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555" yWindow="555" windowWidth="20730" windowHeight="11760" tabRatio="500" activeTab="3"/>
  </bookViews>
  <sheets>
    <sheet name="Parámetros" sheetId="4" r:id="rId1"/>
    <sheet name="Experiencia General" sheetId="1" r:id="rId2"/>
    <sheet name="Experiencia Especifica" sheetId="2" r:id="rId3"/>
    <sheet name="Desempate" sheetId="3" r:id="rId4"/>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4" l="1"/>
  <c r="O7" i="4"/>
  <c r="M7" i="4"/>
  <c r="K7" i="4"/>
  <c r="I7" i="4"/>
  <c r="G7" i="4"/>
  <c r="E7" i="4"/>
  <c r="B5" i="4"/>
  <c r="O6" i="4"/>
  <c r="M6" i="4"/>
  <c r="K6" i="4"/>
  <c r="I6" i="4"/>
  <c r="G6" i="4"/>
  <c r="E6" i="4"/>
</calcChain>
</file>

<file path=xl/sharedStrings.xml><?xml version="1.0" encoding="utf-8"?>
<sst xmlns="http://schemas.openxmlformats.org/spreadsheetml/2006/main" count="6760" uniqueCount="777">
  <si>
    <t>IDN1</t>
  </si>
  <si>
    <t>IDN2</t>
  </si>
  <si>
    <t>INTEGRANTE</t>
  </si>
  <si>
    <t>Modulo 1</t>
  </si>
  <si>
    <t>Modulo 2</t>
  </si>
  <si>
    <t>ENTIDAD</t>
  </si>
  <si>
    <t>OBJETO DEL CONTRATO</t>
  </si>
  <si>
    <t>% PART</t>
  </si>
  <si>
    <t>Supervisión o interventoría en proyectos de Infraestructura de Transporte.
Se entiende por proyectos de infraestructura de transporte, aquellos relacionados exclusivamente con Infraestructura Vial, de puertos, aeropuertos, o Infraestructura Férrea de pasajeros o de carga, urbano o interurbano.</t>
  </si>
  <si>
    <t>NºF Act</t>
  </si>
  <si>
    <t>Fecha de inicio del contrato</t>
  </si>
  <si>
    <t>Fecha de terminación del contrato</t>
  </si>
  <si>
    <t>Vigencia del contrato posterior a 1/1/90</t>
  </si>
  <si>
    <t>Año de Finalización</t>
  </si>
  <si>
    <t xml:space="preserve">SMMLV Finalización </t>
  </si>
  <si>
    <t>Valor del contrato incluido IVA</t>
  </si>
  <si>
    <t>MONEDA</t>
  </si>
  <si>
    <t>Tasa USD</t>
  </si>
  <si>
    <t>Valor del contrato USD</t>
  </si>
  <si>
    <t>Tasa COP</t>
  </si>
  <si>
    <t>Valor del contrato en Pesos incluido IVA</t>
  </si>
  <si>
    <t xml:space="preserve">SMMLV Valor del contrato </t>
  </si>
  <si>
    <t>Gerencia de Proyectos</t>
  </si>
  <si>
    <t xml:space="preserve">Ingeniería Civil </t>
  </si>
  <si>
    <t>Ingeniería de Transporte</t>
  </si>
  <si>
    <t>Formulario 2 o Matriz o Ejecución</t>
  </si>
  <si>
    <t xml:space="preserve">ACTIVIDADES RUP, FORMATO 2, MATRIZ O EJECUCIÓN  </t>
  </si>
  <si>
    <t>NOTAS</t>
  </si>
  <si>
    <t>Segmento 80</t>
  </si>
  <si>
    <t xml:space="preserve">Familia 10 </t>
  </si>
  <si>
    <t>Clase    16</t>
  </si>
  <si>
    <t>Segmento 81</t>
  </si>
  <si>
    <t>Clase    15</t>
  </si>
  <si>
    <t>Clase    22</t>
  </si>
  <si>
    <t>CM011P01</t>
  </si>
  <si>
    <t>CM011P01I-1</t>
  </si>
  <si>
    <t>INGEANDINA CONSULTORES DE INGENIERIA  S.A.S</t>
  </si>
  <si>
    <t xml:space="preserve">Ministerio de Obras Públicas de Chile </t>
  </si>
  <si>
    <t>CONSULTORIA (URBANA E INTERURBANA) DE LA ASISTENCIA A LA INSPECCIÓN FISCAL (INTERVENTORIA) DE LA CONSTRUCCIÓN DE LA OBRA "CONCESIÓN RUTA 5 TRAMO SANTIAGO-TALCA Y ACCESO SUR A SANTIAGO</t>
  </si>
  <si>
    <t>CLP</t>
  </si>
  <si>
    <t>ASESORIA A LA INSPECCIÓN FISCAL (INTERVENTORIA) A LA CONSTRUCCIÓN DE LA CONCESIÓN INTERNACIONAL VIAL SANTIAGO-VALPARAISO-VIÑA DEL MAR</t>
  </si>
  <si>
    <t>USD</t>
  </si>
  <si>
    <t>CM011P01I-2</t>
  </si>
  <si>
    <t>GRUPO METRO COLOMBIA  S.A</t>
  </si>
  <si>
    <t>INSTITUTO DE DESARROLLO URBANO - IDU</t>
  </si>
  <si>
    <t>INTERVENTORIA TECNICA, ADMINISTRATIVA, FINANCIERA, SOCIAL Y AMBIENTAL PARA LA CONSTRUCCIÓN Y/O REHABILITACIÓN DE VIAS EN LAS LOCALIDADES DE USAQUEN, TEUSAQUILLO, BARRIOS UNIDOS, ANTONIO NARIÑO Y ENGATIVA, GRUPO 1 EN BOGOTA DC</t>
  </si>
  <si>
    <t>COP</t>
  </si>
  <si>
    <t>N/A</t>
  </si>
  <si>
    <t>METROCALI</t>
  </si>
  <si>
    <t>INTERVENTORIA TECNICA, ADMINISTRATIVA, FINANCIERA, SOCIAL Y AMBIENTAL PARA LA ADECUACIÓN DE LA CONDICIÓN FUNCIONAL VIAL DE LOS CORREDORES PRETRONCALES Y ALIMENTADORES DEL SISTEMA INTEGRADO DE TRANSPORTE MASIVO SITM-MID, GRUPOS 1,2 Y 3</t>
  </si>
  <si>
    <t>GRUPO METRO COLOMBIA   S.A</t>
  </si>
  <si>
    <t>INTERVENTORIA TECNICA PARA LAS VIAS INTEMEDIAS Y LOCALES QUE EJECUTAN LOS URBANIZADORES EN BOGOTA</t>
  </si>
  <si>
    <t>INTERVENTORIA TECNICA, ADMINSITRATIVA, FINANCIERA Y AMBIENTALPARA LOS CONTRATOS DE MANTENIMIENTO PERIODICO DE LA MALLA VIAL ARTERIAL PRINCIPAL Y MALLA COMPLEMENTARIA, CONFORMADA POR LOS DISTRITOS DE MANTENIMIENTO  DE LOS GRUPOS 1 Y 2, SEGUNDA GENERACIÓN CORREDORES VIALES SEGMENTADOS EN BOGOTA</t>
  </si>
  <si>
    <t>CM011P02</t>
  </si>
  <si>
    <t>CM011P02I-1</t>
  </si>
  <si>
    <t>DICONSULTORIA S.A</t>
  </si>
  <si>
    <t>METROCALI S.A.</t>
  </si>
  <si>
    <t xml:space="preserve">Interventoría técnica, administrativa, financiera, ambiental y social de la construcción del corredor troncal centro y obras complementarias del sistema integrado de transporte masivo de pasajeros de Santiago de Cali, de acuerdo a los siguientes frentes: Frente 3 y Frente 4 </t>
  </si>
  <si>
    <t>INSTITUTO PARA EL DESARROLLO DE ANTIOQUIA - IDEA</t>
  </si>
  <si>
    <t xml:space="preserve">Interventoría de las obras de construcción del puente sobre el río Magdalena entre los municipios de Barrancabermeja (Santander) y Yondó (Antioquia). </t>
  </si>
  <si>
    <t>INVIAS</t>
  </si>
  <si>
    <t>Interventoría de las obras de construcción y pavimentación de la vía alterna interna a Buenaventura, sector Viadúcto K7 - intersección Citronela, Ruta 40 Tramo 4001</t>
  </si>
  <si>
    <t>CM011P03</t>
  </si>
  <si>
    <t>CM011P03I-1</t>
  </si>
  <si>
    <t>MAB INGENIERIA DE VALOR S.A</t>
  </si>
  <si>
    <t>IDU</t>
  </si>
  <si>
    <t>INTERVENTORIA TECNICA, ADMINISTRATIVA, LEGAL, FINANCIERA, AMBIENTAL Y SOCIAL PARA LA EJECUCIÓN DE LAS OBRAS DE CONSTRUCCIÓN Y TODAS LAS ACTIVIDADES NECESARIAS PARA LA ADECUACIÓN DELA CALLE 26 (AVENIDA JORGE ELIECER GAITAN) Y DE LA CARRERA 10A (AVENIDA FERNANDO MAZUERA)</t>
  </si>
  <si>
    <t>CM011P04</t>
  </si>
  <si>
    <t>CM011P04I-1</t>
  </si>
  <si>
    <t>SERVICIOS DE INGENIERIA Y CONSTRUCCION SIRVINC LTDA</t>
  </si>
  <si>
    <t xml:space="preserve">Instituto de Infraestructura y Concesiones de Cundinamarca </t>
  </si>
  <si>
    <t xml:space="preserve">CONTRATO No. ICCU-021-2010
Contratar la Interventoría Técnica, Socio - Ambiental, Jurídica y Financiera para un periodo de la etapa de operación y para las actividades de la etapa preoperativa de las obras adicionales de las concesiones viales del Departamento de Cundinamarca </t>
  </si>
  <si>
    <t xml:space="preserve">Agencia Nacional de Infraestructura </t>
  </si>
  <si>
    <t>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t>
  </si>
  <si>
    <t>EJ</t>
  </si>
  <si>
    <t xml:space="preserve">CONTRATO No. SOP-V-241-2007
Interventoría Técnica, Socio ambiental, Administrativa y Financiera de los siguientes Proyectos: Estudios, Diseños, Construcción, Mejoramiento, Rehabilitación y Pavimentación de la Red Vial de Troncales y Red Colectora a cargo del Departamento de Cundinamarca para las siguientes vías: 1). Vía Carmen de Carupa - Ubate, Municipio de Carmen de Carupa; 2). Vía Ubate - Cucunuba, Municipio de Ubaté; 3). Vía Choconta - Cucunuba, Municipio de Choconta; 4). Vía Sector la Vuelta a Tres Esquinas, Municipio de Suesca; 5). Vía la Punta - Tenjo Municipio de Tenjo; 6). Vía Siberia - Tenjo, Municipio de Tenjo; Vía Boqueron - Pandi, Municipio de Pandi; 8) Vía Tocaima - Agua de Dios, Municipio de Tocaima y Agua de Dios; 9). Troncal de Magdalena, Sector Girardot - Cambao, Departamento de Cundinamarca; 10). Vía la Shell - Arbelaez, Municipio de Arbelaez; 11). Vía Caqueza  - Ubaque, Municipios de Caqueza y Ubaque; 12). Vía Ubaque - La Laguna, Municipio de Ubaque; 13). Vía Villeta - Utica - Caparrapi, Municipio de Villeta; y 14).Diagnóstico, estudios, diseños, construcción, mejoramiento, mantenimiento y pavimentación de la Concesión Troncal del Tequendama Integrado por los Trayectos Viales Chusaca - El Colegio - El Triunfo - Viota - El Portillo del Departamento de Cundinamarca (Construcción en el K2+900, k14+600 y K4+750 del Tramo Chusaca  - El Colegio, Obras de Estabilización. </t>
  </si>
  <si>
    <t xml:space="preserve">CONTRATO No. SOP-V-049-2006
Interventoría Técnica, Socio - Ambiental, Administrativa y Financiera de los Proyectos: 1. - Rehabilitación de la Vía Tenjo - La Punta - Siberia - Tenjo - Tabio - Cajicá, Municipio Tenjo. 2. - Mejoramiento de la Vía Subachoque. 3. - Estudios, Diseños y Pavimentación Vía Casco Urbano de Madrid - Los Arboles Puente Piedra en el Municipio Madrid. 4. - Mejoramiento de la Vía Zipaquirá - Nemocón - Suesca, Municipio Zipaquirá. 5. - Rehabilitación de la Vía Capellanía - Guachetá. 6. - Mejoramiento y Pavimentación de la Vía Autopista a Medellín Parque La Florida Costado Occidental Aeropuerto El Dorado, Municipio de Cota. 7. - Mejoramiento y Rehabilitación de la Vía Los Alpes - Quipile - Cajitas, Municipio Quipile. 8. - Rehabilitación Vía Cartagenita - Zipacón - Cachipa - La Gran Vía - Tena - Los Alpes - Petaluma - Anolaima - Corralejas y San Carlos - La Florida. 9. - Rehabilitación y Mantenimiento Vía Puerta Amarilla (Recaurte) Los Manueles - Agua de Dios - Tocaima y Construcción Puente Sobre Rio Bogotá. 10. - Mejoramiento Vía Zipaquirá - Pacho - La Palma, Municipio Pacho. Departamento Cundinamarca.   </t>
  </si>
  <si>
    <t>CM011P04I-2</t>
  </si>
  <si>
    <t>VQM S.A.S</t>
  </si>
  <si>
    <t>Instituo Nacional de Vias - INVIAS</t>
  </si>
  <si>
    <t>CONTRATO No. 2183-2005
Interventoría de los Estudios y Diseños, Pavimentación y/o Repavimentación de las Vías incluidas dentro del programa de pavimentación de infraestructura vial de integración y desarrollo Grupo 63 vía Puerto López - Puerto Gaitan con una longitud de 29,30 Kilometros en el Departamento del Meta</t>
  </si>
  <si>
    <t>M</t>
  </si>
  <si>
    <t>CONTRATO No. 2204-2005
Interventoría de los Estudios y Diseños, pavimentación y/o repavimentación de las vías incluidas dentro del programa de pavimentación de infraestructura vial de integración y desarrollo grupo 93 vía Barbacoas-Junín con una longitud de 25,00 Kilómetros en el Departamento de Nariño.</t>
  </si>
  <si>
    <t>CM011P05</t>
  </si>
  <si>
    <t>CM011P05I-1</t>
  </si>
  <si>
    <t xml:space="preserve">JORGE PIDDO SEGUIDO DE LA EXPRESIÓN SUCURSAL COLOMBIA </t>
  </si>
  <si>
    <t>AGENCIA NACIONAL DE INFRAESTRUCTURA - ANI</t>
  </si>
  <si>
    <t>Interventoría integral que incluye pero no se limita a la interventoría técnica, administrativa, financiera. Jurídica, operativa, predial, socio predial medio ambiental del proyecto de concesión Malla Vial del Valle del Cauca u Cauca MVVCC, en el marco del contrato de concesión 005 de 1999</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</si>
  <si>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otrsíes y adicionales, suscritos entre el INCO, hoy Agencia Nacional de Infraestructura y la sociedad concesionaria Autopistas de Santander S.A</t>
  </si>
  <si>
    <t xml:space="preserve">CORDINACIÓN DE CONCESIONES DE OBRAS PÚBLICAS - MINISTERIO DE OBRAS PÚBLICAS </t>
  </si>
  <si>
    <t xml:space="preserve">Asesoría a la inspección fiscal del contrato de concesión Santiago -Colina -Los Andes </t>
  </si>
  <si>
    <t>CM011P05I-3</t>
  </si>
  <si>
    <t>LKS  COLOMBIA S.A.S</t>
  </si>
  <si>
    <t xml:space="preserve">DEPARTAMENTO DE INFRAESTRUCTURAS VARIAS DE LA DIPUTACIÓN FORAL DE GIPUZKOA </t>
  </si>
  <si>
    <t>Interventoría de construcción de la carretera GI- 131 en Andoain (Clave 1-V-18/2002 B-DO)</t>
  </si>
  <si>
    <t>EUR</t>
  </si>
  <si>
    <t>NAVARRA DE SUELO Y VIVIENDA S.A</t>
  </si>
  <si>
    <t xml:space="preserve">Asistencia técnica para la dirección de las obras de urbanización del Psis de la ecociudad de Sarriguren y ciudad de la innovación, fase 1 (Interventoría de obra de la ciudadela Ecociudad  de Sarriguren y ciudad de la innovación, fase 1) comunidad foral de Navarra, España </t>
  </si>
  <si>
    <t>CM011P05I-2</t>
  </si>
  <si>
    <t>SIGA  INGENIERIA Y CONSULTORIA S.A  SUCURSAL COLOMBIA</t>
  </si>
  <si>
    <t>CM011P06</t>
  </si>
  <si>
    <t>CM011P06I-1</t>
  </si>
  <si>
    <t>EGIS COLOMBIA S.A.S</t>
  </si>
  <si>
    <t>DELAGATION GENERALITE DEX GRANDA TRAVAUX</t>
  </si>
  <si>
    <t>Control y supervisión de los trabajos de acondicionamiento y asfaltado de la carretera nacional 1 entre (POINTE NOIRE ET DOLISIE)</t>
  </si>
  <si>
    <t>CM011P06I-2</t>
  </si>
  <si>
    <t>PRODEINCOL S.A.S</t>
  </si>
  <si>
    <t xml:space="preserve">Interventoría técnica, financiera, administrativa, juridica, medio ambiental y socio predial, al proyecto de infraestructura vial concesión Bogota Villavicencio </t>
  </si>
  <si>
    <t xml:space="preserve">INSTITUTO NACIONAL DE VÍAS - INVIAS </t>
  </si>
  <si>
    <t xml:space="preserve">Interventoría técnica, legal,financiera, administrativa, ambiental, predial y social del Proyecto Estudios y Diseños, Gestión Social, predial, ambiental y mejoramiento del corredor del sur y marginal de la selva” </t>
  </si>
  <si>
    <t>MAATZ - Compañía Nacional de Caminos</t>
  </si>
  <si>
    <t>Supervisión y Control de Calidad del Proyecto de Concesion Ruta 431, comprende la construcción de una ruta nueva, su operación y mantenimiento.</t>
  </si>
  <si>
    <t>Interventoría técnica, financiera, operativa, contable, jutidica, medioambiental, socio- predial, administrativa, del contrato de concesión No 275 y demas documentos que lo modifiquen, adicione o complementen, para la concesión Desarrollo vial del Oriente de Medellin, Valle de Rio negro y conxión a Puerto Triunfo - Devimed</t>
  </si>
  <si>
    <t>CM011P07</t>
  </si>
  <si>
    <t>CM011P07I-1</t>
  </si>
  <si>
    <t xml:space="preserve">LA VIALIDAD LIMITADA </t>
  </si>
  <si>
    <t>INSTITUTO NACIONAL DE VIAS - INVIAS</t>
  </si>
  <si>
    <t>INTERVENTORÍA PARA EL MEJORAMIENTO Y MANTENIMIENTO INTEGRAL DE LA RUTA CAUCASIA - SINCELEJO DEL CORREDOR VIAL DE OCCIDENTE (INCLUIDO EL MANTENIMIENTO RUTINARIO, LA SEÑALIZACIÓN, EL MONITOREO Y VIGILANCIA Y LOS CONTEOS DE TRANSITO) RUTA 25 TRAMO 2513 Y 2514. (INTERV. CAUCASIA - SINCELEJO)</t>
  </si>
  <si>
    <t>INTERVENTORÍA DE LAS OBRAS DE CONSTRUCCIÓN Y PAVIMENTACIÓN DE LA VÍA ALTERNA INTERNA, SECTOR PIÑAL (PR3) - SENA (PR4+300) INCLUYE INTERSECCIÓN A DESNIVEL A LA ALTURA DEL SENA RUTA 40 TRAMO 4001 (INTERV. BUENAVENTURA PIÑAL-SENA - U144)</t>
  </si>
  <si>
    <t>CM011P07I-2</t>
  </si>
  <si>
    <t xml:space="preserve">ARENAS DE LA HOZ CONSULTORES S.A.S </t>
  </si>
  <si>
    <t>INTERVENTORIA QUE INCLUYE PERO NO SE LIMITA A LA INTERVENTORIA TECNICA, FINANCIERA, ADMINISTRATIVA, JURIDICA, GESTION SOCIAL, PREDIAL Y AMBIENTAL DEL PROYECTO CORREDOR DE LAS PALMERAS  FASE 2 PARA EL PROGRAMA DE LA PROSPERIDAD – MODULO 1</t>
  </si>
  <si>
    <t>INTERVENTORIA TECNICA, ADMINISTRATIVA, FINANCIERA Y AMBIENTAL, PRECIO GLOBAL FIJO PARA LA CONSTRUCCION DE LA FASE 1 DE LA AV. VILLAVICENCIO ENTRE AV. CALI A LA AV. TINTAL Y PARA LA CONSTRUCCION DE LA FASE 1 DE LA AV. TINTAL ENTRE AV. VILLAVICENCIO A LA AV. BOSA.</t>
  </si>
  <si>
    <t>CM011P07I-3</t>
  </si>
  <si>
    <t xml:space="preserve">SILVA CARREÑO Y ASOCIADOS S.A.S </t>
  </si>
  <si>
    <t>INTERVENTORIA TECNICA Y ADMINISTRATIVA PARA EL MEJORAMIENTO DE LA CARRETERA FUENTE DE ORO - PUERTO LLERAS EN EL DEPARATAMENTO DEL META K20+000 - K34+000</t>
  </si>
  <si>
    <t>ALCALDIA MAYOR DE OROCURE</t>
  </si>
  <si>
    <t>INTERVENTORIA TECNICA, ADMINISTRATIVA , FINANCIERA Y LEGAL A LA CONSTRUCCION PARA LA SEGUNDA ETAPA DEL PROYECTO DE PAVIMENTOS EN LOS BARRIOS EL CENTRO,LA CANDELARIA, ESCALONES, LA MANGA, TIERRA BLANCA Y UNION EN EL MUNICIPIO DE OROCUE, DEPARTAMENTO DE CASANARE.</t>
  </si>
  <si>
    <t>CM011P08</t>
  </si>
  <si>
    <t>CM011P08I-1</t>
  </si>
  <si>
    <t>INTEGRAL INGENIERIA DE SUPERVISION S.A.S</t>
  </si>
  <si>
    <t>Instituto Nacional de Vías - INVIAS</t>
  </si>
  <si>
    <t>Interventoría de las obras de rehabilitación de la carretera Bucaramanga - Santa Marta, sector San Alberto - San Roque.</t>
  </si>
  <si>
    <t>Gerencia de Megaproyectos del Departamento de Antioquia</t>
  </si>
  <si>
    <t>Interventoria para la construcción del proyecto de conexión vial Aburra - Rio Cauca (Túnel de Occidente)</t>
  </si>
  <si>
    <t>Interventoría de las obras de pavimentación del sector K133+000 al K146+900 de la carretera Zaragoza - Caucasia.</t>
  </si>
  <si>
    <t>CM011P08I-2</t>
  </si>
  <si>
    <t>SEG INGENIERIA S.A.S</t>
  </si>
  <si>
    <t>MINISTERIO DE FOMENTO</t>
  </si>
  <si>
    <t>"Consultoría y asistencia para la realización del control  y vigilancia de las obras: Autovía A-63 de Oviedo a La Espina. Tramo: Salas - La Espina ( 1a calzada )"</t>
  </si>
  <si>
    <t>Consultoría y asistencia para el control y vigilancia de las obras Autovía A-66 ruta de la Plata carretera N-630 de Gijon al puerto de Sevilla. Tramo morales del Vino - Corrales provincia de Zamora"</t>
  </si>
  <si>
    <t>CM011P09</t>
  </si>
  <si>
    <t>CM011P09I-1</t>
  </si>
  <si>
    <t>COMPAÑÍA COLOMBIANA DE CONSULTORES S.A.S (CCC)</t>
  </si>
  <si>
    <t xml:space="preserve">GOBERNACIÓN DE ANTIOQUIA </t>
  </si>
  <si>
    <t>interventoría de la ampliación rectificación y pavimentación de la carretera Guatape -San Rafael -San Carlos</t>
  </si>
  <si>
    <t>INSTITUTO NACIONAL DE VIAS INVIAS</t>
  </si>
  <si>
    <t xml:space="preserve">Interventoría  de las obras de rehabilitación del sector Quibdo - Yulo </t>
  </si>
  <si>
    <t>Interventoría para el mejoramiento y pavimentación de la carretera Fuente de Oro -Puerto Lleras - Cruce Puerto Rico . Puerto Arturo -San Jose del Guaviare sector cruce Puerto Rico - Puerto Arturo</t>
  </si>
  <si>
    <t>CM011P09I-2</t>
  </si>
  <si>
    <t>CONSULTORES EN INGENIERIA S.A.S</t>
  </si>
  <si>
    <t xml:space="preserve">Interventoría técnicoa en su etapa de construcción de la concesión del Proyecto vial denominado Desarrollo vial para el Norte de Bogota en el departamento de Cundinamarca </t>
  </si>
  <si>
    <t>AGENCIA NACIONAL DE INFRAESTRUCTURA</t>
  </si>
  <si>
    <t>Interventía al contrato de Concesión Nº 007/2010 Proyecto vial Ruta del Sol -Sector 3</t>
  </si>
  <si>
    <t>interventoría técnica y financiera en su etapa de construcción de la concesión del sector Santa Fe de Bogota Caqueza (Puente Real), que incluye la construcción del túnel de Boquerón ( Longitud aproximada 2,3 kilometros)</t>
  </si>
  <si>
    <t>CM011P10</t>
  </si>
  <si>
    <t>CM011P10I-1</t>
  </si>
  <si>
    <t>IV INGENIEROS CONSULTORES SUCURSAL COLOMBIA S.A</t>
  </si>
  <si>
    <t>CONSELLERIA D INFRAESTRCUTURES TERRITORIMED AMBIENT</t>
  </si>
  <si>
    <t>CONSULTORIA Y ASISTENCIA TÉCNICA DE DIRECCIÓN, CONTROL Y VIGILANCIA DE LAS OBRAS (INTERVENTORIA) DE LA PROLONGACIÓN DE LA LINEA T4 DE TRANVIA METROVALENCIA, TRAMO RADIO TELEVISIÓN VALENCIANA RTVV -BARRIO COMA/VALTERNA</t>
  </si>
  <si>
    <t>CONSULTORIA Y ASISTENCIA TÉCNICA DE DIRECCIÓN, CONTROL Y VIGILANCIA DE LAS OBRAS (INTERVENTORIA) DE LA AUTOVIA DE PLANA (CV-10) TRAMO TORNESA-VILLANOVA D ALCOLEA (AEROPUERTO) CASTELLÓN</t>
  </si>
  <si>
    <t>CM011P10I-3</t>
  </si>
  <si>
    <t>CELQO  S.A.S</t>
  </si>
  <si>
    <t>INTERVENTORIA  DE LOS ESTUDIOS Y DISEÑOS, PAVIMENTACIÓN Y/O REPAVIMENTACIÓN DE LAS VIAS INCLUIDAS DESDE EL PROGRAMA DE PAVIEMNTACIÓN DE INFRAESTRUCTURA VIAL DE INTEGRACIÓN Y DESARROLLO GRUPO 26, VIA SANTIAGO-BERRIO-PARADES CON UNA LONGITUD DE 16 KM EN EL DEPARTAMENTO DE ANTIQOUIA, VIA TRANSVERSAL BOYACA (DOS Y MEDIO-EL OASIS) CON UNA LONGITUD DE 20 MK EN EL DEPARTAMENTO DE BOYACA</t>
  </si>
  <si>
    <t>CM011P10I-2</t>
  </si>
  <si>
    <t>ALPHA GRUPO CONSULTOR E INTERVENTOR S.A.S</t>
  </si>
  <si>
    <t>METROCALI SA</t>
  </si>
  <si>
    <t>INTERVENTORIA TÉCNICA, ADMINISTRATIVAA, FINANCIERA, SOCIAL Y AMBIENTAL DE LAS CONSTRUCCIONES DE CORREDORES Y OBRAS COMPLEMENTARIAS DEL SISTEMA INTEGRADO DE TRANSPORTE MASIVO DE PASAJEROS DE SANTIAGO DE CALI, DE ACUERDO A LOS FRENTES 1 Y 2</t>
  </si>
  <si>
    <t>ALCALDIA DE SANTIAGO DE CALI</t>
  </si>
  <si>
    <t>INTERVENTORIA TÉCNICA, SOCIO AMBIENTAL, LEGAL, ADMINISTRATIVA, PREDIAL Y FINANCIERA A LOS CONTRATOS DE CONCESIÓN AP 005-010, 004,-010 Y 003-010, DERIVADOS DE LA LICITACIÓN PUBLICA 4151-OP-09-2009, GRUPO 1</t>
  </si>
  <si>
    <t>SECRETARIA DE INFRAESTRUCTURA VIAL Y VALORIZACIÓN</t>
  </si>
  <si>
    <t>INTERRVENTORIA TÉCNICA, FINANCIERA Y AMBIENTAL PARA LOS ESTUDIOS Y DISEÑOS, CONSTRUCCIÓN Y MEJORAMIENTO DE LA TRANSVERSAL 103 ENTRE LAS CARRERAS 26 Y 28D POR EL SISTEMA DE CONCESIÓN</t>
  </si>
  <si>
    <t>CM011P11</t>
  </si>
  <si>
    <t>CM011P11I-2</t>
  </si>
  <si>
    <t>INGENIERIA, CONSULTORIA Y PLANEACION  S.A INCOPLAN S.A</t>
  </si>
  <si>
    <t>ANI</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</si>
  <si>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</si>
  <si>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Interventoría operativa, ambiental y de mantenimiento para la concesión de la administración, operación, explotación comercial, mantenimiento, modernización y expansión del Aeropuerto Internacional El Dorado de la Ciudad de Bogotá D.C.</t>
  </si>
  <si>
    <t>CM011P11I-1</t>
  </si>
  <si>
    <t xml:space="preserve">GIC GERENCIA, INTERVENTORIA Y CONSULTORIA S.A.S </t>
  </si>
  <si>
    <t>Región de Murcia
Consejería de Obras Públicas y Ordenación del Territorio
Dirección General de Carreteras</t>
  </si>
  <si>
    <t>Fiscalización de las obras. Asistencia técnica para supervisión, comprobación, vigilancia ambiental y coordinación de seguridad y salud en las obras de construcción de la autovía de acceso a Mazarrón desde la autovía A-7 al P.K. 11+500. T.T.M.M. de Tótana y Mazarrón.</t>
  </si>
  <si>
    <t>Fiscalización de las obras. Asistencia técnica para supervisión, comprobación, vigilancia ambiental y coordinación de seguridad y salud en las obras de la Autovía A-7 en Santomera con la Comarca del Mar Menor. Tramo: Zeneta - San Javier. T.T.M.M., de Murcia, Santomera, Beniel y San Javier.</t>
  </si>
  <si>
    <t>Fiscalización de las obras. Asistencia técnica para supervisión, comprobación y vigilancia ambiental en las obras de construcción de los accesos al nuevo aeropuerto de la región de Murcia desde la Autovía a 30 (Murcia-Cartagena).</t>
  </si>
  <si>
    <t>Fiscalización de las obras. Asistencia técnica a la dirección de las obras para el control y supervisión, comprobación de topografía, gestión de expropiaciones, vigilancia ambiental, ensayos de contraste y coordinación de seguridad y salud, en las obras del proyecto de construcción: mejora de trazado y acondicionamiento de la plataforma de la Carretera MU-701. Segunda Fase: Lorca – La Parroquia. P.P.K.K. 0+000 al 15+689. T.M. de Lorca.</t>
  </si>
  <si>
    <t>CM011P12</t>
  </si>
  <si>
    <t>CM011P12I-1</t>
  </si>
  <si>
    <t>EUROCONTROL S.A</t>
  </si>
  <si>
    <t>"Consultoría y Asistencia para el control y vigilancia de las Obras de la Autovía A-50 Ávila - Salamanca, en el Tramo: Peñalba de Ávila - San Pedro del Arroyo (Provincia de Ávila)"</t>
  </si>
  <si>
    <t>"Consultoría y Asistencia para el control y vigilancia de las Obras de la Autovía A-62, en el Tramo: Ciudad Rodrigo - Fuentes de Oñoro  (Provincia de Salamanca)"</t>
  </si>
  <si>
    <t>"Consultoría y Asistencia para el control y vigilancia de las Obras de la Autovía A-34, en el Tramo: Cambrils - Variante de Vilaseca (Provincia de Tarragona)"</t>
  </si>
  <si>
    <t>de: "Asistencia Técnica para el control y vigilancia de las Obras: Autovía A- 40. Tramo: Ocaña-Tarancón. Subtramo: Villarrubia de Santiago (E)- Santa Cruz de la Zarza. Provincia de Toledo"</t>
  </si>
  <si>
    <t>CM011P12I-2</t>
  </si>
  <si>
    <t>SERTIC S.A.S</t>
  </si>
  <si>
    <t>Interventoría integral del contrato de concesión, que incluye pero no se limita a la Interventoría técnica, financiera, contable, jurídica, medioambiental, socio-predial, administrativa, de seguros, operativa y de mantenimiento del Contrato de Concesión No. 002 de 2007 y demás documentos que lo modifiquen, adicionen o complementen para la Concesión vial.
Alcance Contrato de Concesión No. 002 de 2007: Estudios y diseños definitivos, Gestión Predial, GEstión social Gestión Ambiental, Financiación, Construcción, rehabilitación, mejoramiento, operación y mantenimiento del proyecto de concesión vial Córdoba - Sucre</t>
  </si>
  <si>
    <t>CM011P13</t>
  </si>
  <si>
    <t>CM011P13I-1</t>
  </si>
  <si>
    <t>JOYCO S.A.S</t>
  </si>
  <si>
    <t>INSTITUTO NACIONAL DE CONCESIONES</t>
  </si>
  <si>
    <t>Interventoria Tecnica, Financiera y Operativa en la etapa de operación del contrato de concesion No. 0446 de 1994, Proyecto Vial VILLAVICENCIO GRANADA; VILLAVICENCIO PUERTO LOPEZ Y VILLAVICENCIO - RESTREPO - CUMARAL- k7 VIA PARATEBUENO DENOMINADO CARRETERAS NACIONALES DEL META</t>
  </si>
  <si>
    <t>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t>
  </si>
  <si>
    <t>INSTITUTO NACIONAL DE INFRAESTRUCTURA</t>
  </si>
  <si>
    <t xml:space="preserve">INTERVENTORÍA TÉCNICA, JURÍDICA, ADMINISTRATIVA, OPERATIVA Y FINANCIERA AL CONTRATO DE CONCESIÓN NO 007 DE 2007 CONCESIÓN “GIRARDOT – IBAGUE – CAJAMARCA” CELEBRADO ENTRE EL INSTITUTO NACIONAL DE CONCESIONES Y LA CONCESIONARIA SAN RAFAEL S.A. </t>
  </si>
  <si>
    <t xml:space="preserve">INSTITUTO NACIONAL DE VIAS </t>
  </si>
  <si>
    <t>INTERVENTORIA PARA EL MEJORAMIENTO Y MANTENIMIENTO DE LAS CARRETERAS CUCUTA - PUERTO SANTANDER (SECTOE PR2 + 0900 - PUERTO SANTANDER) CODIGO 5507, AGUACLARA - OCAÑA CODIGO 7007, OCAÑA  - ALTO EL POZO- SARDINATA, CODIGO 7008, SARDINATA - CUCUTA (SECTOR SARDINATA - EL ZULIA) CODIGO 7009, RIONEGRO - SAN ALBERTO CODIGO 45 A 08 Y OCAÑA - CONVENCION (SECTOR LA ONDINA - CONVENCION) CODIGO 70NS01.</t>
  </si>
  <si>
    <t>Consultoría, asesoría e interventoría técnica y administrativa para la construcción y pavimentación de la carretera Popayán - Totoró - Inza, Sector Popayán - Totoró.</t>
  </si>
  <si>
    <t>INTERVENTORIA DE LOS ESTUDIOS Y DISEÑOS, PAVIMENTACIÓN Y/O REPAVIMENTACIÓN DE LAS VIAS INCLUIDAS DENTRO DEL PROGRAMA DE PAVIMENTACIÓN DE INFRAESTRUCTURA VIAL DE INTEGRACIÓN Y DESARROLLO GRUPO 61 TRAMO 1 VIA PIVIJAY - FUNDACIÓN CON UNA LONGITUD DE 51,50 KILOMETROS; TRAMO 2 VIA SALAMINA - PIVIJAY CON UNA LONGITUD DE 3,50 KILOMETROS EN EL DEPARTAMENTO DEL MAGDALENA.</t>
  </si>
  <si>
    <t>CM011P14</t>
  </si>
  <si>
    <t>CM011P14I-1</t>
  </si>
  <si>
    <t>INFRAESTRUCTURA INTEGRAL S.A.S</t>
  </si>
  <si>
    <t>INTERVENTORIA TÉCNICA, ADMINISTRATIVA, LEGAL, FINANCIERA, AMBIENTAL Y SOCIAL DE LAS OBRAS DE CONSTRUCCIÓN Y TODAS LAS ACTIVIDADES NECESARIAS PARA LA ADECUACIÓN DE LAS CALLE 28 (AVENIDA JORGE ELIECER GAITAN) Y LA CARRERA DECIMA (AV FERNANDO MAZUERA) AL SISTEMA TRANSMILENIO DEL TRAMO 3  QUE COMPRENDE LA ADECUACIÓN DE LA CARRERA DECIMA AL SISTEMA TRANSMILENIO EN EL TRAMO 4 COMPRENDIDO ENTRE LA CALLE 7 Y LA CALLE 26 EN BOGOTA Y EL TRAMO 5 COMPRENDIDO ENTRE LA CALLE 7 Y LA CALLE 34 Y ADECUACIÓN DE LA CALLE 26 AL SISTEMA TRANSMILENIO EN EL TARMO 6 COMPRENDIDO ENTRE CARRERA 19 Y CARRERA 13. INCLUYE CONEXIÓN OPERACIONAL CON LA TRONCAL CARACAS, EN BOGOTA DC, Y EL TRAMO 8 COMPRENDIDO ENTRE CARRERA 13 T CARRERA 3 ENTRE CALLE 26 T CALLE 19 EN BOGOTA DC COMPRENDIDOS EN EL GRUPO 3 DE LA LICITACIÓN PÍBLICA NUMERO IDU-LP-DG-022 -2007 EN BOGOTA DC</t>
  </si>
  <si>
    <t>CM011P14I-2</t>
  </si>
  <si>
    <t xml:space="preserve">TEC CUATRO S.A SUCURSAL COLOMBIA </t>
  </si>
  <si>
    <t xml:space="preserve">CONTROL Y VIGILANCIA DE LAS OBRAS VARIANTE DE PUENTES EBRO CARRETERA N-232 DE VINAROZ A SANTANDER PK 208,000 AL PK 212,500 PROVINCIA DE ZARAGOZA, CLAVE 23-Z-3730 </t>
  </si>
  <si>
    <t>CONTROL DE LA OBRA DE AMPLIACIÓN DE LA CAPACIDAD DE LA RONDA LITORAL TRAMO ENLACE A-2 ENLACE CON LA ZONA FRANCA PROVINCIA BARCELONA CLAVE 47-B-3950</t>
  </si>
  <si>
    <t>INFRAESTRUCTURES</t>
  </si>
  <si>
    <t>DIRECCIÓN DE LAS OBRAS VARIANTE DE SANT QUIRZE DE BESORA Y MONTESOUTU CARRETA C-17 (N-152) PK 61,0 AL 65,5 TRAMO SANT QUIRZE DE BESORA - LES LLOSSES CLAVE VB-9295</t>
  </si>
  <si>
    <t>CM011P14I-3</t>
  </si>
  <si>
    <t xml:space="preserve">SALGADO MELENDEZ Y ASOCIADOS INGENIEROS CONSULTORES S.A </t>
  </si>
  <si>
    <t>INTERVENTORIA PARA EL MEJORAMIENTO Y MANTENIMIENTO INTEGRAL DE LA RUTA SINCELEJO-TOLUVIEJO-CARTAGENA DEL CORREDOR VIAL DEL CARIBE (INCLUIDO EL MANTENIMIENTO RUTINARIO, LA SEÑALIZACIÓN, EL MONITOREO Y VIGILANCIA Y LOS CONTEOS DE TRANSITO) RUTA 25 8C 01 Y RUTA 90, TRAMOS 9004 Y 9005</t>
  </si>
  <si>
    <t>CM011P15</t>
  </si>
  <si>
    <t>CM011P15I-3</t>
  </si>
  <si>
    <t>GOBERNACIÓN DE MAGDALENA</t>
  </si>
  <si>
    <t>CONTRATO DE INTERVENTORIA No 001 DE 2007 PARA LA PRIMERA FASE DEL PLAN DEL NORTE DEL DEPARTAMENTO DE MAGDALENA</t>
  </si>
  <si>
    <t>CM011P15I-1</t>
  </si>
  <si>
    <t>CM011P15I-2</t>
  </si>
  <si>
    <t>CM011P16</t>
  </si>
  <si>
    <t>CM011P16I-1</t>
  </si>
  <si>
    <t>VELNEC S.A</t>
  </si>
  <si>
    <t>INTERVENTORIA TECNICA, ADMINISTRATIVA, FINANCIERA, SOCIAL Y AMBIENTAL PARA LA CONSTRUCCIÓN, REHABILITACIÓN Y CONSERVACIÓN DE VIAS PARA RUTAS ALIMENTADORAS DEL SISTEMA TRANSMILENIO ZONA 4, GRUPO 1 EN BOGOTA DC</t>
  </si>
  <si>
    <t>INTERVENTORIA INTEGRAL DEL CONTRATO DE CONCESIÓN QUE INCLUYE PERO NO SE LIMITA A LA INTERVENTORIA TECNICA, FINANCIERA, CONTABLE, JURIDICA, MEDIO AMBIENTAL, SOCIOAMBIENTAL, SOCIO PREDIA, ADMINISTRATIVA DE SEGUROS Y MANTENIMIENTO DEL CONTRATO DE CONCESIÓN EL CUAL HACE PARTE DEL PROYECTO VIAL RUTA DEL SOL Y CORRESPONDE AL SECTOR 1 COMPRENDIDO ENTRE TOBIA GRANDE/VILLETA-GUADUAS EL KORAN</t>
  </si>
  <si>
    <t>CM011P16I-2</t>
  </si>
  <si>
    <t>CONSULTORES INTERVENTORES COLOMBIANOS CONCIC S.A.S</t>
  </si>
  <si>
    <t>INTERVENTORIA INTEGRAL QUE INCLUYE PERO NO SE LIMITA A LA INTERVENTORIA TECNICA, FINANCIERA, ADMINISTRATIVA, JURIDICA, GESTION SOCIAL, PREDIAL Y AMBINETAL PARA EL MEJORAMIENTO DEL PROYECTO TRANSVERSAL DEL CUSIANA FASE 2 EN EL PROGRAMA DE CORREDORES PRIORITARIOS PARA LA PROSPERIDAD</t>
  </si>
  <si>
    <t>INTERVENTORIA INTEGRAL QUE INCLUYE PERO NO SE LIMITA A LA INTERVENTORIA TECNICA, FINANCIERA, ADMINISTRATIVA, JURIDICA, GESTION SOCIAL, PREDIAL Y AMBINETAL PARA EL MEJORAMIENTO DEL PROYECTO CORREDOR HONDA MANIZALES FASE 2 EN EL PROGRAMA CORREDORES PRIRITARIOS PARA LA PROSPERIDAD</t>
  </si>
  <si>
    <t>CM011P17</t>
  </si>
  <si>
    <t>CM011P17I-1</t>
  </si>
  <si>
    <t>INGENIEROS CIVILES ESPECIALISTAS LTDA</t>
  </si>
  <si>
    <t>DEPARTAMENTO DE LA GUAJIRA</t>
  </si>
  <si>
    <t>INTERVENTORIA TÉCNICA Y ADMINISTRATIVA PARA LA CONCESIÓN PARA LA ADECUACIÓN Y/O REHABILITACIÓN DE LA RED VIAL SECUNDARIA Y TERCIARIA, SU OPERACIÓN Y MANTENIMIENTO EN UNA LONGITUD DE 88,5 KM EN EL DEPARTAMENTO DE LA GUAJIRA</t>
  </si>
  <si>
    <t>DEPARTAMENTO DEL ATLANTICO</t>
  </si>
  <si>
    <t>INTERVENTORIA DE LAS OBRAS DE RECUPERACIÓN DE LA BANCA EN LOS CORREDORES VIALES YE DE GUAIMARAL-TUBARA-EL VAIVEN-PIOJO Y JUAN DE ACOSTA-SIBARCO EN EL DEPARTAMENTO DEL ATLANTICO</t>
  </si>
  <si>
    <t>CM011P17I-2</t>
  </si>
  <si>
    <t>INGENIERIA DE PROYECTOS SAS</t>
  </si>
  <si>
    <t>INTERVENTORIA DEL MEJORAMIENTO Y MANTENIMIENTO INTEGRAL DE LA RUTA BUENAVENTURA-BUGA DEL CORREDOR VIAL DEL PACIFICO (INCLUIDO EL MANTEMIENTO RUTINARIO, LA SEÑALIZACIÓN, EL MONITOREO Y VIGILANCIA Y LOS CONTEOS DE TRANSITO Y RUTA 40 TRAMO 4001</t>
  </si>
  <si>
    <t>INTERVENTORIA TECNICA , ADMINSITRATIVA, FINANCIERA Y AMBIENTAL PARA EL DIAGNOSTICO, MANTENIMIENTO RUTINARIO Y PERIODICO DE LA MALLA VIAL ARTERIAL PRINCIPAL Y MALLA VIAL COMPLEMENTARIA CONFORMADA POR EL DISTRITO DE MANTENIMIENTO 1 DE LA FASE 4 CORREDORES VIALES EN BOGOTA DC</t>
  </si>
  <si>
    <t>CM011P17I-3</t>
  </si>
  <si>
    <t>CEMOSA INGENIERIA S.A.S</t>
  </si>
  <si>
    <t>MINISTERIO DE FOMENTO -  DIRECCIÓN GENERAL DE CARRETERAS</t>
  </si>
  <si>
    <t>ASISTENIA TECNICA PARA EL CONTROL Y VIGILANCIA DE LAS OBRAS AUTOVIA DEL MEDITERRANEO CN-340 DE CADIZ Y GIBRALTAR A BARCELONA. TRAMO : ALGARROBO-FRIGILIANA (PROVINCIA DE MALAGA)</t>
  </si>
  <si>
    <t>CM011P18</t>
  </si>
  <si>
    <t>CM011P18I-1</t>
  </si>
  <si>
    <t>INTERPRO S.A.S</t>
  </si>
  <si>
    <t>METROLINEA</t>
  </si>
  <si>
    <t>INTERVENTORIA TECNICA, ADMINISTRATIVA, LEGAL, FINANCIERA Y AMBIENTAL PARA LA CONSTRUCCIÓN DEL CUARTO TRAMO DE INFRAESTRUCUTURA DEL SISTEMA INTEGRADO DE TRANSPORTE MASIVO PARA EL AREA METROPOLITANA DE BUCARAMANGA, SOBRE LA CARRRERA QUINCE ENTRE LA VIRGEN Y LA AVENIDA QUEBRADASECA, SOBRE AUTOPISTA BUCARAMANGA-FLORIDABLANCA, ENTRE LE PUENTE PROVENZA Y EL PUENTE VEHICULAR DE CAÑAVERAL Y ENTRE EL PUENTE VEHICULAR DE CAÑAVERAL Y PAPI QUIERO PIÑA, SOBRE LA CARRERA 29 ENTRE LA,UIS Y LA AV QUEBRADA SECA Y EL PAR VIAL CALLE 10-CALLE11 DEL MUNICIPIO DE CUCARAMENGA. CONTRATO No 002 DE 2005</t>
  </si>
  <si>
    <t>METROLÍNEA S.A.</t>
  </si>
  <si>
    <t xml:space="preserve">Interventoría Técnica, Administrativa y Ambiental para la construcción de tres tramos de infraestructura del Sistema Integrado de Transporte Masivo para el Área Metropolitana de Bucaramanga, sobre la diagonal quince entre avenida quebradaseca y el intercambiador de la puerta del sol y la autopista Bucaramanga – Floridablanca, entre el intercambiador de la puerta del sol y el puente provenza del Municipautopista Bucaramanga.  Contrato No. 001 de 2006 </t>
  </si>
  <si>
    <t>DEPARTAMENTO DE SANTANDER</t>
  </si>
  <si>
    <t>INTERVENTORIA TÉCNICA, ADMINISTRATIV, FINANCIERA, AMBIENTAL Y SOCIALPARA EL MEJORAMIENTO Y PAVIMENTACIÓN DE LA VIA VADO REAL-PEPE, SECTOR GAMBITA-VADO REAL, MUNICIPIO DE GAMBITA, DEPARTAMENTO DE SANTANDER FASE II, CONTRATO No 1945 DE 2009</t>
  </si>
  <si>
    <t>INTERVENTORIA PARA LAS VIAS INTERMEDIARIAS Y LOCALES QUE EJECUTAN LOS URBANIZACIONRES EN BOGOTA D.C. CONTRATO 078 DE 2008</t>
  </si>
  <si>
    <t>CM011P18I-2</t>
  </si>
  <si>
    <t>JUAN AMADO LIZARAZO</t>
  </si>
  <si>
    <t>Interventoría para el mejoramiento y mantenimiento integral de la ruta  Calarcá - Ibagué y variante de Ibagué del corredor vial del Pacífico (icluido el mantenimiento rutinario, señalización, el monitoreo y vigilancia y los conteos de tránsito) ruta 40 tramo 4003 y 40TLC.  Contrato No. 1947 de 2004</t>
  </si>
  <si>
    <t>CM011P19</t>
  </si>
  <si>
    <t>CM011P19I-1</t>
  </si>
  <si>
    <t>SUPERVISIÓN E INGENIERIA DE PROYECTO - SUPERING  S.A.S</t>
  </si>
  <si>
    <t xml:space="preserve"> Agencia Nacional de Infraestructura - ANI</t>
  </si>
  <si>
    <t xml:space="preserve">Interventoria técnica, administrativa financiera y operativa al contrato de concesión para la rehabilitación, conservación, operación y explotación de la red férrea del Atlántico ( No Contrato 04-0197-0-01 de 2001) </t>
  </si>
  <si>
    <t>Secretaría de Comunicaciones y Transportes - Subsecretaría de Infraestructura</t>
  </si>
  <si>
    <t>Ingeniero Independiente (Supervisión) para la construcción de la nueva autopista concesionada Amozoc - Perote en los Estados de Puebla, Tlaxcala y Veracruz</t>
  </si>
  <si>
    <t>MXN</t>
  </si>
  <si>
    <t>CM011P20</t>
  </si>
  <si>
    <t>CM011P20I-1</t>
  </si>
  <si>
    <t>CIVILTEC INGENIEROS LTDA</t>
  </si>
  <si>
    <t>Interventoría técnica, administrativa, financiera y socio ambiental para la construcción y/o rehabilitación de vías en la localidad de San Cristobal.</t>
  </si>
  <si>
    <t>Interventoría para la construcción y pavimentación de la vía alterna al puerto de Santa Marta, sector Mamatoco-Terminal Maritimo.</t>
  </si>
  <si>
    <t>Interventoría técnica y administrativa del contrato de obra pública para la construcción de la avenidad ciudad de cali de la calle 13 a la avenida villavicencio.</t>
  </si>
  <si>
    <t>Interventoría de las obras de mejoramiento y pavimetnación del tramo K21+500 - K33+000 del sector Landazuri-Velez, Trnsversal del Carare.</t>
  </si>
  <si>
    <t>Interventoría para el mantenimietno y rehabilitación de las carreteras San Juan de Pasto-Mojarras, sector: Cano-Mojarras, ruta 25 Trmo 2502, Cebadal-Sandoná-Pasto, sector: La Florida-Pasto, ruta 2501B Departamento del Nariño.</t>
  </si>
  <si>
    <t>CM011P20I-2</t>
  </si>
  <si>
    <t>EUROESTUDIOS S.A.S</t>
  </si>
  <si>
    <t>Interventoría técnica, financiera, operativa, predial, socio ambiental y legal del proyecto de concesión Malla Vial del Valle del Cauca y Cauca.</t>
  </si>
  <si>
    <t>CM011P21</t>
  </si>
  <si>
    <t>CM011P21I-1</t>
  </si>
  <si>
    <t>TECNOCONSULTAS S.A.S</t>
  </si>
  <si>
    <t>CONSULTORIA, ASESORIA E INTERENTORIA TECNICO - ADMINISTRATIVA DE LAS OBRAS DE REHABILITACIÓN DE LA CARRETERA SAN ONOFRE-MARIA LA BAJA</t>
  </si>
  <si>
    <t>CONSULTORIA, ASESORIA E INTERVENTORIA TÉCNICO-ADMINSITRATIVA DE LAS OBRAS DE REHABILITACIÓN DEL SECTOR K85+630-SAN ONOFRE DE LA CARRETERA TOLUVIEJO-SAN ONOFRE</t>
  </si>
  <si>
    <t>INTERVENTORIA TÉCNICA, ADMINISTRATIVA Y FINANCIERA PARA LA RECONSTRUCCIÓN, PAVIMENTACIÓN Y/O REPAVIMENTACIÓN DE LAS VIAS INCLUIDAS DENTRO DEL PROGRAMA DE PAVIMENTACIÓN DE INFRAESTRUCTURA VIAL DE INTEGRACIÓN Y DESARROLLO REGIONAL PLAN 2500 EN LOS DEPARATAMENTOS DE ATLANTICO Y MAGDALENA</t>
  </si>
  <si>
    <t>CM011P21I-2</t>
  </si>
  <si>
    <t>GARPER INGENIERIA CIA S.A.S</t>
  </si>
  <si>
    <t xml:space="preserve">DEPARTAMENTO DE MAGDALENA </t>
  </si>
  <si>
    <t>INTERVENTORIA AL CONTRATO DE CONCESIÓN No 044 DE 1993 PARA LA REHABILITACIÓN, CONSTRUCCIÓN, MEJORMIENTO, CONSERVACIÓN, MANTENIMIENTO Y OPERACIÓN DE LA VIA BARRANQUILLA-CIENAGA ENTRE LAS ABSCISAS KO+000 AL K62+00</t>
  </si>
  <si>
    <t>CM011P21I-3</t>
  </si>
  <si>
    <t>CIVING INGENIEROS CONTRATISTAS  S EN C.</t>
  </si>
  <si>
    <t>TRANSMILENIO SA</t>
  </si>
  <si>
    <t>CONTRATAR LA INTERVENTORIA TÉCNICA ADMINISTRATIVA, FINANCIERA Y DEL CONTRATO DE LAS OBRAS DE MANTENIMIENTO DE LA INFRAESTRUCTURA DEL SISTEMA DE TRANSPORTE MASIVO DE LA CIUDAD DE BOGOTA</t>
  </si>
  <si>
    <t>CM011P22</t>
  </si>
  <si>
    <t>CM011P22I-1</t>
  </si>
  <si>
    <t>HACE INGENIEROS S.A.S</t>
  </si>
  <si>
    <t>INTERVENTORÍA TÉCNICA, ADMINISTRATIVA, FINANCIERA Y AMBIENTAL PARA LAS INTERVENCIONES INTEGRALES A LA MALLA VIAL LOCAL DEL GRUPO VIAL FASE III - GRUPO 2 (LOCALIDAD DE TUNJUELITO Y CIUDAD BOLIVAR) CON RECURSOS COFINANCIADOS ENTRE EL IDU Y LOS FONDOS DE DESARROLLO LOCAL, EN LA CIUDAD DE BOGOTÁ D.C.</t>
  </si>
  <si>
    <t>INTERVENTORIA TÉCNICA PARA LAS VÍAS INTERMEDIAS Y LOCALES QUE EJECUTAN URBANIZADORES Y/O TERCEROS EN BOGOTÁ D.C.</t>
  </si>
  <si>
    <t>INTERVENTORÍA PARA EL MANTENIMIENTO Y REHABILITACION EN LAS CARRETERAS HATILLO (HOYO RICO) - LOS LLANOS– TARAZA - CAUCASIA, RUTA 25; TRAMO 2510 SECTOR HOYO RICO (PR52+0474) – LOS LLANOS, TRAMO 2511 SECTOR LOS LLANOS - YARUMAL (PR25+0050) Y VALDIVIA – TARAZÁ Y TRAMO 2512 TARAZÁ – CAUCASIA. DEPARTAMENTO DE ANTIOQUIA.</t>
  </si>
  <si>
    <t>INTERVENTORIA DE LOS ESTUDIOS Y DISEÑOSPELMEJORAMIENTO DE LA VIA AGUACLARA -OCAÑA-SARDINA-ASTILLEROS - CUCUTA , RUTA 70 NORTE DE SANTANDER</t>
  </si>
  <si>
    <t>CM011P22I-2</t>
  </si>
  <si>
    <t>TEA LIMITADA CONSULTORIAS</t>
  </si>
  <si>
    <t>INTERVENTORÍA INTEGRAL DEL CONTRATO DE CONCSIÓN,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3 COMPRENDIDO ENTRE SAN ROQUE - YE DE CIÉNEGA Y VALLEDUPAR - CARMEN DE BOLIVAR.</t>
  </si>
  <si>
    <t>CM011P22I-3</t>
  </si>
  <si>
    <t>CAYCO S.A.S</t>
  </si>
  <si>
    <t>INTERVENTORÍA TÉCNICA, ADMINISTRATIVA, LEGAL, FINANCIERA, AMBIENTAL Y SOCIAL PARA LA EJECUCIÓN DE LA TOTALIDAD DE LAS OBRAS DE CONSTRUCCIÓN Y TODAS LAS ACTIVIDADES NECESARIAS PARA LA ADECUACIÓN DE LA AC 26 (AV JORGE ELIECER GAITÁN) AL SISTEMA TRANSMILENIO, EN EL TRAMO 3 COMPRENDIDO ENTRE LA TV 76 Y LA KR 42B Y EN EL TRAMO 4 COMPRENDIDO ENTRE LA KR 42B Y LA KR 19, GRUPO 4 DE LA LICITACIÓN PÚBLICA NÚMERO IDU-LP-DG-022-2007</t>
  </si>
  <si>
    <t>CM011P23</t>
  </si>
  <si>
    <t>CM011P23I-2</t>
  </si>
  <si>
    <t>JOSE MANUEL GUARDO POLO</t>
  </si>
  <si>
    <t>AREA METROPOLITANA DE BARRANQUILLA</t>
  </si>
  <si>
    <t>INTERVENTORIA A LAS OBRAS QUE DEBERA EMPRENDER EL AREA METROPOLITANA DE BARRANQUILLA PARA LA CONSTRUCCIÓN DEL PUENTE VEHICULAR Y LOS INTERCAMBIOS VIALES LOCALIZADOS EN LA INTERSECCIÓN DE LA CALLE 45 MURILLO CON LA AVENIDA CIRCUNVALAR</t>
  </si>
  <si>
    <t>INTERVENTORIA PARA EL MEJORAMIENTO Y MANTENIMIENTO INTEGRAL DE LA RUTA BUENAVENTURA BUGA DEL CORREDOR VIAL DEL PACIFICO (INCLUIDO EL MANTENIMIENTO RUTINARIO, LA SEÑALIZACIÓN, EL MONITOREO Y VIGILANCIA Y LOS CONTEOS DE TRANSITO) RUTA 40 TRAMO 4001</t>
  </si>
  <si>
    <t>CM011P23I-1</t>
  </si>
  <si>
    <t>COPEBA LTDA</t>
  </si>
  <si>
    <t xml:space="preserve">Instituto Nacional de Vias - INVIAS </t>
  </si>
  <si>
    <t>INTERVENTORÍA DE LOS ESTUDIOS Y DISEÑOS, PAVIMENTACIÓN YIO REPAVIMENTACIÓN DE LAS VÍAS INCLUIDAS DENTRO DEL PROGRAMA DE PAVIMENTACIÓN DE INFRAESTRUCTURA VIAL DE INTEGRACIÓN Y DESARROLLO GRUPO 69 VÍA PASTO - BUESACO - EL EMPATE CON UNA LONGITUD DE 22.88 KILÓMETROS EN EL DEPARTAMENTO DE NARIÑO.</t>
  </si>
  <si>
    <t>INTERVENTORÍA PARA EL MEJORAMIENTO Y MANTENIMIENTO DE LAS CARRETERAS CARRETO - CALAMAR - PONEDERA - PALMAR DE VARELA, CÓDIGO 2515 Y 2516, SABANA LARGA - BARRANQUILLA, CÓDIGO 9006 Y CARMEN DE BOLÍVAR - ZAMBRANO - PLATO- PUEBLO NUEVO - BOSCONIA, CÓDIGOS 8001 Y 8002 Y 8003, MODULO NO. 5.</t>
  </si>
  <si>
    <t>INTERVENTORÍA PARA LAS OBRAS DE MEJORAMIENTO Y PAVIMENTACIÓN DE LA TRANSVERSAL DEL CARARE, SECTOR VÉLEZ LANDÁZURI, TRAMO K8+700 – K16+500, RUTA 62, TRAMO 6208</t>
  </si>
  <si>
    <t>CM011P24</t>
  </si>
  <si>
    <t>CM011P24I-1</t>
  </si>
  <si>
    <t>CONSULTORES TECNICOS Y ECONOMICOS S.A- CONSULTECNICOS</t>
  </si>
  <si>
    <t>INSTITUTO NACIONAL DE CONCESIONES - INCO</t>
  </si>
  <si>
    <t>INTERVENTORIA TECNICA, FINANCIERA Y OPERATIVA EN LA ETAPA DE OPERACIÓN DEL CONTRTO DE CONCESION NRO. 0937 DE 1995, SANTAFE DE BOGOTA (FONTIBON) - FACATATIVA - LOS ALPES. DE IGUAL MANERA DEBERA EFECTUAR LA INTERVENTORIA DE LAS ACTIVIDADES QUE SE REALICEN DURANTE LAS ETAPAS DE OPERACION DE LOS TRAMOS QUE SE DESARROLLEN DURANTE LA VIGENCIA DE ESTE CONTRATO.</t>
  </si>
  <si>
    <t>INTERVENTORIA TÉCNICA, FINANCIERA Y OPERATIVA EN LA ETAPA DE CONSTRUCCION DEL CONTRATO DE CONCESION NRO. 005 DE 1999, MALLA VIAL DEL VALLE DEL CAUCA Y CAUCA.</t>
  </si>
  <si>
    <t>INTERVENTORÍA PARA EL MEJORAMIENTO Y MANTENIMIENTO INTEGRAL DE LA RUTA RUMICHACA - PASTO - MOJARRAS DEL CORREDOR VIAL DE OCCIDENTE (INCLUIDO EL MANTENIMIENTO RUTINARIO, LA SEÑALIZACIÓN, EL MONITOREO Y VIGILANCIA A LOS CONTEOS DE TRÁNSITO), RUTA 25, TRAMO 2501 Y 2502</t>
  </si>
  <si>
    <t>INTERVENTORÍA TÉCNICA, ADMINISTRATIVA, LEGAL, FINANCIERA Y AMBIENTAL PARA LA ADECUACIÓN DE LA TRONCAL NQS AL SISTEMA DE TRANSMILENIO, TRAMO SUR, SUR, ENTRE LA AVENIDA CIUDAD DE VILLAVICENCIO Y EL LÍMITE DEL DISTRITO CON SOACHA, INCLUYE PORTAL Y PATIO EN BOGOTÁ D. C.</t>
  </si>
  <si>
    <t>ALCALDIA DE MEDELLÍN</t>
  </si>
  <si>
    <t>INTERVENTORIA PARA LA CONSTRUCCION DEL PUENTE DE LA  CALLE 4 SUR  Y OBRAS COMPLEMENTARIAS</t>
  </si>
  <si>
    <t>CM011P24I-2</t>
  </si>
  <si>
    <t>CONSULTORES E INTERVENTORES TECNICOS S.A.S</t>
  </si>
  <si>
    <t>INTERVENTORÍA INTEGRAL QUE INCLUYE PERO NO SE LIMITA A LA INTERVENTORÍA TÉCNICA, FINANCIERA, ADMINISTRATIVA, JURIDICA, GESTION SOCIAL, PREDIAL Y AMBIENTAL PARA EL MEJORAMIENTO, GESTION SOCIAL, PREDIAL Y AMBIENTAL DEL PROYECTO CORREDOR TRANSVERSAL MEDELLIN - QUIBDO FASE 2, PARA EL PROGRAMA CORREDORES PRIORITARIOS PARA LA PROSPERIDAD - MODULO 1</t>
  </si>
  <si>
    <t>CM011P25</t>
  </si>
  <si>
    <t>CM011P25I-1</t>
  </si>
  <si>
    <t>DIS S.A.S</t>
  </si>
  <si>
    <t>INTERVENTORIA PARA EL SEGUIMIENTO Y MANTENIMIENTO DE LAS CARRETERAS HONDA-RIO ERMITAÑO - LA LIZAMA - SAN ALBERTO, RTAS 45, TRAMOS 4510, 4511 Y 4513, MODULO 2</t>
  </si>
  <si>
    <t>INTERVENTORIA PARA LA TERMINACIÓN DEL TUNEL DE BUENAVISTA, UBICADO EN LA CARRETERA BOGOTÁ-VILLAVICENCIO</t>
  </si>
  <si>
    <t>INTERVENTORIA DE LOS ESTUDIOS Y DISEÑOS PAVIMENTACIÓN Y/O REPAVIMENTACIÓN DE LAS VIAS INCLUIDAS DENTRO DEL PROGRAMA DE PAVIMENTACIÓN DE INFRAESTRUCUTURA VIAL DE NTEGRACIÓN Y DESARROLLLO GRUPO 07, TRAMO 1: EL VIAJANO-SAN MARCOS-MAJAGUAL-ACHI</t>
  </si>
  <si>
    <t>CM011P25I-2</t>
  </si>
  <si>
    <t>PROYECTOS Y ESTRUCTURAS ESPECIALES S.A.S</t>
  </si>
  <si>
    <t>TERMINAL DE CONTENEDORES DE BUENAVENTURA</t>
  </si>
  <si>
    <t>INTERVENTORIA TÉCNICA, ADMINISTRATIVA Y AMBIENTAL PARA LA CONSTRUCCIÓN DE UN TERMINAL DE CONTENEDORES EN EL PUERTO DE BUENAVENTURA</t>
  </si>
  <si>
    <t>CM011P26</t>
  </si>
  <si>
    <t>CM011P26I-1</t>
  </si>
  <si>
    <t>B&amp;C S.A</t>
  </si>
  <si>
    <t>Contrato No. 04-0243-0-99. Interventoría Técnica, Administrativa y Financiera del Contrato de Concesion Para La Rehabilitación, conservación, operación y explotación de la red pacífica (Buenaventura - La Felisa y Zarzal - La Tebaida) y de la construcción explotación y mantenimiento de la central de transferencia de carga de La Felisa. Longitud de la Red Concesionada: 498 KM</t>
  </si>
  <si>
    <t>Contrato No. 020 de 2009. Interventoria técnica, administrativa, legal, operativa, financiera, predial, social y ambiental al contrato de concesion no. GG-040-2004, celebrado entre el Intituto Nacional de Concesiones - INCO y la Sociedad Concesión Autopista Bogotá - Girardot</t>
  </si>
  <si>
    <t>Contrato No. 049 de 2008. Interventoría Técnica, financiera, Operativa, predial, socio-ambiental y legal del proyecto Concesión vial área Metropolitana de cúcuta y Norte de Santander en el marco del Contrato de Concesión No 006 de 2007 de conformidad con los pliegos de condiciones del concurso.</t>
  </si>
  <si>
    <t>CM011P26I-2</t>
  </si>
  <si>
    <t>DIEGO FERNDANDO FONSECA CHAVES</t>
  </si>
  <si>
    <t>Contrato No. IDU-067-2009. Interventoría Técnica, Administrativa, Financiera, Legal, Social y Ambiental, Para La Construcción de La Avenida Laureano Gómez (AK 9) Desde Av. San Juan Bosco (AC  170) hasta La AV. Cedritos (AC  147) Y Construcción De La Calzada Sur De La Avenida San José (AC  170) desde Avenida Boyacá Hasta Avenida Cota (AK 91), Correspondientes a las Obras con Código De Obra 101 Y 107 Del Acuerdo 180 De 2005 de valorización, en Bogotá D.C.</t>
  </si>
  <si>
    <t xml:space="preserve">Contrato No. IDU-075-2009. Interventoría Técnica, Administrativa, Financiera,  Legal,  Social, Ambiental  de La Construcción de Las Siguientes Obras  del acuerdo 180 del 2005 de valorización, en Bogotá D.C.: A) La intersección de la Avenida Paseo del  Country (carrera 15), con la avenida Carlos lleras Restrepo (calle 100), proyecto código de obra 160. B. Intersección a desnivel  de AV Germán Arciniegas (carrera 11) por  AV Laureano Gómez  (carrera 9), proyecto código de obra 102. C. Avenida Germán Arciniegas (carrera 11) desde calle 106 hasta Av Laureano Gómez (carrera 9) proyecto código de obra 103.  </t>
  </si>
  <si>
    <t>CM011P27</t>
  </si>
  <si>
    <t>CM011P27I-1</t>
  </si>
  <si>
    <t>HMV SUPERVISIÓN S.A.S</t>
  </si>
  <si>
    <t>INSTITUTO DE NACIONAL DE VIAS</t>
  </si>
  <si>
    <t>Interventoría para el Mejoramiento y Mantenimiento Integral de la Ruta Hatillo (Cruce Don Matías) - Caucásia del Corredor Vial de Occidente (Incluido el Mantenimiento Rutinario, la Señalización, el Monitoreo y Vigilancia y los conteos de tránsito) Ruta 25 Tramo 2510, 2511 y 2512.</t>
  </si>
  <si>
    <t>INSTITUTO DE DESARROLLO URBANO</t>
  </si>
  <si>
    <t>Interventoría técnica, administrativa, financiera, legal, social  y ambiental para la ampliación de la autopista norte entre calles 180 a 192 y construcción de las obras complementarias del puente norte de la calle 183 (futura avenida san Antonio) por Autopista Norte entre Carrera 36 y la carrera 47. en Bogotá D.C.</t>
  </si>
  <si>
    <t>Interventoría técnica, administrativa, financiera, ambiental y social para la rehabilitación de tramos rojos de las vías de la malla vial arterial principal y complementaria correspondiente al Grupo 1 en Bogotá D.C</t>
  </si>
  <si>
    <t>Interventoría técnica, administrativa , financiera y ambiental para la construcción de la Avenida Ciudad de Cali desde la Transversal 91 hasta el aproche oriental de los puentes Vehiculares sobre el Brazo del Humedal Juan Amarillo en Bogotá D.C</t>
  </si>
  <si>
    <t>Interventoría de la Construcción y pavimentación del sector Quebrada Las Doradas - Depresión el Vergel - Orrapihuasi de la carretera Altamira Florencia.  Incluye diseño de obras de protección, estabilización y drenaje de más de 20 sitios de taludes inestables.</t>
  </si>
  <si>
    <t>INSTITUTO NACIONAL DE VIAS</t>
  </si>
  <si>
    <t>Interventoria de las obras de pavimantacion de la Carretera Cebadal-Consacá-Sandoná - Pasto.</t>
  </si>
  <si>
    <t>CM011P28</t>
  </si>
  <si>
    <t>CM011P28I-2</t>
  </si>
  <si>
    <t>CANO JIMENEZ ESTUDIOS S.A</t>
  </si>
  <si>
    <t>INTERVENTORIA TÉCNICA, FINANCIERA, AMBIENTAL Y OPERATIVA EN LA ETAPA DE CONSTRUCCIÓN DEL CONTRATO DE CONCESIÓN No 113 DE 1997 DESARROLLO VIAL ARMENIA- PEREIRA -  MANIZALES</t>
  </si>
  <si>
    <t>INTERVENTORIA TÉCNICA, JURIDICA, ADMINISTRATIVA, OPERATIVA Y FINANCIERA AL CONTRATO DE CONCESIÓN No0377 DE 2002 CONCESIÓN "BRICEÑO - TUNJA SOGAMOSO" CELEBRADO ENTTRE EL INCO Y EL CONSORCIO SOLARTE SOLARTE</t>
  </si>
  <si>
    <t>CM011P28I-1</t>
  </si>
  <si>
    <t>PLANES S.A</t>
  </si>
  <si>
    <t>ESTABLECIMIENTO PUBLICODE VALORIZACIÓN DEL VALLE DEL CAUCA</t>
  </si>
  <si>
    <t>INTERVENTORIA DE LA OBRA PAVIMENTACIÓN DE LA CARRETERA DARIEN -JIGUALES -PUENTE TIERRA</t>
  </si>
  <si>
    <t>METRO CALI SA</t>
  </si>
  <si>
    <t>INTERVENTORIA TÉCNICA, ADMINISTRATIVA, FINANCIERA, SOCIAL Y AMBIENTAL PARA LA REVISIÓN Y AJUSTE DE LOS ESTUDIOS Y CONSTRUCCIÓN DEL CORREDOR CENTRO TRONCAL Y OBRAS COMPLEMENTARIAS DETRASNPORTE MASIVO DE PASAJEROS DE SANTIAGO DE CALI</t>
  </si>
  <si>
    <t>CM011P29</t>
  </si>
  <si>
    <t>CM011P29I-2</t>
  </si>
  <si>
    <t>ESTUDIOS TECNICOS Y ASESORIAS ETA S.A</t>
  </si>
  <si>
    <t>Contrato No. 167 de 2006
Interventoría Técnica, administrativa, financiera, ambiental, social, de seguridad industrial y salud ocupacional para la construcción de la avenida de los comuneros desde la avenida circunvalar hasta la avenida carrera 9 en Bogotá D.C.</t>
  </si>
  <si>
    <t>Contrato No. 1862 de 2008
Interventoría para el mejoramiento y mantenimiento de las carreteras la Pintada - Bolombolo, Código 25B01, Bolombolo - Santafe de Antioquia, Código 25B02, Santafe de Antioquia - Turbo, Códigos 6201 - 6202 - 6203, Ubicados en el Departamento de Antioquia.</t>
  </si>
  <si>
    <t>Contrato No. 274-2002
Interventoría Técnica, Administrativa,Legal,  Financiera y Ambiental de la adecuación de la Troncal Americas al Sistema Transmilenio Trmao 1, entre Puente Aranda y la Carrera 70B, en Bogotá D.C.</t>
  </si>
  <si>
    <t>CM011P29I-1</t>
  </si>
  <si>
    <t>GC&amp;Q INGENIEROS CONSULTORES S.A.S</t>
  </si>
  <si>
    <t xml:space="preserve">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 </t>
  </si>
  <si>
    <t xml:space="preserve">Asesoría a la Inspección Fiscal para la construcción de las obras del proyecto Mejoramiento Ruta X-25, Sector Cruce Ruta 7- Puerto Cisnes, Tramo Dm. 0,00 al Dm. 16,5000, Provincia de Aysén, Región de Aysén. </t>
  </si>
  <si>
    <t>Asesoría a la Inspección Fiscal mantenimiento Ruta C-386, Sector Bifurcación Ruta 5 - Hacienda Toledo, tramo DM 0.000,00 al DM 33.130,00, provincia de Atacama, Región de Atacama.</t>
  </si>
  <si>
    <t>CM011P30</t>
  </si>
  <si>
    <t>CM011P30I-1</t>
  </si>
  <si>
    <t>GOMEZ CAJIAO Y ASOCIADOS S.A</t>
  </si>
  <si>
    <t>AGENCIA NACIONAL DE INFRAESTRUCTURA (ANTES INSTITUTO NACIONAL DE CONCESIONES INCO)</t>
  </si>
  <si>
    <t>INTERVENTORIA TECNICA, JURIDICA, ADMINISTRATIVA, OPERATIVA  Y FINANCIERA AL CONTRATO DE CONCESIÓN "GIRARDOT - IBAGUE - CAJAMARCA" CELEBRADO ENTRE EL INSTITUTO NACIONAL DE CONCESIONES Y LA CONCESIONARIA SAN RAFAEL S.A.</t>
  </si>
  <si>
    <t>INTERVENTORIA PARA EL MEJORAMIENTO Y PAVIMENTACIÓN DE LA CARRETERA PAMPLONA - CUESTABOBA, SECTOR PAMPLONA - CUESTABOBA, RUTA 66 TRAMO 6603</t>
  </si>
  <si>
    <t>CONSULTORÍA, ASESORÍA E INTERVENTORÍA TÉCNICA Y ADMINISTRATIVA DE LAS OBRAS DE CONSTRUCCIÓN Y PAVIMENTACIÓN DE LA VARIANTE DE IBAGUE - PASO NACIONAL.</t>
  </si>
  <si>
    <t>INSTITUTO DE DESARROLLLO URBANO IDU</t>
  </si>
  <si>
    <t>INTERVENTORIA TÉCNICA, ADMINISTRATIVA, LEGAL, FINANCIERA Y AMBIENTAL AL CONTRATO DE CONCESION IDU 242 DE 2003 PARA LA ADECUACION DEL TRAMO COMPRENDIDO ENTRE LA AVENIDA CIUDAD DE VILLAVICENCIO Y EL LIMITE CON SOACHA (CUNDINAMARCA), PERTENECIENTE A LA TRONCAL TRANSMILENIO NQS Y LA CONSTRUCCION DE LA ESTACION DE CABECERA Y EL PATIO (GARAJE) Y MANTENIMIENTO DE LA ESTACION DE CABECERA DE LA TRONCAL NQS</t>
  </si>
  <si>
    <t>CM011P30I-2</t>
  </si>
  <si>
    <t>CONSULTORIA  INTOK DE COLOMBIA Y ASOCIADOS S.A.S</t>
  </si>
  <si>
    <t>Bizkaiko Hegoaldeko Akzesibilitatea, SA (Interbiak)</t>
  </si>
  <si>
    <t>CONSULTORÍA Y ASISTENCIA TÉCNICA A LA DIRECCIÓN DE LAS OBRAS DE CONSTRUCCIÓN DEL CORREDOR DE CADAGUA. TRAMO ARBUIO-SODUPE Y DESDOBLAMIENTO DEL TRAMO PADURA-ARANGUREN</t>
  </si>
  <si>
    <t>Euskal Trendibe Sarea (ETS)</t>
  </si>
  <si>
    <t xml:space="preserve">SERVICIO DE APOYO A LA DIRECCIÓN DE LAS OBRAS (INTERVENTORÍA/SUPERVISIÓN) DEL TRAMO PORTUGALETE - SANTURTZI DE LA LÍNEA 2 DEL FERROCARRIL METROPOLITANO DE BILBAO </t>
  </si>
  <si>
    <t>CM011P31</t>
  </si>
  <si>
    <t>CM011P31I-1</t>
  </si>
  <si>
    <t>INZETT S.A.S</t>
  </si>
  <si>
    <t>UNIDAD ADMINISTRATIVA ESPECIAL DE REHABILITACION Y MANTENIMIENTO VIAL - UAERMV</t>
  </si>
  <si>
    <t>INTERVENTORIA TECNICA ADMINISTRATIVA, FINANCIERA Y AMBIENTAL AL SUMINISTRO DE TODOS LOS INSUMOS Y SERVICIOS NECESARIOS PARA EL MANTENIMIENTO VIAL POR EJECUCIÓN DIRECTA A CARGO DE LA UAERMV</t>
  </si>
  <si>
    <t>CM011P31I-3</t>
  </si>
  <si>
    <t>J. FELIPE ARDILA V &amp; CIA S.A.S</t>
  </si>
  <si>
    <t>AGENCIA NACIONAL DE INFRAESTRUCTURA -ANI -</t>
  </si>
  <si>
    <t>INTERVENTORIA A LAS OBRAS DE MODERNIZACIÓN Y EXPANSIÓN DE LA CONCESIÓN DE LA ADMINISTRACIÓN, OPERACIÓN, EXPLOTACIÓN COMERCIAL, MANTENIMIENTO, MODERNIZACIÓN Y EXPANSIÓN DEL AEROPUERTO INTERNACIONAL EL DORADO DE LA CIUDAD DE BOGOTA</t>
  </si>
  <si>
    <t>CM011P31I-2</t>
  </si>
  <si>
    <t>GNG INGENIERIA S.A.S</t>
  </si>
  <si>
    <t>GOBERNACION DE CASANARE</t>
  </si>
  <si>
    <t>INTERVENTORIA TECNICA ADMINISTRATIVA, FINANCIERA LEGAL Y AMBIENTAL PARA LA PAVIMENTACIÓN DE LA VIA YOPAL - EL ALGARROBO - OROCUE, SECTOR LA TURUPA - QUEBRADASECA (K0+000 AL K16+000) DEL MUNICIPIO DE YOPAL CASANARE</t>
  </si>
  <si>
    <t>INSTITUTO DISTRITAL DE DESARROLLO URBANO - IDU -</t>
  </si>
  <si>
    <t>INTERVENTORIA TECNICA ADMINISTRATIVA Y FINANCIERA, LEGAL, SOCIAL, SEGURIDAD INDUSTRIAL, SALUD OCUPACIONAL Y MEDIO AMBIENTE PARA LAS OBRAS Y ACTIVIDADES PARA LA CONSERVACIÓN DE LA MALLA VIAL ARTERIAL NO TRONCAL EN EL GRUPO 5 FASE I 2013</t>
  </si>
  <si>
    <t>ALCALDIA MUNICIPAL DE TOCANCIPA</t>
  </si>
  <si>
    <t>INTERVENTORIA TECNICA ADMINISTRATIVA Y FINANCIERA PARA LA AMPLIACION, CONSTRUCCION Y PAVIMENTACION DEL ANILLO VIAL VERGANZO SEGUNDA ETAPA DEL MUNICIPIO DE TOCANCIPA</t>
  </si>
  <si>
    <t>CM011P32</t>
  </si>
  <si>
    <t>CM011P32I-1</t>
  </si>
  <si>
    <t>PROYECTOS E INTERVENTORIAS LIMITADA</t>
  </si>
  <si>
    <t>Interventoría técnica, administrativa, financiera, legal, social y ambiental de las obras y actividades para la malla vial arterial, intermedia y local de los distritos de conservación en la ciudad de Bogotá D.C. correspondiente al grupo 2 – centro.</t>
  </si>
  <si>
    <t>16/02/2009</t>
  </si>
  <si>
    <t>04/03/2013</t>
  </si>
  <si>
    <t>ACCION SOCIAL</t>
  </si>
  <si>
    <t>INTERVENTORIA ADMINISTRATIVA, TECNICA, AMBIENTAL Y FINACIERA PARA EL DISEÑO ,LA REHABILITACION Y RECUPERACION DE LA VIA RIOBLANCO - CHAPARRAL Y LA VIA ATACO PLANADAS EN EL DEPARTAMENTO DEL TOLIMA POR PORCENTAJE SOBRE EL VALOR DE LOS DISEÑOS Y LAS OBRAS.</t>
  </si>
  <si>
    <t>CM011P32I-2</t>
  </si>
  <si>
    <t>INGENIERIA DE ESTUDIOS Y ASESORIAS S.A.S INESAS</t>
  </si>
  <si>
    <t>INTERVENTORIA DEL MEJORAMIENTO Y MANTENIMIENTO INTEGRAL DE LA RUTA LA MATA-BOSCONIA DEL CORREDOR VIAL DEL MAGDALENA (INCLUIDO EL MANTENIMIENTO RUTINARIO, LA SEÑALIZACIÓN, EL MONITOREO  Y VIGILANCIA Y LOS CONTEOS DE TRANSITO) RUTA 45 TRAMO 4515 Y 4516.</t>
  </si>
  <si>
    <t>CM011P33</t>
  </si>
  <si>
    <t>CM011P33I-2</t>
  </si>
  <si>
    <t xml:space="preserve">CONSULTORIA INTEGRAL EN INGENIERIA S.A DE C.V </t>
  </si>
  <si>
    <t>Secretaría de Obras y Servicios de la Ciudad de México</t>
  </si>
  <si>
    <t>Supervisión a la construcción de los puentes vehiculares Fray Servando y Av. Del Taller en el cruce de Francisco de Paso y Troncoso y Av. Del Taller</t>
  </si>
  <si>
    <t>Supervisión para la construcción del distribuidor vial (Puente vehicular) Ermita Iztapalapa Eje 3 Oriente, Delegación Iztapalapa</t>
  </si>
  <si>
    <t>Supervisión de la construcción del corredor vial de la linea 4 metrobus buenavista-centro histórico-San Lázaro con extensión al aeropuerto internacional de la ciudad de México en una longitud de 27,3 km con influencia en las delegaciones Cuahetemoc y Venustiano Carranza</t>
  </si>
  <si>
    <t>CM011P33I-1</t>
  </si>
  <si>
    <t>INGENIERIA Y CONSULTORIA INGECON S.A.S</t>
  </si>
  <si>
    <t>Interventoría técnica, administrativa, financiera y ambiental para las intervenciones integrales a la malla vial local del grupo vial Fase I-Grupo 2 (Localidad de Suba) con recursos cofinanciados entre el IDU y los fondos de desarrollo local, en la ciudad de Bogotá D.C.</t>
  </si>
  <si>
    <t>TRANSCARIBE</t>
  </si>
  <si>
    <t>Asesoría e interventoría técnica, financiera y ambiental para la construcción de un tramo de corredor del sistema integrado de transporte masivo Trancaribe del amparo a Cuatro Vientos. Cartagena de Indias DT y C</t>
  </si>
  <si>
    <t>CM011P34</t>
  </si>
  <si>
    <t>CM011P34I-1</t>
  </si>
  <si>
    <t>3B PROYECTOS S.A.S</t>
  </si>
  <si>
    <t>TRANSCARIBE SA</t>
  </si>
  <si>
    <t xml:space="preserve">ASESORIA E INTERVENTORIA TECNICA, ADMINISTRATIVA Y AMBIENTAL EN LA CONSTRUCCION DE UN TRAMO DE CORREDOR DEL SISTEMA INTEGRADO DE TRANSPORTE MASIVO TRANSCARIBE DESDE CUATRO VIENTOS A BAZURTO EN CARTAGENA DE INDIAS DISTRITO TURISTICO Y CULTURAL </t>
  </si>
  <si>
    <t>METROPLUS SA</t>
  </si>
  <si>
    <t>SUPERVISION PARA LA CONSTRUCCION DE DOS TRASMOS DE CORREDOR PARA EL SISTEMA DE TRANSPORTE MASIVO METROPLUS DEL VALLE DE ABURRA. LOTE 1: CALLER 30 ENTRE CARRERA 70 Y 87 Y LOTE 2: CARRERA 45 ENTRE CALLE 67 Y 86, INCLUYE LA ADECUACIÓN DE LAS CARRERAS 44 Y 46 ENTRE CALLES 67 Y 93</t>
  </si>
  <si>
    <t>INTERVENTORIA TÉCNICA, ADMINISTRATIVA, FINANCIERA Y AMBIENTAL, PARA LAS INTERVENCIONES INTEGRALES A LA MALLA VIAL LOCAL DEL GRUPO VIAL FASE II, GRUPO 2 (LOCALIDADES DE FONTIBON, PUENTE ARANDA Y BARRIOS UNIDOS) CON RECURSOS CONFINADOS ENTRE EL IDU Y LOS FONDOS DE DESARROLLO LOCAL EN LA CUIDAD DE BOGOTA D.C</t>
  </si>
  <si>
    <t>INTERVENTORIA TECNICA, FINANCIERA Y OPERATIVA EN LA ETAPA DE OPERACIÓN CEL CONTRATO DE CONCESIÓN No 0447 DE 1994 CARRETERA SANTAFE DE BOGOTA (PUENTE EL CORTIJO)-SIBERIA -LA PUNTA-EL CHUSCAL-LA VEGA-RIO TOBIA.VILLETA CON BASE EN EL ACTA DE INCORPORACIÓN DEL ACUERDO CONCILIATORIO SUSCRITO ENTRE LA SOCIEDAD CONCESIÓN SABANA DE OCCIDENTE Y EL INCO, DENTRO DEL CONTRATO DE CONCESIÓN No 0447 DE 1994, SUSCRITA EL 10 DE ENERO DE 2008. DE IGUAL MANERA DEBERA EFECTUAR LA INTERVENTORIA DE LAS ACTIVIDADES DE MANTENIMIENTO QUE SE DESARROLLEN DURANTE LA VIGENCIA DEL CONTRATO</t>
  </si>
  <si>
    <t>CM011P35</t>
  </si>
  <si>
    <t>CM011P35I-1</t>
  </si>
  <si>
    <t>ARRENDONDO MADRID INGENIEROS CONSULTORES AIM LTDA</t>
  </si>
  <si>
    <t>INTERVENTORIA TECNICA, Y FINANCIERA EN SUS ETAPAS DE DISEÑO Y PROGRAMACIÓN  Y DE CONSTRUCCIÓN DE LA CONCESIÓN PARA EL DESARROLLO VIAL DEL ORIENTE DE MEDELLIN Y VALLE DE RIONEGRO Y CONEXIÓN A PUERTO TRIUNFO</t>
  </si>
  <si>
    <t>INTERVENTORIA TÉCNICA ,FINANCIERA Y OPERATIVA EN LA ETAPA DE OPERACIÓN DEL CONTRATO DE CONCESIÓN No 0275 DE 1996 DEVIMED</t>
  </si>
  <si>
    <t>CM011P35I-2</t>
  </si>
  <si>
    <t>INGENIERIA INTEGRAL DE OBRAS INGEOBRAS S.A.S</t>
  </si>
  <si>
    <t>CONTRATAR LA INTERVENTORIA TÉCNICA, ADMINISTRATIVA Y FINANCIERA DEL CONTRATO DE LAS OBRAS DE MANTENIMIENTO DE LA INFRAESTRUCTURA DEL SISTEMA DE TRANSPORTE MASIVO DE LA CIUDAD DE BOGOTA DC</t>
  </si>
  <si>
    <t>CM011P36</t>
  </si>
  <si>
    <t>CM011P36I-1</t>
  </si>
  <si>
    <t>SESAC S.A</t>
  </si>
  <si>
    <t>INCO-ANI</t>
  </si>
  <si>
    <t>INTERVENTORIA TECNICA, PREDIAL, SOCIO-AMBIENTAL Y LEGAL DE LA CONSTRUCCIÓN DE LOS TRAMOS CAPELLANIA-ZIPAQUIRA, VARIANTE PORTACHUELO Y OTRAS OBRAS PERTENECIENTES AL CONTRATO DE CONCESIÓN No 0664 DE 1994 "DESARROLLO VIAL NORTE DE BOGOTA"</t>
  </si>
  <si>
    <t>INTERVENTORUA PARA LE MANTENIMIENTO DE LAS CARRETERAS MEDIACANOA-ANSERMANUEVO-LA VIRGINIA, MIRANDA-RIO DESBARATADO-PRADERA-PALMIRA</t>
  </si>
  <si>
    <t>INTERVENTORIA INTEGRAL QUE INCLUYE PERO NO SE LIMITA A LA INTERVENTORIA TECNICA, FINANCIERA, ADMINISTRATIVA, JURIDICA, MEDIOAMBIENTAL Y SOCIOPREDIAL AL CONTRATO DE CONCESIÓN No 503 DE 1994 Y DEMAS DOCUMENTOS QUE LO MODIFIQUEN, ADICIONEN O COMPLEMENTEN. PARA LA CONCESIÓN VIAL CARTAGENA-BARRANQUILLA VIA AL MAR</t>
  </si>
  <si>
    <t>CM011P36I-2</t>
  </si>
  <si>
    <t xml:space="preserve">GESTIÓN INTEGRAL DEL SUELO S.L COLOMBIA </t>
  </si>
  <si>
    <t>AYUNTAMIENTO DE MADRID</t>
  </si>
  <si>
    <t>ASISTENCIA TECNICA PARA LA SUPERVISION DE REHABILITACIÓN, MANTENIMIENTO, ACONDICIONAMIENTO Y MEJORA DE VIAS URBANAS PRINCIPALES PAVIMENTADAS, INCLUYENDO TAMBIEN LAS REDES SUBTERRANEAS DE SERVICIOS DOMICILIARIOS (ABASTECIMEINTO DE AGUAS, ALCANTARILLADO, GAS, ENERGIA ELECTRICA Y TELEFONIA)</t>
  </si>
  <si>
    <t>ASISTENCIA TECNICA PARA LA SUPERVISIÓN, CONTROL Y VGILANCIA DE LAS OBRAS DE REHABILITACIÓN, MANTENIMIENTO Y REPAVIMENTACIÓN DE VIAS URBANAS PRINCIPALES, TODAS ELLAS PAVIMENTADAS CON PAVIMENTO ASFALTICO, INLCUIDAS SUS REDES SUBTERRANEAS DE SERVICIOS PUBLICOS DOMICILIARIOS (ABASTECIMIENTO, ALCANTARILLADO, TELEFONIA, GAS Y SUMINISTRO ELECTRICO)</t>
  </si>
  <si>
    <t>CM011P37</t>
  </si>
  <si>
    <t>CM011P37I-1</t>
  </si>
  <si>
    <t>INTERVENTORIAS Y DISEÑOS S.A</t>
  </si>
  <si>
    <t>Transmetro S.A.</t>
  </si>
  <si>
    <t xml:space="preserve">Interventoría Técnica, Administrativa, Financiera y Ambiental para la Construcción de las Obras del Sistema Integrado de Transporte Masivo, del Distrito de Barranquilla y su Área Metropolitana, Sistema Transmetro, de Acuerdo con los Planos de Intervención de cada uno de los Componentes. </t>
  </si>
  <si>
    <t>Instituto Nacional de Vías - INVÍAS</t>
  </si>
  <si>
    <t>Interventoría de las obras de construcción y pavimentación de la vía alterna interna a Buenaventura, sector Viaducto K7 - Interseccion Citronela, Ruta 40 Tramo 4001.</t>
  </si>
  <si>
    <t>CM011P37I-2</t>
  </si>
  <si>
    <t xml:space="preserve">INGENOBRAS CONSTRUCCIÓN Y CONSULTORIA S.A.S </t>
  </si>
  <si>
    <t>GOBERNACIÓN DEL CESAR</t>
  </si>
  <si>
    <t xml:space="preserve">INTERVENTORIA TECNICA, ADMINISTRATIVA, FINANCIERA Y AMBIENTAL A CONTRATOS DE OBRAS MAYORES A EJECUTARSE EN LA VIGENCIA 2011 EN EL DEPARTAMENTO DEL CESAR CON RECURSOS DEL FONDO NACIONAL DE CALAMIDADES, SUBSUENTA COLOMBIA HUMANITARIA </t>
  </si>
  <si>
    <t>CM011P38</t>
  </si>
  <si>
    <t>CM011P38I-1</t>
  </si>
  <si>
    <t>AFA CONSULTORES Y CONSTRUCTORES S.A</t>
  </si>
  <si>
    <t>Interventoría al contrato de concesión Nº 0441993 para la rehabilitación, construcción, mejormaiento, conservación, mantenimeinto y operación de la vía Barranquilla - Cienaga entre las abscisas K0+000 al K62+000</t>
  </si>
  <si>
    <t>ALCALDIA MAYOR DE CARTAGENA DE INDIAS D.T. Y C.</t>
  </si>
  <si>
    <t xml:space="preserve">interventoría al contrato de concesión para la construcción y mejormaiento de la vía Trasversal de Baru </t>
  </si>
  <si>
    <t>Interventoría de los estudios y diseños definitivos y gestión Predial de la doble calzada Yé de Cienaga - Santa Marta y de la doble calzada de la vía alterna al puerto, Sector qubrada del Doctor - Mamatoco y diseño de las obras complemntarias y de espacio publico del plan vial, Intervenría de la construcción y financiación de la segunda calzada entre la Ye de de Cienaga y Santa Marta y rehabilitación de la calzada existente.</t>
  </si>
  <si>
    <t>CM011P38I-2</t>
  </si>
  <si>
    <t>INCGROUP S.A.S</t>
  </si>
  <si>
    <t>Interventoría técnica, administrativa, legal, financiera, ambiental y social para la ejecución de la totalidad de las obras de construcción y todas las actividades necesarias para la adecuación de la AC 26 (Avenida Jorge Eliecer Gaitan) al sistema transmilenio  en el tramo 3 comprendido  entre la TV 76  y la la Kr 428 y en el tramo 4 comprendido entre la Kr 428 y la Kr 19  grupo 4 de la licitación publica N IDU-LP-DG-022-2007</t>
  </si>
  <si>
    <t>Inspección del contrato de concesión de obras publicas para la conservación y explotación de Autovias de primera generación de la Autovia A-4 del sur  de pk 9100 al 67500 tramo Madrid Ocaña red de carretera del estado provincia de Madrid.</t>
  </si>
  <si>
    <t>CM011P39</t>
  </si>
  <si>
    <t>CM011P39I-1</t>
  </si>
  <si>
    <t xml:space="preserve">CONSOLULTORES DE INGENIERIA UG 21 SL SUCURSAL COLOMBIA </t>
  </si>
  <si>
    <t>Autoridad Portuaria De Melilla.  Ministerio De Fomento</t>
  </si>
  <si>
    <t>Asistencia Técnica  para la vigilancia y control medioambiental de las obras de Nueva Alineación del Muelle Ribera I en el Pto. de Melilla</t>
  </si>
  <si>
    <t>Unidad Especial de Aeronautica Civil</t>
  </si>
  <si>
    <t>Interventoría técnica y admninistrativa para la construccion de la torre de control del Aeropuerto Internacional El Dorado y el Centro de Gestión Aeronáutico de Colombia CGAC. Bogotá</t>
  </si>
  <si>
    <t>Agencia de Obra Publica de la Junta de Andalucia</t>
  </si>
  <si>
    <t>Asistencia Técnica y Dirección de obra de acondicionamiento de la carretera A-432. Tramo: Alanis-Guadalcanal</t>
  </si>
  <si>
    <t>Asistencia Técnica a la Dirección de obra de ensanche y mejora del firme de la A-361. Tramo: Moron Montellano</t>
  </si>
  <si>
    <t>CM011P39I-3</t>
  </si>
  <si>
    <t>PROYECTOS TECNICOS DE COLOMBIA S.A.S PROYTECO S.A.S</t>
  </si>
  <si>
    <t>INTERVENTORIA TECNICA, ADMINISTRATIVA, FINANCIERA, LEGAL, SOCIAL Y AMBIENTAL DE LAS OBRAS Y ACTIVIDADES PARA LA MALLA VIAL ARTERIAL, INTERMEDIA Y LOCAL DE LOS DISTRITOS DE CONSERVACION EN LA CIUDAD DE BOGOTA D.C. CORRESPONDIENTES AL GRUPO 3.</t>
  </si>
  <si>
    <t>CM011P40</t>
  </si>
  <si>
    <t>CM011P40I-2</t>
  </si>
  <si>
    <t>GEOTECNICA Y CIMIENTOS INGEOCIM S.A.S</t>
  </si>
  <si>
    <t>GOBERNACIÓN DE CASANARE</t>
  </si>
  <si>
    <t>Contrato No. 0852 de 1997: Interventoría y asesoría técnica y administrativa para las obras de ampliación, rectificación y pavimentación de la vía Aguazul - Maní, sector K33+000 a Maní</t>
  </si>
  <si>
    <t>Contrato No. 062 de 2005: 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anañizar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</si>
  <si>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CM011P40I-1</t>
  </si>
  <si>
    <t xml:space="preserve">TECNICA Y PROYECTOS S.A  - TYPSA </t>
  </si>
  <si>
    <t>Contrato No. 3817: Servicios de consultoría y asistencia técnica para el control y vigilancia de la Autovía del Mediterraneo. N-340, de Cádiz a Barcelona por Málaga. Tramo: Castell de Ferro - Polopos (Granada)</t>
  </si>
  <si>
    <t xml:space="preserve">CONSEJERIA DE TRANSPORTES E INFRAESTRUCTURA DEL GOBIERNO REGIONAL DE MADRID </t>
  </si>
  <si>
    <t>Contrato No. 3969 Supervisión de la construcción de la nueva carretera M-45 Tramo 1: N-II Al eje O Doneell y Tramo 2 Eje O Doneell a la N-IV</t>
  </si>
  <si>
    <t>CM011P41</t>
  </si>
  <si>
    <t>CM011P41I-1</t>
  </si>
  <si>
    <t>CONCOL INGENIERIA S.A.S</t>
  </si>
  <si>
    <t>INTERVENTORIA TÉCNICA, ADMINISTRATIVA, LEGAL, OPERATIVA, FINANCIERA, PREDIAL, SOCIAL Y AMBIENTAL AL CONTRATO DE CONCESIÓN No BGG-040-2004, CELEBRADO ENTRE EL INSTITUTO NACIONAL DE CONCESIONES Y LA SOCIEDAD AUTOPISTA BOGOTÁ-GIRARDOT S.A</t>
  </si>
  <si>
    <t>INTERVENTORIA TÉCNICA, ADMINISTRATIVA Y FINANCIERA Y FINANCIERA AL CONTRATO DE CONCESIÓN PARA LA REHABILITACIÓN, CONSERVACIÓN, OPERACIÓN Y EXPLOTACIÓN DE LA RED PACIFICA (BUENAVENTURA - LA FELISA Y AZRZAL - LA TEBAIDA)</t>
  </si>
  <si>
    <t>TRANSMETRO S.A</t>
  </si>
  <si>
    <t xml:space="preserve">INTERVENTORIA TÉCNICA, ADMINISTRATIVA, FINANCIERA Y AMBIENTAL PARA LA CONSTRUCCIÓN DEL SISTEMA DE TRANSPORTE INTEGRADO MASIVO DEL DISTRITO DE BARRANQUILLA Y SU AREA METROPOLITANA, SISTEMA TRANSMETRO, DE ACUERDO CON LOS PLANOS DE INTERVENCIÓN DE CADA UNO DE LOS COMPONENTES </t>
  </si>
  <si>
    <t>INTERVENTORIA TÉCNICA, ADMINISTRATIVA, FINANCIERA, LEGAL, SOCIAL Y AMBIENTAL DE LAS OBRAS Y ACTIVIDADES PARA LA MALLA VIAL ARTERIAL, INTERMEDIA Y LOCAL DE LOS DISTRITOS DE CONSERVACIÓN EN LA CIUDAD DE BOGOTA DC, CORRESPONDIENTE AL GRUPO 4</t>
  </si>
  <si>
    <t>INTERVENTORIA TÉCNICA, ADMINISTRATIVA Y FINANCIERA AL CONTRATO DE CONCESIÓN PARA LA REHABILITACIÓN, CONSERVACIÓN, OPERACIÓN Y EXPLOTACIÓN DE LA RED FERREA DEL PACIFICO (BUENAVENTURA-LA FELISA Y ZARZAL-LA TEBEIDA)</t>
  </si>
  <si>
    <t>INTERVENTORIA TÉCNICA Y FINANCIERA EN SUS ETAPAS DE DISEÑO Y PROGRAMACIÓN Y DECONSTRUCCIÓN DE LA CONCESIÓN PARA EL DESARROLLO VIAL DEL ORIENTE DE MEDELLIN Y VALLE DE RIONEGRO Y CONEXIÓN A PUERTO TRIUNFO</t>
  </si>
  <si>
    <t>CM011P42</t>
  </si>
  <si>
    <t>CM011P42I-1</t>
  </si>
  <si>
    <t xml:space="preserve">PAULO EMILIO BRAVO CONSULTORES </t>
  </si>
  <si>
    <t>Interventoria integral del contrato de concesion No. 008 de 2010, cuyo objeto es el otorgamiento de una concesion, para que un concesionario realice por su cuenta y riesgo las obras necesarias para la construccion, rehabilitacion, ampliacion, mejoramiento y conservacion, segun corresponda del proyecto vial Transversal de Las Americas y la preparacion de los estudios y diseños definitivos, la gestion predial, social y ambiental, la obtencion y/o modificacion de licencias ambientales, al financiacion, la operacion y el mantemiento de las obras, en el corredor vial "Transversal de Las Americas sector 1", denominado corredor vial del Caribe.</t>
  </si>
  <si>
    <t>Interventoria de la construccion y pavimentacion del sector quebrada las doradas - depresion el vergel - Orrapihuasi de la carretera Altamira - Florencia</t>
  </si>
  <si>
    <t xml:space="preserve">Interventoria tecnica, financiera, operativa, predial, socio ambiental y legal del proyecto de Concesion vial No 503 de 1994 "Cartagena Barranquilla" </t>
  </si>
  <si>
    <t>Interventoria de las obras de pavimentacion de la carretera Cebadal - Consaca - Sandona - Pasto</t>
  </si>
  <si>
    <t>CM011P42I-2</t>
  </si>
  <si>
    <t>ESTUDIOS TECNICOS S.A.S</t>
  </si>
  <si>
    <t>INTERVENTORÍA PARA EL MEJORAMIENTO Y MANTENIMIENTO DE LA VÍA SIMÓN BOLÍVAR – ANCHICAYA, ANTIGUA VÍA A BUENAVENTURA SECTORES BAJO ANCHICAYA (K68) – AGUACLARA (K80) Y ZACARIAS (K106) – EL PAILON (K114)</t>
  </si>
  <si>
    <t>FONADE</t>
  </si>
  <si>
    <t>Realizar la interventoría a las obras y actividades que se realicen para el mantenimiento, rehabilitación, mejoramiento y pavimentación de la vía Tame-Arauca, entre los sectores k111+000 (puente sobre el río lipa) y el k151+722 (y de la antioqueña) en el departamento de Arauca.</t>
  </si>
  <si>
    <t>CM011P43</t>
  </si>
  <si>
    <t>CM011P43I-3</t>
  </si>
  <si>
    <t xml:space="preserve">BAC ENGINEERING CONSULTANCY GROUP S.A </t>
  </si>
  <si>
    <t>ADJUNTAMENT DE BARCELONA</t>
  </si>
  <si>
    <t>SEGUIMIENTO Y CONTROL DE LOS PROYECTOS Y OBRAS VINCULADOS A LA LINEA 9 DEL METRO, PROLONGACION DE LA L-3 Y L-5 Y OTRAS ACTUACIONES DE MEJORA DE INFRAESTRUCTURA DE LA CIUDAD DE BARCELONA</t>
  </si>
  <si>
    <t>CM011P43I-1</t>
  </si>
  <si>
    <t xml:space="preserve">CONSTRUCTORA A&amp;C S.A </t>
  </si>
  <si>
    <t>INTERVENTORIA A LOS DISEÑOS Y A LA CONSTRUCCION DE LAS OBRAS DE MODERNIZACION Y EXPANSIÓN DEL AEROPUERTO INTERNACIONAL EL DORADO, "LUIS CARLOS GALAN SARMIENTO", DE LA CIUDAD DE BOGOTÁ EN COLOMBIA</t>
  </si>
  <si>
    <t>CM011P43I-2</t>
  </si>
  <si>
    <t>COMPAÑÍA DE PROYECTOS TECNICOS CPT S.A</t>
  </si>
  <si>
    <t>INTERVENTORIA TECNICA, ADMINISTRATIVA, FINANCIERA Y AMBIENTAL PARA EL MANTENIMIENTO CORRECTIVO Y PERIODICO DE LA CARRETERA BOGOTA-CHOACHI DESDE EL K2+000 AL K13+000 EN BOGOTA D.C.</t>
  </si>
  <si>
    <t>GOBERNACION DEL TOLIMA</t>
  </si>
  <si>
    <t>INTERVENTORIA TECNICA, ADMINISTRATIVA, FINANCIERA Y AMBIENTAL PARA REALIZAR EL SEGUIMIENTO PARA LOS CONTRATOS DE OBRA CUYO OBJETO ES MEJORAMIENTO Y REHABILITACION DE LAS VIAS SECUNDARIAS DE CARMEN DE APICALA-CUNDAY, CASTILLA-COYAIMA, SAN LUIS-GUAMO, SAN FELIPE-FALAN, ROVAIRA-IBAGUE, EL PASO-SUAREZ, BATATAS-PURIFICACION Y VARIANTE EL TOTUMO</t>
  </si>
  <si>
    <t>EMPRESA COLOMBIANA DE VIAS FERREAS - FERROVIAS</t>
  </si>
  <si>
    <t>INTERVENTORIA DE LOS CONTRATOS DE OBRA PUBLICA A CELEBRARSE EN DESARROLLO DEL PROGRAMA DE MANTENIMIENTO DE LA VIAS FERREAS EN LA REGION CENTRAL</t>
  </si>
  <si>
    <t>CM011P43I-4</t>
  </si>
  <si>
    <t xml:space="preserve">GERMAN BALLESTA BERDEJO </t>
  </si>
  <si>
    <t>INTERVENTORIA TÉCNICA, ADMINISTRATIVA, FINANCIERA Y AMBIENTAL PARA LAS INTERVENCIONES INTEGRALES A LA MALLA VIAL LOCAL DEL GRUPO VIAL FASE III-GRUPO 1 (LOCALIDADES DE SANTA FE, ANTONIO NARIÑO, CANDELARIA, CHAPINERO,TEUSAQUILLO Y MARTIRES) CONRECURSOS COFINANCIADOS ENTRE EL IDU Y LOS FONDOS DE DESARROLLO LOCAL, EN LA CIUDAD DE BOGOTA DC</t>
  </si>
  <si>
    <t>CM011P44</t>
  </si>
  <si>
    <t>CM011P44I-1</t>
  </si>
  <si>
    <t>AYESA INGENIERIA Y ARQUITECTURA S.A.S</t>
  </si>
  <si>
    <t>CONTROL Y VGILANCIA DE LAS OBRAS AUTOVIA DEL MEDITERRANEO CN-340 DE CADIZ Y GIBRALTAR A BARCELONA. TRAMO: ALMUÑECAR (LA HERRADURA) - ALMUÑECAR (TARAMAY). PROVINCIA DE GRANADA</t>
  </si>
  <si>
    <t>CM011P44I-2</t>
  </si>
  <si>
    <t>INTERSA S.A</t>
  </si>
  <si>
    <t>INTERVENTORIA TECNICA, AMBIENTAL, LEGAL, ADMINISTRATIVA, PREDIAL, FINANCIERA, Y OPERATIVA EN LA ETAPA DE OPERACIÓN DEL CONTRATO DE CONCESION # 0849 DE 1995 DESARROLLO VIAL CARRETERA NEIVA-ESPINAL-GIRARDOT.</t>
  </si>
  <si>
    <t>INTERVENTORIA PARA EL MEJORAMIENTO Y PAVIMENTACION DE LA CARRETERA FUENTE DE ORO-PUERTO LLERAS-CRUCE PUERTO RICO-PUERTO ARTURO -SAN JOSE DEL GUAVIARE, SECTOR CRUCE DE PUERTO RICO-PUERTO ARTURO K62+000 AL K81+000.</t>
  </si>
  <si>
    <t>INTERVENTORIA PARA EL MEJORAMIENTO Y PAVIMENTACION DE LA CARRETERA FUENTE DE ORO-PUERTO LLERAS-CRUCE PUERTO RICO-PUERTO ARTURO-SAN JOSE DEL GUAVIARE, SECTOR FUENTE DE ORO-PUERTO LLERAS, K0+000 AL K20+000.</t>
  </si>
  <si>
    <t xml:space="preserve">INTERVENTORIA, TECNICA ADMINISTRATIVA Y FINANCIERA Y AMBIENTAL DE LA ADECUACION DE LA TRONCAL AMERICAS AL SISTEMA TRANSMILENIO, TRAMO 1 ENTRE PUENTE ARANDA Y LA CARRETERA 70B EN BOGOTA D.C </t>
  </si>
  <si>
    <t>CM011P45</t>
  </si>
  <si>
    <t>CM011P45I-1</t>
  </si>
  <si>
    <t>ECOVIAS S.A.S</t>
  </si>
  <si>
    <t>ALCALDIA DE BARRANQUILLA</t>
  </si>
  <si>
    <t>INTERVENTORIA A LOS TRABAJOS DE DISEÑO, CONSTRUCCIÓN, REHABILITACIÓN Y MANTENIMIENTO DE LA MALLA VIAL DEL DISTRITO DE BARRANQUILLA POR EL SISTEMA DE CONCESIÓN</t>
  </si>
  <si>
    <t>INTERVENTORIA DE LOS ESTUDIOS, PAVIMENTACIÓN Y/O ERPAVIMENTACIÓN DE LAS VIAS INCLUIDAS DENTRO DEL PROGRAMA DE PAVIMENTACIÓN DE INFRAESTRUCTURA VIAL DE INTEGRACIÓN Y DESARROLLO GRUPO 2</t>
  </si>
  <si>
    <t>INTERVENTORIA TÉCNICA, ADMINISTRATIVA, FINANCIERA Y AMBIENTAL PARA EL MEJORAMIENTO INTEGRAL DE VIAS EN LAS ZONAS DE PRECARGA DEL SISTEMA DE TRANSPORTE MASIVO DEL DISTRITO DE BARRANQUILLA Y SU AREA METROPOLITANA SISTEMA TRANSMETRO, DE ACUERDO CON LOS PLANOS DE INTERVENCIÓN DE CADA UNO DE LOS COMPONENTES, GRUPO No 1, 2, 3, 4 Y 5</t>
  </si>
  <si>
    <t>CM011P45I-2</t>
  </si>
  <si>
    <t>ESTRUCTURADOR COLOMBIA S.A.S</t>
  </si>
  <si>
    <t>DESARROLLO VIALTRASNVERSAL DEL SUR MODULO 2, INTERVENTORIA PARA EL MEJORAMIENTO Y MANTENIMIENTO DEL CORREDOR TUMACO-PASTO-MOCOA</t>
  </si>
  <si>
    <t>CM011P45I-3</t>
  </si>
  <si>
    <t xml:space="preserve">BATEMAN INGENIERIA S.A </t>
  </si>
  <si>
    <t>INTERVENTORIA TECNICA, FINANCIERA Y OPERATIVA DEL CONTRATO DE CONCESIÓN No 0444 DE 1994 BOGOTA-VILLAVICENCIO</t>
  </si>
  <si>
    <t>CM011P46</t>
  </si>
  <si>
    <t>CM011P46I-1</t>
  </si>
  <si>
    <t xml:space="preserve">INGETEC GERENCIA Y SUPERVISIÓN S.A </t>
  </si>
  <si>
    <t>Interventoría tecnica, administrativa, legal, financiera, ambiental y social al Contrato de Concesión No. 179 de la adecuación de la Troncal NQS sector sur al sistema transmilenio, Tramo 1.</t>
  </si>
  <si>
    <t>Interventoría técnica, financiera y operativa en la etapa de Construcción del proyecto vial Armenia - Pereira - Manizales.</t>
  </si>
  <si>
    <t>Interventoria para el mejoramiento y pavimentacion de la carretera Cucuta - Pamplona - Malaga Ruta 55, Tramo 5505, Sector PR140+000 al PR71+680.</t>
  </si>
  <si>
    <t>CM011P46I-2</t>
  </si>
  <si>
    <t>ING INGENIERIA S.A</t>
  </si>
  <si>
    <t>Interventoría técnica, administrativa, financiera y ambiental para los proyectos de mejoramiento y mantenimiento de la red terciaria en el Departamento de Córdoba Grupo A.</t>
  </si>
  <si>
    <t>Interventoría técnica, administrativa, financiera y ambiental para la construcción  de la conexión calle 80 por autopista norte – Etapa 2, en Bogotá D.C.</t>
  </si>
  <si>
    <t>CM011P47</t>
  </si>
  <si>
    <t>CM011P47I-2</t>
  </si>
  <si>
    <t>INFRALAR S.A.S</t>
  </si>
  <si>
    <t xml:space="preserve">Interventoría de los Estudios y Diseños, Pavimentación y/o Repavimentación de las Vías Incluidas dentro del Programa de Pavimentación de Infraestructura Vial de Integración y Desarrollo Grupo 2 Tramo 1 Vía Alto Dolores - Maceo con una Longitud de 7,7 Kms. Tramo 2 Vía San Jorge - San Roque con una Longitud de 11,3 Kms. Tramo 3 Vía Vegachí - El Tigre - Santa Isabel con una Longitud de 6,97 Kms. en el Departamento de Antioquia. </t>
  </si>
  <si>
    <t xml:space="preserve">Interventoría de los Estudios y Diseños, Pavimentación y/o Repavimentación de las Vías Incluidas dentro del Programa de Pavimentación de Infraestructura Vial de Integración y Desarrollo Grupo 6 Tramo 1 Vía Cruce Palermo - Yaguara con una Longitud de 23,64 Kms Tramo 2 Vía Palermo - Santa María con una Longitud de 6,55 Kms en el Departamento de Huila </t>
  </si>
  <si>
    <t>INFICALDAS</t>
  </si>
  <si>
    <t>INTERVENTORIA PARA LA CONSTRUCCIÓN, PAVIMENTACIÓN Y/O REPAVIMENTACIÓN DE 14 KM EN EL TRAMO VIAL MARGANTAS -RISARALDA.CAUYA, INCLUIDOS EN EL PROGRAMA DE PAVIMENTACIÓN DE LA GOBERNACIÓN DE CALDAS</t>
  </si>
  <si>
    <t>DEPARTAMAENTO DE CUNDINAMARCA</t>
  </si>
  <si>
    <t>INTERVENTORIA TÉCNICA Y ADMINISTRATIVA PARA EL MANTENIMIENTO DE LA VIA CRUCE RUTA 40 EL COLEGIO - EL TRIUNFO DEL KM 42-000</t>
  </si>
  <si>
    <t>CM011P47I-3</t>
  </si>
  <si>
    <t xml:space="preserve">INYPSA INFORMES Y PROYECTOS COLOMBIA </t>
  </si>
  <si>
    <t>CONTROL Y VIGILANCIA DE LA OBRA AUTOVIA 33 MARCIA-FUENTE LA HIGUERA, TRAMO AUTOVIA A-30 ENLACE CON LA A-10, PROVINCIA DE MURCIA</t>
  </si>
  <si>
    <t>CM011P48</t>
  </si>
  <si>
    <t>CM011P48I-1</t>
  </si>
  <si>
    <t xml:space="preserve">SEDIC S.A </t>
  </si>
  <si>
    <t>GOBERNACIÓN DE ANTIOQUIA</t>
  </si>
  <si>
    <t>INTERVENTORIA DE LA AMPLIACIÓN, RECTIFICACIÓN Y PAVIMENTACIÓN DE LA CARRETERA BOLOMBO-SANTA FE DE ANTIOQUIA</t>
  </si>
  <si>
    <t>INTERVENTORIA INTEGRAL (TÉCNICA, ADMINISTRATIVA, AMBIENTAL Y FINANCIERA) DEL PROYECTO VIAL EN CONCESIÓN, CORREDOR DE ACCESO RAPIDO A LA VARIANTE DE CARTAGENA, ALCALDIA MAYOR</t>
  </si>
  <si>
    <t>CONSULTORIA, ASESORIA E INTERVENTORIA DE LAS OBRAS DE PAVIMENTACIÓN DE LOS SECTORES REMOLINO-CUIDAD BOLIVAR DE LA CARRETERA AMAGA-CUIDAD BOLIVAR Y REMOLINO-JARDIN DE LA CARRETERA AMAGA JARDIN</t>
  </si>
  <si>
    <t>CM011P48I-2</t>
  </si>
  <si>
    <t xml:space="preserve">CB INGENIEROS S.A.S </t>
  </si>
  <si>
    <t>INTERVENTORIA TÉCNICA, LEGAL FINANCIERA, ADMINISTRATIVA, AMBIENTAL, PREDIAL Y SOCIAL DEL PROYECTO "ESTUDIOS Y DISEÑOS, GESTIÓN SOCIAL, PREDIAL, AMBIENTAL Y MEJORAMIENTO DEL PROYECTO CORREDOR DEL SUR Y MARGINAL DE LA SELVA"</t>
  </si>
  <si>
    <t>Interventoría Técnica y Administrativa para la construcción de las vías de acceso a barrios en la Localidad de Usme, así: Acceso UE-3 (Barrios El Virrey y Los Comuneros), Acceso UE-5 (Barrios Alfonso López, La Reforma, La Alborada y El Progreso), Acceso UE-6 (Barrios Serranías, Lorenzo Alcantuz y Antonio José de Sucre) y Acceso UE-8 (Barrios El Danubio y La Fiscala), en Bogotá D.C.</t>
  </si>
  <si>
    <t>INTERVENTORIA TÉCNICA, FINANCIERA, OPERATIVA, PREDIA, SOCIO-AMBIENTAL Y LEGAL DEL PROYECTO DE CONCESIÓN VIAL No 503 DE 1994 "CARTAGENA -BARRANQUILLA"</t>
  </si>
  <si>
    <t>SI</t>
  </si>
  <si>
    <t>NO</t>
  </si>
  <si>
    <t xml:space="preserve">CONSECUTIVO  RUP/ EJECUCIÓN/ MATRIZ </t>
  </si>
  <si>
    <t>SMMLV finalización del contrato  PONDERADO</t>
  </si>
  <si>
    <t>Se retiro el contrato de orden 6 toda vez que no cumplía con el requerimiento de ser un proyecto de Supervisión o interventoría en proyectos de Infraestructura de Transporte.  Así las cosas uno de los integrantes no cumple con el literal b) viñeta 4 del numeral 4.10.1 EXPERIENCIA GENERAL y el proponente es calificado como No Hábil para los módulos presentados.</t>
  </si>
  <si>
    <t>Se retiro el contrato de orden 4 toda vez que no cumplía con el requerimiento de ser un proyecto de Supervisión o interventoría en proyectos de Infraestructura de Transporte.  Así las cosas uno de los integrantes no cumple con el literal b) viñeta 4 del numeral 4.10.1 EXPERIENCIA GENERAL y el proponente es calificado como No Hábil para los módulos presentados.</t>
  </si>
  <si>
    <t>CUMPLE</t>
  </si>
  <si>
    <t>Maximo 4 contratos de Supervisión o interventoría en proyectos de Infraestructura de Transporte.
Se entiende por proyectos de infraestructura de transporte, aquellos relacionados exclusivamente con Infraestructura Vial, de puertos, aeropuertos, o Infraestructura Férrea de pasajeros o de carga, urbano o interurbano.</t>
  </si>
  <si>
    <t>Vigencia del contrato despues de 1/1/90</t>
  </si>
  <si>
    <t>SMMLV finalización del contrato
PONDERADO</t>
  </si>
  <si>
    <t>EXP ESPECIFICA</t>
  </si>
  <si>
    <t>Minimo 1 contratos de Supervisión o interventoría en proyectos de infraestructura de transporte vial
Infraestructura de Transporte Vial: entiéndase como Infraestructura de Transporte Vial: a) Las obras de infraestructura de carreteras pavimentadas con un ancho de carril mayor o igual a 3.50 metros, que incluyen Obras de Drenaje, ;; ó b) Las obras de infraestructura de carreteras primarias pavimentadas que cumplen la función básica de integración de ciudades o localidades entre sí, y/o conexión con zonas portuarias o fronterizas;; y/o las obras de infraestructura de carreteras secundarias pavimentadas que unen cabeceras municipales entre sí y/o que provienen de una cabecera municipal y conectan con una carretera primaria; ó c.) Las obras de infraestructura de vías urbanas y rurales de primer orden, que en su construcción tengan pavimentos rígidos y/o flexibles. Para el caso de vías urbanas serán aquellas que se consideren de la malla vial arterial.</t>
  </si>
  <si>
    <t>Mínimo uno 1 de los contratos principales, mediante los cuales se va a acreditar la experiencia específica, deberá ser de supervisión o interventoría de una concesión de un proyecto de infraestructura de transporte celebrado y ejecutado y/o en ejecución en Colombia y que incluya por lo menos dentro de su objeto y/o alcance la supervisión o interventoría que puede ser Técnica y Financiera, y/o Técnica y Social, y/o Técnica y Ambiental del proyecto.</t>
  </si>
  <si>
    <t>Maximo 1 contrato por asistente + Promesa de contrato de Asistencia tecnico</t>
  </si>
  <si>
    <t>CONSULTORIA (URBANA E INTERURBANA) DE LA ASESORIA A LA INSPECCIÓN FISCAL (INTERVENTORIA) DE LA CONSTRUCCIÓN DE LA OBRA "CONCESIÓN RUTA 5 TRAMO SANTIAGO-TALCA Y ACCESO SUR A SANTIAGO</t>
  </si>
  <si>
    <t>INTERVENTORÍA INTEGRAL DEL CONTRATO DE CONCESIÓN QUE INCLUYE PERO NO SE LIMITA A LA INTERVENTORÍA TÉCNICA, FINANCIERA, CONTABLE, JURIDICA, MEDIO AMBIENTAL, SOCIO PREDIAL, OPERATIVA Y ADMINISTRATIVA DEL CONTRATO DE CONCESIÓN N 007 DE 2007</t>
  </si>
  <si>
    <t>GRUPO METRO COLOMBIA S.A</t>
  </si>
  <si>
    <t>Interventoría técnica, operativa y financiera del contrato de concesión No. 0849/95, carretera Neiva - Espinal - Girardot (Incluye la interventoría de obras complementarias adicionales autorizadas al concesionario)</t>
  </si>
  <si>
    <t xml:space="preserve">INTERVENTORÍA INTEGRAL DEL CONTRARO DE CONCESIÓN, QUE INCLUYE PERO NO SE LIMITA A LA INTERVENTORÍA TÉCNICA, FINANCIERA, CONTABLE, JURIDÍCA, MEDIO-AMBIENTAL, SOCIO-PREDIAL, ADMINISTRATIVA, DE SEGUROS, OPERATIVA Y DE MANTENIMIENTO DELPROYECTO VIAL RUTA DEL SOL Y QUE CORRESPONDE AL SECTOR 1 COMPRENDIDO ENTRE TOBUAGRANDE/VILLETA - EL KORAN </t>
  </si>
  <si>
    <t xml:space="preserve">INTERVENTORÍA TECNICA PARA LAS VIAS INTERMEDIAS Y LOCALES EJECUTADAS POR URBANIZADORES Y/O TERCEROS EN BOGOTA D.C </t>
  </si>
  <si>
    <t>INTERVENTORÍA PARA EL MEJORAMIENTO Y MANTENIMIENTO MEDIA - CANOA- ANSERMA NUEVO- LA VIRGINIA CÓDIGO 2302 Y MIRANDA- RIO DESBARATAO - PRADERA- PALMIRA CÓDIGO 3105</t>
  </si>
  <si>
    <t>SERVICIOS DE INGENIERIA Y CONSTRUCCION LIMITADA SERVINC LTDA</t>
  </si>
  <si>
    <t xml:space="preserve">COORDINACIÓN DE CONCESIONES DE OBRAS PÚBLICAS - MINISTERIO DE OBRAS PÚBLICAS </t>
  </si>
  <si>
    <t>Agencia Nacional de Infraestructura</t>
  </si>
  <si>
    <t>Interventoría técnica, financiera, administrativa, jurídica, medioambiental y socio-predial, al proyecto de infraestructura vial concesión Bogotá-Villavicencio</t>
  </si>
  <si>
    <t>INVIAS - Instituto Nacional de Vías</t>
  </si>
  <si>
    <t>MAATZ - Compañía Nacional de Caminos de Israel Ltd</t>
  </si>
  <si>
    <t>Supervisión y control de Calidad del Proyecto de Concesión Ruta 431, comprende la construcción de una ruta nueva, su operación y mantenimiento</t>
  </si>
  <si>
    <t>Interventoía técnica, financiera, operativa, contable, juridica, medioambiental, socio - predial, administrativa, del contrato de Concesión No. 275 y demás documentos que lo modifiquen, adicionen o complementen, para la Concesión Desarrollo Vial del Oriente de Medellin, Valle del Rionegro y Conexión a Puerto triunfo - Devimed</t>
  </si>
  <si>
    <t>REALIZAR LA INTERVENTORIA INTEGRAL QUE INCLUYE PERO NO SE LIMITA A LA INTERVENTORIA TECNICA, FINANCIERA, OPERATIVA, PREDIAL, SOCIO-AMBIENTAL Y LEGAL DEL PROYECTO DE CONCESION No. 006 de 2007. PARA LA CONCESION AREA METROPOLITANA DE CUCUTA, CONCESIONARIA SAN SIMON S.A.</t>
  </si>
  <si>
    <t>Gerencia de Proyectos Estratégicos, antes Gerencia de Concesiones de la Secretaría de Infraestructura Física del Departamento de Antioquia</t>
  </si>
  <si>
    <t>Interventoría técnica y financiera durante las etapas de diseño y construcción de la concesión para el desarrollo vial del Aburrá Norte Doble Calzada Niquía - Hatillo.</t>
  </si>
  <si>
    <t>Ministerio de Fomento</t>
  </si>
  <si>
    <t>"Consultoría y asistencia para la realización del control y vigilancia de las obras: Autovía A-66 ruta de la plata carretera N-630 de Gijón al puerto de Sevilla. Tramo: Morales del Vino- Corrales provincia de Zamora"</t>
  </si>
  <si>
    <t>ALPHA GRUPO CONSULTOR E INTERVENTOLR S.A.S</t>
  </si>
  <si>
    <t xml:space="preserve">CONTRATO DE INTERVENTORÍA N001 DE 2007 PARA LA PRIMERA FASE DEL PLAN VIAL DEL NORTE DEL DEPARTAMENTO MAGDALENA </t>
  </si>
  <si>
    <t xml:space="preserve">GOBERNACIÓN DE LA GUAJIRA </t>
  </si>
  <si>
    <t xml:space="preserve">INTERVENTORÍA TÉCNICA Y ADMINISTRATIVA DE LA CONCESIÓN PARA LA ADECUACIÓN Y/O REHABILITACIÓN DE LA RED VIAL SECUNDARIA Y TERCIARIA SU OPERACIÓN Y MANTENIMIENTO EN UNA LONGITUD DE 88,5 KM EN EL DEPARTAMENTO DE LA GUAJIRA </t>
  </si>
  <si>
    <t>INGENIERIA DE PROYECTOS S.A.S</t>
  </si>
  <si>
    <t>Interventoria Tecnica, Financiera, Contable, Jurídica, Administrativa, Operativa, Ambiental y Socio - Predial del Contrato de Concesión No 113 de 1997 Concesión Armenia - Pereira - Manizales - La Paila, Contrato 375 de 2013</t>
  </si>
  <si>
    <t>Interventoría Técnica, Administrativa, Legal, Financiera y Ambiental para construcción de cuatro tramos de infraestructura del sistema integrado de transporte masivo para el Área Metropolitana de Bucaramanga, sobre la carrera quince entre la virgen y la Avenida Quebradaseca, sobre la autopista Bucaramanga – Floridablanca, entre el puente provenza y el puente vehicular de cañaveral y entre el puente vehicular de cañaveral y papi quiero piña, sobre la carrera veintisiete entre la UIS y la Avenida Quebrada Seca y el par vial calle 10-calle 11 del Municipio de Bucaramanga.  Contrato No. 002 de 2006</t>
  </si>
  <si>
    <t xml:space="preserve">Interventoría Técnica, Administrativa y Ambiental para la construcción de tres tramos de infraestructura del Sistema Integrado de Transporte Masivo para el Área Metropolitana de Bucaramanga, sobre la diagonal quince entre avenida quebradaseca y el intercambiador de la puerta del sol y la autopista Bucaramanga – Floridablanca, entre el intercambiador de la puerta del sol y el puente provenza del Municipio de Bucaramanga.  Contrato No. 001 de 2006 </t>
  </si>
  <si>
    <t>Gobierno del Estado de San Luis Potosí</t>
  </si>
  <si>
    <t>Ingeniero Independiente (Supervisión)   para la Construcción de la nueva autopista concesionada Cerritos - Entronque a Tula en el Estado de San Luis Potosí</t>
  </si>
  <si>
    <t>Interventoría Técnica, Operativa y Financiera en la Etapa de Construcción del Contrato de Concesión  0113 de 1997, Carretera Armenia-Pereira-Manizales (No Contrato INV-110 de 2.003)</t>
  </si>
  <si>
    <t>Consultoría,  Asesoría  e  Interventoría  Técnico- administrativa de las obras de Rehabilitación de la carretera San Onofre - María La Baja</t>
  </si>
  <si>
    <t>Interventoría Técnica, Administrativa y Financiera para la Reconstrucción, Pavimentación y/o Repavimentación de las Vías incluídas dentro del Programa de Pavimentación de Infraestructura Vial de Integración y Desarrollo Regional Plan 2500 en los Departamentos de Atlántico y Magdalena</t>
  </si>
  <si>
    <t>DEPARTAMENTO DEL MAGDALENA - SECRETARIA DE INFRAESTRUCTURA</t>
  </si>
  <si>
    <t>Interventoria al Contrato de Concesi6n No. 044 de 1.993 para la Rehabilitacion, Construccion, Mejoramiento, Conservacion, Mantenimiento y Operacion de la via Barranquilla - Cienaga, entre las abscisas KO+OOO al K62+000.</t>
  </si>
  <si>
    <t>EMPRESA DE TRANSPORTE DEL TERCER MILENIO, TRANSMILENIO S.A</t>
  </si>
  <si>
    <t>Contratar la imerventoría técnica administrati va, financiera y del contrato de las obras de mantenimiento de la infraestructura del sistema de transporte masivo de la ciudad de Bogotá.</t>
  </si>
  <si>
    <t>DISTRITO DE BARRANQUILLA</t>
  </si>
  <si>
    <t>211-215</t>
  </si>
  <si>
    <t>INTERVENTORÍA TÉCNICA, FINANCIERA Y OPERATIVA EN LA ETAPA DE CONSTRUCCIÓN DEL CONTRATO DE CONCESIÓN NO. 005 DE 1999, MALLA VIAL DEL VALLE DEL CAUCA Y CUACA. DE IGUAL MANERA DEBE EFECTUAR LA INTERVENTORÍA DE LAS ACTIVIDADES QUE SE REALICEN DURANTE LAS ETAPAS DE OPERACIÓN DE LOS TRAMOS QUE SE DESARROLLEN DURANTE LA VIGENCIA DEL CONTRATO.</t>
  </si>
  <si>
    <t xml:space="preserve">INTERVENTORÍA PARA EL MEJORAMIENTO Y MANTENIMIENTO INTEGRAL DE LA RUTA RUMICHACA - PASTO - MOJARRAS DEL CORREDOR VIAL DE OCCIDENTE (INCLUIDO EL MANTENIMIENTO RUTINARIO, LA SEÑALIZACIÓN, EL MONITOREO Y VIGILANCIA DE LOS CONTEOS DE TRANSITO) RUTA 25 TRAMO 2501 Y 2502   </t>
  </si>
  <si>
    <t>AGENCIA NACIONAL DE INFRAESTRUCTURA - ANI -</t>
  </si>
  <si>
    <t>Interventoría técnica, financier y operativa en las etapas de preconstrucción y construcción del contrato de concesiónNo 0077 de 2002 Carretera Briceño - Tunja - Sogamoso</t>
  </si>
  <si>
    <t xml:space="preserve">Interventoría técnica, financiera y operativa en la etapa de preconstrucción y construcción del contrato de concesión GG-040-2004 Concesión Bogota Girardor </t>
  </si>
  <si>
    <t>DEPARTAMENTO DEL MAGDALENA</t>
  </si>
  <si>
    <t xml:space="preserve">Interventoría, técnica operativa, financiera y administrativa al contrato de concesión No 044 de 1993 para la rehabilitación mejoamiento y operación de la carretera Cienaga - Barranquilla </t>
  </si>
  <si>
    <t>INSTITUTO DE NACIONAL DE VIAS - INSTITUO NACIONAL DE CONCESIONES INCO</t>
  </si>
  <si>
    <t xml:space="preserve">Interventoría técnica, operativa y financiera en la etapa de operación del contrato de concesión 503 de 1994, Carretera Cartagena - Barranquilla.  Incluye revisión de sistemas de tratamiento de suelos para estabilización de taludes y arcillas expansivas. </t>
  </si>
  <si>
    <t xml:space="preserve">AGENCIA NACIONAL DE INFRAESTRUCTURA </t>
  </si>
  <si>
    <t xml:space="preserve">MINISTERIO DE OBRAS PÚBLICAS DE CHILE </t>
  </si>
  <si>
    <t>INSTITUTO DE DESARROLLO URBANO -IDU -</t>
  </si>
  <si>
    <t xml:space="preserve">INTERVENTORIA TECNICA ADMINISTRATIVA Y FINANCIERA LEGAL, SOCIAL, SEGURIDAD INDUSTRIAL, SALUD OCUPACIONAL Y MEDIO AMBIENTE PARA LAS OBRAS Y ACTIVIDADES PARA LA CONCERVACIÓN DE LA MALLA VIAL ARTERIAL NO TRONCAL EN EL GRUPO 5 FASE I 2013 </t>
  </si>
  <si>
    <t>INTERVENTORIA TECNICA, FINANCIERA, OPERATIVA, PREDIAL, SOCIO-AMBIENTAL Y LEGAL DEL PROYECTO DE CONCESION MALLA VIAL DEL VALLE DEL CAUCA Y CAUCA - MVVCC, EN EL MARCO DEL CONTRATO DE CONCESION 005 DE 1999, CUYO OBJETO ES EL DE REVISAR VERIFICAR, ANALIZAR Y CONCEPTUAR, PERMANENTEMENTE SOBRE TODO LOS ASPECTOS TECNICOS , FINANCIEROS, OPERATIVOS, PREDIALES, SOCIO-AMBIENTALES Y LEGALES RELACIONADOS CON EL DISEÑO , LA CONSTRUCCION , LA OPERACION, Y EL MANTENIMIENTO DE SLOS STES TRAMOS PERTENECIENTES AL CONTRATO DE CONCESION 005 DE 1999 "MALLA VIAL DEL VALLE DEL CAUCA Y CAUCA-MVVCC".</t>
  </si>
  <si>
    <t>INTERVENTORIA TECNICA, ADMINISTRATIVA, FINANCIERA, LEGAL, SOCIAL Y AMBIENTAL DE LAS OBRAS Y ACTIVIDADES PARA LA MALLA VIAL ARTERIAL, INTERMEDIA Y LOCAL DE LOS DISTRITOS DE CONSERVACION EN LA CIUDAD DE BOGOTA D.C. CORRESPONDIENTE AL GRUPO 2 - CENTRO</t>
  </si>
  <si>
    <t>Instituto Nacional de Vías INVIAS</t>
  </si>
  <si>
    <t>Interventoría para el mejoramiento y la pavimentación de la carretera Santa Cecilia-Pueblo Rico-Apia Ruta 5003</t>
  </si>
  <si>
    <t>Instituto de Desarrollo Urbano-IDU</t>
  </si>
  <si>
    <t>Interventoría al contrato de concesión No. 106 del 5 de junio de 2003 para la adecuación de la troncal NQS Sector Norte Tramo II comprendido entre la calle 92 y la calle 68</t>
  </si>
  <si>
    <t>Secretaria de Obras y Servicios de la Ciudad de México</t>
  </si>
  <si>
    <t>Supervisión de la construcción del distribuidor vial San Antonio en los tramos IV, V y VI</t>
  </si>
  <si>
    <t xml:space="preserve">Supervisión técnica y de control administrativo y financiero para la construcción del puente que conectará a la calzada Ignacio Zaragoza con la autopista México-Puebla, con una gaza de incorporación a la calzada Ermita Iztapalapa </t>
  </si>
  <si>
    <t>Metroplús S.A.</t>
  </si>
  <si>
    <t>Supervisión para la construcción de dos tramos de corredor para el Sistema Integrado de Transporte Masivo, Metroplús del Valled e Aburrá. Lote 1: calle 30 Entre Carreras 70 y 87 y Lote 2 Carrera 45 entre calle 67 y 86, incluye la adecuación de las carreras 44 y 46 entre calles 67 y 93</t>
  </si>
  <si>
    <t>Agencia Nacional de Infraestructura - ANI</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</si>
  <si>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Instituo Nacionald e Concesiones - INCO - dentro del contrato de concesión No 0447 de 1994, suscrita el 10 de enero de 2008.  De igual manera deberá efectuar la Interventoría de las actividades de mantenimiento que se desarrollen durante la vigencia del contrato</t>
  </si>
  <si>
    <t>Transcaribe S.A.</t>
  </si>
  <si>
    <t>Asesoría e Interventoría Técnica, admi nistrativa y ambiental en la construccipon de un tramo de corredor del Sistema Integrado de Transporte Masivo Transcaribe desde Cuatro vientos a Bazurto en Cartagena de Indías Distrito Turístico y Cultural</t>
  </si>
  <si>
    <t>ARREDONDO MADRID INGENIEROS CIVILES AIM LTDA</t>
  </si>
  <si>
    <t>INTERVENTORIA TÉCNICA, OPERATIVA Y FINANCIERA DEL CONTRATO DE CONCESIÓN No 0275 DE 1996, DESARROLLO VIAL DEL ORIENTE DE MEDELLIN Y VALLE DE RIONEGRO Y CONEXIÓN A PUERTO TRIUNFO</t>
  </si>
  <si>
    <t xml:space="preserve">INTERVENTORÍA DE LAS OBRAS DE CONSTRUCCION  Y PAVIMENTACION CARRETERA VALLEDUPAR - BADILLO - SAN JUAN DEL CESAR </t>
  </si>
  <si>
    <t>CONTRATAR LA INTERVENTORIA TÉCNICA, ADMINISTRATIVA Y FINANCIERA DEL CONTRATO DE LAS OBRAS DE MANTENIMIENTO DE LA INFRAEESTRUCUTURA DEL SISTEMA DE TRANSPORTE MASIVO DE LA CIUDAD DE BOGOTA A CARGO DE LA EMPRESA DE TRANSPORTE DEL TERCER MILENIO, TRANSMILENIO S.A</t>
  </si>
  <si>
    <t xml:space="preserve">Interventoría Técnica, Administrativa, Financiera, Social, Ambiental y Legal al contrato de Concesión No, 146 de 2003, para la Adecuación de la Troncal Avenida Suba al Sistema Transmilenio, para el Tramo N° 2: comprendido entre la Calle 127A y la Av. Ciudad de Cali.en Bogotá D.C. </t>
  </si>
  <si>
    <t>INGENOBRAS  CONSTRUCCION Y CONSULTORIA S.A.S</t>
  </si>
  <si>
    <t>Gobernación del Cesar</t>
  </si>
  <si>
    <t>Interventoría Técnica, Administrativa, Financiera Y Ambiental A Contratos De Obras Mayores A Ejecutarse En La Vigencia 2011 En El Departamento Del Cesar Con Recursos Del Fondo Nacional De Calamidades, Subcuenta Colombia Humanitaria</t>
  </si>
  <si>
    <t>AFA CONSULTORES Y CONSTRUCTORES  S.A</t>
  </si>
  <si>
    <t>Interventoría al contrato de concesión Nº 044 de 1993 para la rehabilitación, construcción, mejoramiento, conservación, mantenimeinto y operación de la vía Barranquilla - Cienaga entre las abscisas K0+000 al K62+000</t>
  </si>
  <si>
    <t xml:space="preserve">CONSULTORES DE INGENIERIA UG 21 SL SUCURSAL EN COLOMBIA </t>
  </si>
  <si>
    <t>INTERVENTORÍA TÉCNICA, ADMINISTRATIVA, LEGAL, FINANCIERA, PREDIAL, SOCIAL Y AMBIENTAL AL CONTRATO DE CONCESIÓN N BGG-040-2004 CELEBRADO ENTRE EL INSTITUTO NACIONAL DE CONCESIONES Y LA SOCIEDAD AUTOPISTA BOGOTA GIRARDOT S.A DE CONFORMIDAD CON LOS PLIEGOS DE CONDICIONES DEL CONCURSO DE MERITOS SEA-CM-014-2008. EL OBJETO DEL CONTRATO ES REVISAR, VERIFICAR, ANALIZAR Y CONCEPTUAR PERMANENTEMENTE TODOS LOS ASPECTOS TÉCNICOS, FINANCIEROS, PREDIALES, SOCIALES, AMBIENTALES, OPERATIVOS, JURIDICOS Y ADMINISTRATIVOS RELACIONADOS CON EL CONTRATO DE CONCESIÓN A EFECTO DE CONSTATAR EL CUMPLIMIENTO, POR PARTE DEL CONTRATISTA (CONSECIONARIO), DE LAS CONDICIONES ESTABLECIDAS EN EL MISMO PARA EL DESARROLLO Y CONTROL INTEGRAL DEL PROYECTO Y DETERMINAR OPORTUNAMENTE LA ACCIONES NECESARIAS PARA GARANTIZAR EL LOGRO DE LOS OBJETIVOS PREVISTOS</t>
  </si>
  <si>
    <t>INTERVENTORÍA TÉCNICA, JURIDICA, ADMINISTRATIVA, OPERATIVA Y FINANICERA AL CONTRATO DE CONCESIÓN M 006 DE 2007 CONCESIÓN AREA METROPOLITANA DE CUCUTA Y NORTE DE SANTANDER CELEBRADO ENTRE EL INSTITUTO NACIONAL DE CONCESIONES Y CONCESIONARIA SAN SIMON S.A</t>
  </si>
  <si>
    <t>INTERVENTORÍA TÉCNICA Y FINANCIERA EN SUS ETAPAS DE DISEÑO, PROGRAMACIÓN Y CONSTRUCCIÓN DEL PROYECTO DE CONCESIÓN DESARROLLO VIAL DEL ORIENTE DE MEDELLIN Y VALLE DE RIO NEGRO Y CONEXIÓN PUERTO TRIUNFO . CONTRATO DE CONCESIÓN N 275/96</t>
  </si>
  <si>
    <t xml:space="preserve">INTERVENTORÍA TÉCNICA, ADMINISTRATIVA Y FINANCIERA DEL CONTRATO DE CONCESIÓN PARA LA REHABILITACIÓN, CONSERVACIÓN, OPERACIÓN Y EXPLTACIÓN DE LA RED PACIFICA ( BUENAVENTURA- LA FELISA - LA TEBAUIDA) Y DE LA CONSTRUCCIÓN, EXPLOTACIÓN Y MANTENIMIENTO DE LA CENTRAL DE TRANSFERENCIA DE CARGA LA FELISA </t>
  </si>
  <si>
    <t>PAULO EMILIO BRAVO CONSULTORES S.A.S</t>
  </si>
  <si>
    <t>INSTITUTO NACIONAL DE VÍAS</t>
  </si>
  <si>
    <t>Interventoría de la construcción y pavimentación del sector quebrada las doradas - depresión el Vergel - Orrapihuasi de la carretera Altamira - Florencia</t>
  </si>
  <si>
    <t>Interventoria de las Obras de Pavimentación de la Carretera Cebadal-Consaca-Sandona-Pasto</t>
  </si>
  <si>
    <t>Instituto Nacional de Concesiones (INCO)</t>
  </si>
  <si>
    <t>Interventoría Técnica, Financiera, Operativa, Predial, Socio - Ambiental y Legal del Proyecto de Concesión Vial No. 503 de 1994. "Cartagena - Barranquilla"</t>
  </si>
  <si>
    <t xml:space="preserve">GERMAN ANTONIO BALLESTAS BERDEJO </t>
  </si>
  <si>
    <t>INTERVENTORIA TECNICA, ADMINISTRATIVA, FINANCIERA Y AMBIENTAL PARA LAS INTERVENCIONES INTEGRALES A LA MALLA VIAL LOCAL DEL GRUPO VIAL FASE II - GRUPO 1 (LOCALIDADES DE SANTA FE, TEUSAQUILLO Y MARTIRES) CON RECURSOS COFINANCIADOS ENTRE EL IDU Y LOS FONDOS DE DESARROLLO LOCAL, EN LA CIUDAD DE BOGOTÁ D.C.</t>
  </si>
  <si>
    <t>BAC ENGINEERING CONSULTANCY GROUP S.A.S</t>
  </si>
  <si>
    <t>AYESA DE COLOMBIA INGENIERIA Y ARQUITECTURA S.A.S</t>
  </si>
  <si>
    <t>ALCALDIA B/QUILLA</t>
  </si>
  <si>
    <t>INTERVENTORIA A LOS TRABAJOS DE DISEÑO, CONSTRUCCION, REHABILITACIÓN Y MANTENIMIENTO DE LA MALLA VIAL DEL DISTRITO DE BARRANQUILLA POR EL SISTEMA DE CONCESIÓN.</t>
  </si>
  <si>
    <t>INYPSA INFORMES Y PROYECTOS COLOMBIA S.A.S</t>
  </si>
  <si>
    <t>AGENCIA NACIONAL DE INFRAESTRUCTURA ANI</t>
  </si>
  <si>
    <t>El interventor se obliga a ejecutar para la agencia la interventoria integral del contrato de concesión, que incluye pero no se limita a la interventoria tecnica, financiera, contable, juridica, medioambiental, socio - predial, administrativa, de seguros, operativa y mantenimiento del Contrato de Concesión No 008 de 2007 y demás documentos que lo modifiquen, adicione o complementen para la Concesión Vial Ruta Caribe.</t>
  </si>
  <si>
    <t>Interventoria tecnica, legal, financiera, administrativa, ambiental, predial y social del proyecto "Estudios y diseños, gestión social, predial, ambiental y mejoramiento del proyecto Corredor del Sur Marginal de la Selva"</t>
  </si>
  <si>
    <t>Interventoría Técnica y Admninistrativa para la construccion de las vías de acceso a barrios en la localidad de Usme, así: Acceso UE-3 (Barrios el Virrey y Los Comuneros), Acceso UE-5 (Barrios Alfonso López, la Reforma, La Alborada y El Progreso) Acceso UE-6 (Barrios Serranias, Lorenzo Alcanluz y Antonio José de Sucre) y Acceso UE-8 (Barrios El Danubio y la Fiscala), en Bogotá</t>
  </si>
  <si>
    <t>ALCAMDIA MAYOR DE CARTAGENA DE INDIAS</t>
  </si>
  <si>
    <t>Interventoría integral (Tecnica, administrativa, ambiental y financiera) del proyecto vial en concesión, Corredor de Acceso Rapido a la Variante de Cartagena. Alcaldia Mayor</t>
  </si>
  <si>
    <t>Interventoria de la ampliación, rectificación y pavimentación de la carretera "Bolombolo - Santa fé de Antioquia"</t>
  </si>
  <si>
    <t xml:space="preserve">Se retiro el contrato de orden 1 toda vez que no cumplía con el requerimiento de ser un proyecto de Supervisión o interventoría en proyectos de Infraestructura de Transporte.Tal como lo exige el numeral 5.1.1. EXPERIENCIA ESPECIFICA del pliego de condicones </t>
  </si>
  <si>
    <t xml:space="preserve">Se retiro el contrato de orden 4 toda vez que no cumplía con el requerimiento de ser un proyecto de Supervisión o interventoría en proyectos de Infraestructura de Transporte.Tal como lo exige el numeral 5.1.1. EXPERIENCIA ESPECIFICA del pliego de condicones </t>
  </si>
  <si>
    <t xml:space="preserve">El contrato de orden 2 no cumple para ningun  modulo con la obligación estipulada en el numeral 5.1.1 Experiencia especifica la cual indica 
Valor: El valor mínimo de cada contrato será el cinco (5%) del valor del presupuesto oficial del módulo al que se presente oferta expresado en SMLMV del año en el que se encuentra establecido el presupuesto oficial.
Por tal motivo así lo tomo el comite Evaluador para todos los efectos en la evaluación </t>
  </si>
  <si>
    <t xml:space="preserve">INTEGRANTE </t>
  </si>
  <si>
    <t>PARTICIPACIÓN EN LA PROPUESTA</t>
  </si>
  <si>
    <t xml:space="preserve">3) Bienes o servicios nacionales o trato nacional </t>
  </si>
  <si>
    <t xml:space="preserve">6) 10% Nomina Discapacidad  según Pliego de Condiciones </t>
  </si>
  <si>
    <t xml:space="preserve">ACREDITA EL INTEGRANTE EL 25% DE LA EXPERIENCIA GENERAL Y ESPECIFICA </t>
  </si>
  <si>
    <t xml:space="preserve">MODULO 1 </t>
  </si>
  <si>
    <t>MODULO 2</t>
  </si>
  <si>
    <t>MODULO 1</t>
  </si>
  <si>
    <t>SMMLV aportado por integrante Ex General</t>
  </si>
  <si>
    <t>SMMLV aportado por integrante Ex Especifica</t>
  </si>
  <si>
    <t>25% DE LO SOLICITADO EN EXPERIENCIA GENERAL Y ESPECIFICA (15%SMMLV(PO))</t>
  </si>
  <si>
    <t>SMMLV aportado por integrante Ex Gral</t>
  </si>
  <si>
    <t>CM011P02I-2</t>
  </si>
  <si>
    <t>C&amp;M CONSULTORES S.A</t>
  </si>
  <si>
    <t>CONSULTORES INTERVENTORES COLOMBIANOS S.A.S CONCIC S.A.S</t>
  </si>
  <si>
    <t>SUPERVISIÓN E INGENIERIA DE PROYECTOS - SUPERING  S.A.S</t>
  </si>
  <si>
    <t>TEA LTDA. CONSULTORIAS</t>
  </si>
  <si>
    <t>ARREDONDO MADRID INGENIEROS CIVILES A.I.M LTDA</t>
  </si>
  <si>
    <t>AFA CONSULTORES Y CONSTRUCTORES S.A  E.S.P.</t>
  </si>
  <si>
    <t>CM011P39I-2</t>
  </si>
  <si>
    <t>ESTUDIOS, PROYECTOSY PLANIFICACIÓN S.A EPYPSA COLOMBIA</t>
  </si>
  <si>
    <t>CM011P47I-1</t>
  </si>
  <si>
    <t xml:space="preserve">COBA CONSULTORES DE INGENIERIA Y MEDIO AMBIENTE S.A SUCURSAL COLOMBIA </t>
  </si>
  <si>
    <t>CONCURSO DE MÉRITOS ABIERTO No. VJ-VGC-CM-011-2015</t>
  </si>
  <si>
    <t>PARÁMETROS</t>
  </si>
  <si>
    <t>VALOR</t>
  </si>
  <si>
    <t>MÓDULO 1 - CONEXIÓN CESAR - GUAJIRA</t>
  </si>
  <si>
    <t>MODULO 2 - CAMBAO - MANIZALES</t>
  </si>
  <si>
    <t>Presupuesto oficial SMLMV Modulo 1</t>
  </si>
  <si>
    <t>4% SMMLV (10%EGMIN)</t>
  </si>
  <si>
    <t>20,4% SMMLV (51%EGM)</t>
  </si>
  <si>
    <t xml:space="preserve">40% SMMLV </t>
  </si>
  <si>
    <t xml:space="preserve">5% SMMLV </t>
  </si>
  <si>
    <t>25%*40%SMMLV</t>
  </si>
  <si>
    <t>15%SMMLV (desempate)</t>
  </si>
  <si>
    <t>Presupuesto oficial SMLMV Modulo 2</t>
  </si>
  <si>
    <t xml:space="preserve">Fecha de cierre  según Adendas </t>
  </si>
  <si>
    <t xml:space="preserve">Fecha de cierre s según Pliego de condiciones  </t>
  </si>
  <si>
    <t xml:space="preserve">SERIE SMLMV </t>
  </si>
  <si>
    <t xml:space="preserve">AÑO </t>
  </si>
  <si>
    <t>VALOR (COP)</t>
  </si>
  <si>
    <t>Aporta respuesta satisfactoria</t>
  </si>
  <si>
    <t xml:space="preserve">Se retiro el contrato de orden 1 toda vez que no cumplía con el requerimiento de legalizacion de documentos otrogados en el exterior estipulado en pliego de condiciones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</si>
</sst>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 #,##0.00_);_(&quot;$&quot;\ * \(#,##0.00\);_(&quot;$&quot;\ * &quot;-&quot;??_);_(@_)"/>
    <numFmt numFmtId="164" formatCode="_-&quot;$&quot;* #,##0_-;\-&quot;$&quot;* #,##0_-;_-&quot;$&quot;* &quot;-&quot;_-;_-@_-"/>
    <numFmt numFmtId="165" formatCode="dd/mm/yyyy;@"/>
    <numFmt numFmtId="166" formatCode="&quot;$&quot;#,##0;[Red]&quot;$&quot;#,##0"/>
    <numFmt numFmtId="167" formatCode="_-[$$-240A]\ * #,##0_-;_-[$$-240A]\ * #,##0\-;_-[$$-240A]\ * &quot;-&quot;_-;_-@_-"/>
    <numFmt numFmtId="168" formatCode="&quot;$&quot;#,##0.00;[Red]&quot;$&quot;#,##0.00"/>
    <numFmt numFmtId="169" formatCode="0.0%"/>
    <numFmt numFmtId="170" formatCode="_-[$$-409]* #,##0.00_ ;_-[$$-409]* \-#,##0.00\ ;_-[$$-409]* &quot;-&quot;??_ ;_-@_ "/>
    <numFmt numFmtId="171" formatCode="_ * #,##0.00_ ;_ * \-#,##0.00_ ;_ * &quot;-&quot;??_ ;_ @_ "/>
  </numFmts>
  <fonts count="14" x14ac:knownFonts="1">
    <font>
      <sz val="12"/>
      <color theme="1"/>
      <name val="Calibri"/>
      <family val="2"/>
      <scheme val="minor"/>
    </font>
    <font>
      <sz val="12"/>
      <color theme="1"/>
      <name val="Calibri"/>
      <family val="2"/>
      <scheme val="minor"/>
    </font>
    <font>
      <sz val="12"/>
      <color theme="1"/>
      <name val="Calibri"/>
      <family val="2"/>
      <scheme val="minor"/>
    </font>
    <font>
      <sz val="12"/>
      <color theme="0"/>
      <name val="Calibri"/>
      <family val="2"/>
      <scheme val="minor"/>
    </font>
    <font>
      <sz val="11"/>
      <color theme="0"/>
      <name val="Arial"/>
    </font>
    <font>
      <sz val="11"/>
      <color theme="1"/>
      <name val="Arial"/>
    </font>
    <font>
      <sz val="11"/>
      <color rgb="FF000000"/>
      <name val="Arial"/>
    </font>
    <font>
      <sz val="11"/>
      <name val="Arial"/>
    </font>
    <font>
      <u/>
      <sz val="12"/>
      <color theme="10"/>
      <name val="Calibri"/>
      <family val="2"/>
      <scheme val="minor"/>
    </font>
    <font>
      <u/>
      <sz val="12"/>
      <color theme="11"/>
      <name val="Calibri"/>
      <family val="2"/>
      <scheme val="minor"/>
    </font>
    <font>
      <sz val="11"/>
      <color rgb="FFFFFFFF"/>
      <name val="Arial"/>
    </font>
    <font>
      <u/>
      <sz val="9.9"/>
      <color theme="10"/>
      <name val="Calibri"/>
      <family val="2"/>
    </font>
    <font>
      <sz val="10"/>
      <name val="Arial"/>
      <family val="2"/>
    </font>
    <font>
      <sz val="11"/>
      <color theme="1"/>
      <name val="Calibri"/>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
      <patternFill patternType="solid">
        <fgColor rgb="FFF2F2F2"/>
        <bgColor rgb="FF000000"/>
      </patternFill>
    </fill>
    <fill>
      <patternFill patternType="solid">
        <fgColor rgb="FF366092"/>
        <bgColor rgb="FF000000"/>
      </patternFill>
    </fill>
    <fill>
      <patternFill patternType="solid">
        <fgColor theme="9" tint="-0.249977111117893"/>
        <bgColor rgb="FF000000"/>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thin">
        <color auto="1"/>
      </top>
      <bottom style="hair">
        <color auto="1"/>
      </bottom>
      <diagonal/>
    </border>
    <border>
      <left style="thin">
        <color auto="1"/>
      </left>
      <right/>
      <top/>
      <bottom/>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top style="thin">
        <color auto="1"/>
      </top>
      <bottom/>
      <diagonal/>
    </border>
    <border>
      <left style="hair">
        <color auto="1"/>
      </left>
      <right/>
      <top style="thin">
        <color auto="1"/>
      </top>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bottom style="thin">
        <color auto="1"/>
      </bottom>
      <diagonal/>
    </border>
    <border>
      <left style="hair">
        <color auto="1"/>
      </left>
      <right/>
      <top style="hair">
        <color auto="1"/>
      </top>
      <bottom/>
      <diagonal/>
    </border>
    <border>
      <left/>
      <right style="thin">
        <color auto="1"/>
      </right>
      <top style="thin">
        <color auto="1"/>
      </top>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diagonal/>
    </border>
    <border>
      <left/>
      <right style="thin">
        <color auto="1"/>
      </right>
      <top/>
      <bottom/>
      <diagonal/>
    </border>
    <border>
      <left style="hair">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hair">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hair">
        <color auto="1"/>
      </left>
      <right style="hair">
        <color auto="1"/>
      </right>
      <top/>
      <bottom/>
      <diagonal/>
    </border>
    <border>
      <left style="hair">
        <color auto="1"/>
      </left>
      <right style="hair">
        <color auto="1"/>
      </right>
      <top/>
      <bottom style="thin">
        <color rgb="FF000000"/>
      </bottom>
      <diagonal/>
    </border>
    <border>
      <left style="hair">
        <color auto="1"/>
      </left>
      <right style="hair">
        <color auto="1"/>
      </right>
      <top style="thin">
        <color rgb="FF000000"/>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style="hair">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19">
    <xf numFmtId="0" fontId="0" fillId="0" borderId="0"/>
    <xf numFmtId="9" fontId="2" fillId="0" borderId="0" applyFont="0" applyFill="0" applyBorder="0" applyAlignment="0" applyProtection="0"/>
    <xf numFmtId="0" fontId="3" fillId="2" borderId="0" applyNumberFormat="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alignment vertical="top"/>
      <protection locked="0"/>
    </xf>
    <xf numFmtId="171" fontId="12" fillId="0" borderId="0" applyFont="0" applyFill="0" applyBorder="0" applyAlignment="0" applyProtection="0"/>
    <xf numFmtId="164" fontId="1" fillId="0" borderId="0" applyFont="0" applyFill="0" applyBorder="0" applyAlignment="0" applyProtection="0"/>
    <xf numFmtId="44" fontId="12" fillId="0" borderId="0" applyFont="0" applyFill="0" applyBorder="0" applyAlignment="0" applyProtection="0"/>
    <xf numFmtId="0" fontId="13" fillId="0" borderId="0"/>
    <xf numFmtId="0" fontId="12" fillId="0" borderId="0"/>
    <xf numFmtId="0" fontId="12" fillId="0" borderId="0"/>
    <xf numFmtId="0" fontId="8" fillId="0" borderId="0" applyNumberFormat="0" applyFill="0" applyBorder="0" applyAlignment="0" applyProtection="0"/>
    <xf numFmtId="0" fontId="9" fillId="0" borderId="0" applyNumberFormat="0" applyFill="0" applyBorder="0" applyAlignment="0" applyProtection="0"/>
  </cellStyleXfs>
  <cellXfs count="452">
    <xf numFmtId="0" fontId="0" fillId="0" borderId="0" xfId="0"/>
    <xf numFmtId="165" fontId="4" fillId="0" borderId="0" xfId="2" applyNumberFormat="1" applyFont="1" applyFill="1" applyBorder="1" applyAlignment="1">
      <alignment horizontal="center" vertical="center" wrapText="1"/>
    </xf>
    <xf numFmtId="165" fontId="4" fillId="3" borderId="2" xfId="2" applyNumberFormat="1" applyFont="1" applyFill="1" applyBorder="1" applyAlignment="1">
      <alignment horizontal="center" vertical="center" wrapText="1"/>
    </xf>
    <xf numFmtId="0" fontId="5" fillId="5" borderId="7" xfId="0" applyFont="1" applyFill="1" applyBorder="1" applyAlignment="1">
      <alignment vertical="center"/>
    </xf>
    <xf numFmtId="0" fontId="5" fillId="5" borderId="8" xfId="0" applyFont="1" applyFill="1" applyBorder="1" applyAlignment="1">
      <alignment vertical="center"/>
    </xf>
    <xf numFmtId="0" fontId="5" fillId="5" borderId="8" xfId="0" applyFont="1" applyFill="1" applyBorder="1" applyAlignment="1">
      <alignment vertical="center" wrapText="1"/>
    </xf>
    <xf numFmtId="1" fontId="5" fillId="0" borderId="8" xfId="0" applyNumberFormat="1" applyFont="1" applyFill="1" applyBorder="1" applyAlignment="1">
      <alignment horizontal="center" vertical="center" wrapText="1"/>
    </xf>
    <xf numFmtId="0" fontId="5" fillId="5" borderId="8" xfId="0" applyFont="1" applyFill="1" applyBorder="1" applyAlignment="1">
      <alignment horizontal="left" vertical="center" wrapText="1"/>
    </xf>
    <xf numFmtId="0" fontId="5" fillId="5" borderId="8" xfId="0" applyFont="1" applyFill="1" applyBorder="1" applyAlignment="1">
      <alignment horizontal="center" vertical="center" wrapText="1"/>
    </xf>
    <xf numFmtId="9" fontId="5" fillId="5" borderId="8" xfId="3" applyFont="1" applyFill="1" applyBorder="1" applyAlignment="1">
      <alignment horizontal="center" vertical="center"/>
    </xf>
    <xf numFmtId="0" fontId="5" fillId="5" borderId="8" xfId="3" applyNumberFormat="1" applyFont="1" applyFill="1" applyBorder="1" applyAlignment="1">
      <alignment horizontal="center" vertical="center"/>
    </xf>
    <xf numFmtId="1" fontId="5" fillId="5" borderId="8" xfId="0" applyNumberFormat="1" applyFont="1" applyFill="1" applyBorder="1" applyAlignment="1">
      <alignment horizontal="center" vertical="center" wrapText="1"/>
    </xf>
    <xf numFmtId="165" fontId="5" fillId="5" borderId="8" xfId="0" applyNumberFormat="1" applyFont="1" applyFill="1" applyBorder="1" applyAlignment="1">
      <alignment horizontal="center" vertical="center" wrapText="1"/>
    </xf>
    <xf numFmtId="0" fontId="5" fillId="5" borderId="8" xfId="0" applyNumberFormat="1" applyFont="1" applyFill="1" applyBorder="1" applyAlignment="1">
      <alignment horizontal="center" vertical="center"/>
    </xf>
    <xf numFmtId="166" fontId="5" fillId="0" borderId="8" xfId="0" applyNumberFormat="1" applyFont="1" applyFill="1" applyBorder="1" applyAlignment="1">
      <alignment vertical="center" wrapText="1"/>
    </xf>
    <xf numFmtId="166" fontId="5" fillId="5" borderId="8" xfId="0" applyNumberFormat="1" applyFont="1" applyFill="1" applyBorder="1" applyAlignment="1">
      <alignment vertical="center"/>
    </xf>
    <xf numFmtId="0" fontId="5" fillId="0" borderId="8" xfId="0" applyFont="1" applyFill="1" applyBorder="1" applyAlignment="1">
      <alignment horizontal="right" vertical="center"/>
    </xf>
    <xf numFmtId="3" fontId="5" fillId="0" borderId="8" xfId="1" applyNumberFormat="1" applyFont="1" applyFill="1" applyBorder="1" applyAlignment="1">
      <alignment horizontal="right" vertical="center"/>
    </xf>
    <xf numFmtId="4" fontId="5" fillId="0" borderId="8" xfId="1" applyNumberFormat="1" applyFont="1" applyFill="1" applyBorder="1" applyAlignment="1">
      <alignment horizontal="right" vertical="center"/>
    </xf>
    <xf numFmtId="4" fontId="5" fillId="0" borderId="8" xfId="0" applyNumberFormat="1" applyFont="1" applyFill="1" applyBorder="1" applyAlignment="1">
      <alignment horizontal="center" vertical="center" wrapText="1"/>
    </xf>
    <xf numFmtId="1" fontId="6" fillId="6" borderId="8" xfId="0" applyNumberFormat="1" applyFont="1" applyFill="1" applyBorder="1" applyAlignment="1">
      <alignment horizontal="center" vertical="center" wrapText="1"/>
    </xf>
    <xf numFmtId="0" fontId="5" fillId="5" borderId="9" xfId="0" applyFont="1" applyFill="1" applyBorder="1" applyAlignment="1">
      <alignment horizontal="left" vertical="center" wrapText="1"/>
    </xf>
    <xf numFmtId="0" fontId="5" fillId="0" borderId="0" xfId="0" applyFont="1" applyBorder="1" applyAlignment="1">
      <alignment vertical="center"/>
    </xf>
    <xf numFmtId="0" fontId="5" fillId="5" borderId="10" xfId="0" applyFont="1" applyFill="1" applyBorder="1" applyAlignment="1">
      <alignment vertical="center"/>
    </xf>
    <xf numFmtId="0" fontId="5" fillId="5" borderId="11" xfId="0" applyFont="1" applyFill="1" applyBorder="1" applyAlignment="1">
      <alignment vertical="center"/>
    </xf>
    <xf numFmtId="0" fontId="5" fillId="5" borderId="11" xfId="0" applyFont="1" applyFill="1" applyBorder="1" applyAlignment="1">
      <alignment vertical="center" wrapText="1"/>
    </xf>
    <xf numFmtId="1" fontId="5" fillId="0" borderId="11" xfId="0" applyNumberFormat="1" applyFont="1" applyFill="1" applyBorder="1" applyAlignment="1">
      <alignment horizontal="center" vertical="center" wrapText="1"/>
    </xf>
    <xf numFmtId="0" fontId="5" fillId="5" borderId="11" xfId="0" applyFont="1" applyFill="1" applyBorder="1" applyAlignment="1">
      <alignment horizontal="left" vertical="center" wrapText="1"/>
    </xf>
    <xf numFmtId="0" fontId="5" fillId="5" borderId="11" xfId="0" applyFont="1" applyFill="1" applyBorder="1" applyAlignment="1">
      <alignment horizontal="center" vertical="center" wrapText="1"/>
    </xf>
    <xf numFmtId="9" fontId="5" fillId="5" borderId="11" xfId="3" applyFont="1" applyFill="1" applyBorder="1" applyAlignment="1">
      <alignment horizontal="center" vertical="center"/>
    </xf>
    <xf numFmtId="0" fontId="5" fillId="5" borderId="11" xfId="3" applyNumberFormat="1" applyFont="1" applyFill="1" applyBorder="1" applyAlignment="1">
      <alignment horizontal="center" vertical="center"/>
    </xf>
    <xf numFmtId="1" fontId="5" fillId="5" borderId="11" xfId="0" applyNumberFormat="1" applyFont="1" applyFill="1" applyBorder="1" applyAlignment="1">
      <alignment horizontal="center" vertical="center" wrapText="1"/>
    </xf>
    <xf numFmtId="165" fontId="5" fillId="5" borderId="11" xfId="0" applyNumberFormat="1" applyFont="1" applyFill="1" applyBorder="1" applyAlignment="1">
      <alignment horizontal="center" vertical="center" wrapText="1"/>
    </xf>
    <xf numFmtId="0" fontId="5" fillId="5" borderId="11" xfId="0" applyNumberFormat="1" applyFont="1" applyFill="1" applyBorder="1" applyAlignment="1">
      <alignment horizontal="center" vertical="center"/>
    </xf>
    <xf numFmtId="166" fontId="5" fillId="0" borderId="11" xfId="0" applyNumberFormat="1" applyFont="1" applyFill="1" applyBorder="1" applyAlignment="1">
      <alignment vertical="center" wrapText="1"/>
    </xf>
    <xf numFmtId="166" fontId="5" fillId="5" borderId="11" xfId="0" applyNumberFormat="1" applyFont="1" applyFill="1" applyBorder="1" applyAlignment="1">
      <alignment vertical="center"/>
    </xf>
    <xf numFmtId="0" fontId="5" fillId="0" borderId="11" xfId="0" applyFont="1" applyFill="1" applyBorder="1" applyAlignment="1">
      <alignment horizontal="right" vertical="center"/>
    </xf>
    <xf numFmtId="3" fontId="5" fillId="0" borderId="11" xfId="1" applyNumberFormat="1" applyFont="1" applyFill="1" applyBorder="1" applyAlignment="1">
      <alignment horizontal="right" vertical="center"/>
    </xf>
    <xf numFmtId="4" fontId="5" fillId="0" borderId="11" xfId="1" applyNumberFormat="1" applyFont="1" applyFill="1" applyBorder="1" applyAlignment="1">
      <alignment horizontal="right" vertical="center"/>
    </xf>
    <xf numFmtId="4" fontId="5" fillId="0" borderId="11" xfId="0" applyNumberFormat="1" applyFont="1" applyFill="1" applyBorder="1" applyAlignment="1">
      <alignment horizontal="center" vertical="center" wrapText="1"/>
    </xf>
    <xf numFmtId="1" fontId="6" fillId="6" borderId="11" xfId="0" applyNumberFormat="1" applyFont="1" applyFill="1" applyBorder="1" applyAlignment="1">
      <alignment horizontal="center" vertical="center" wrapText="1"/>
    </xf>
    <xf numFmtId="0" fontId="5" fillId="5" borderId="12" xfId="0" applyFont="1" applyFill="1" applyBorder="1" applyAlignment="1">
      <alignment horizontal="left" vertical="center" wrapText="1"/>
    </xf>
    <xf numFmtId="166" fontId="7" fillId="5" borderId="11" xfId="0" applyNumberFormat="1" applyFont="1" applyFill="1" applyBorder="1" applyAlignment="1">
      <alignment vertical="center"/>
    </xf>
    <xf numFmtId="0" fontId="5" fillId="5" borderId="13" xfId="0" applyFont="1" applyFill="1" applyBorder="1" applyAlignment="1">
      <alignment vertical="center"/>
    </xf>
    <xf numFmtId="0" fontId="5" fillId="5" borderId="14" xfId="0" applyFont="1" applyFill="1" applyBorder="1" applyAlignment="1">
      <alignment vertical="center"/>
    </xf>
    <xf numFmtId="0" fontId="5" fillId="5" borderId="14" xfId="0" applyFont="1" applyFill="1" applyBorder="1" applyAlignment="1">
      <alignment vertical="center" wrapText="1"/>
    </xf>
    <xf numFmtId="1" fontId="5" fillId="0" borderId="14" xfId="0" applyNumberFormat="1" applyFont="1" applyFill="1" applyBorder="1" applyAlignment="1">
      <alignment horizontal="center" vertical="center" wrapText="1"/>
    </xf>
    <xf numFmtId="0" fontId="5" fillId="5" borderId="14" xfId="0" applyFont="1" applyFill="1" applyBorder="1" applyAlignment="1">
      <alignment horizontal="left" vertical="center" wrapText="1"/>
    </xf>
    <xf numFmtId="0" fontId="5" fillId="5" borderId="14" xfId="0" applyFont="1" applyFill="1" applyBorder="1" applyAlignment="1">
      <alignment horizontal="center" vertical="center" wrapText="1"/>
    </xf>
    <xf numFmtId="9" fontId="5" fillId="5" borderId="14" xfId="3" applyFont="1" applyFill="1" applyBorder="1" applyAlignment="1">
      <alignment horizontal="center" vertical="center"/>
    </xf>
    <xf numFmtId="0" fontId="5" fillId="5" borderId="14" xfId="3" applyNumberFormat="1" applyFont="1" applyFill="1" applyBorder="1" applyAlignment="1">
      <alignment horizontal="center" vertical="center"/>
    </xf>
    <xf numFmtId="1" fontId="5" fillId="5" borderId="14" xfId="0" applyNumberFormat="1" applyFont="1" applyFill="1" applyBorder="1" applyAlignment="1">
      <alignment horizontal="center" vertical="center" wrapText="1"/>
    </xf>
    <xf numFmtId="165" fontId="5" fillId="5" borderId="14" xfId="0" applyNumberFormat="1" applyFont="1" applyFill="1" applyBorder="1" applyAlignment="1">
      <alignment horizontal="center" vertical="center" wrapText="1"/>
    </xf>
    <xf numFmtId="0" fontId="5" fillId="5" borderId="14" xfId="0" applyNumberFormat="1" applyFont="1" applyFill="1" applyBorder="1" applyAlignment="1">
      <alignment horizontal="center" vertical="center"/>
    </xf>
    <xf numFmtId="166" fontId="5" fillId="0" borderId="14" xfId="0" applyNumberFormat="1" applyFont="1" applyFill="1" applyBorder="1" applyAlignment="1">
      <alignment vertical="center" wrapText="1"/>
    </xf>
    <xf numFmtId="166" fontId="5" fillId="5" borderId="14" xfId="0" applyNumberFormat="1" applyFont="1" applyFill="1" applyBorder="1" applyAlignment="1">
      <alignment vertical="center"/>
    </xf>
    <xf numFmtId="0" fontId="5" fillId="0" borderId="14" xfId="0" applyFont="1" applyFill="1" applyBorder="1" applyAlignment="1">
      <alignment horizontal="right" vertical="center"/>
    </xf>
    <xf numFmtId="3" fontId="5" fillId="0" borderId="14" xfId="1" applyNumberFormat="1" applyFont="1" applyFill="1" applyBorder="1" applyAlignment="1">
      <alignment horizontal="right" vertical="center"/>
    </xf>
    <xf numFmtId="4" fontId="5" fillId="0" borderId="14" xfId="1" applyNumberFormat="1" applyFont="1" applyFill="1" applyBorder="1" applyAlignment="1">
      <alignment horizontal="right" vertical="center"/>
    </xf>
    <xf numFmtId="4" fontId="5" fillId="0" borderId="14" xfId="0" applyNumberFormat="1" applyFont="1" applyFill="1" applyBorder="1" applyAlignment="1">
      <alignment horizontal="center" vertical="center" wrapText="1"/>
    </xf>
    <xf numFmtId="0" fontId="5" fillId="5" borderId="15" xfId="0" applyFont="1" applyFill="1" applyBorder="1" applyAlignment="1">
      <alignment horizontal="left" vertical="center"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5" fillId="5" borderId="17" xfId="0" applyFont="1" applyFill="1" applyBorder="1" applyAlignment="1">
      <alignment vertical="center" wrapText="1"/>
    </xf>
    <xf numFmtId="1" fontId="5" fillId="0" borderId="17" xfId="0" applyNumberFormat="1" applyFont="1" applyFill="1" applyBorder="1" applyAlignment="1">
      <alignment horizontal="center" vertical="center" wrapText="1"/>
    </xf>
    <xf numFmtId="0" fontId="5" fillId="5" borderId="17" xfId="0" applyFont="1" applyFill="1" applyBorder="1" applyAlignment="1">
      <alignment horizontal="left" vertical="center" wrapText="1"/>
    </xf>
    <xf numFmtId="1" fontId="5" fillId="5" borderId="17" xfId="0" applyNumberFormat="1" applyFont="1" applyFill="1" applyBorder="1" applyAlignment="1">
      <alignment horizontal="center" vertical="center" wrapText="1"/>
    </xf>
    <xf numFmtId="9" fontId="5" fillId="5" borderId="17" xfId="3" applyFont="1" applyFill="1" applyBorder="1" applyAlignment="1">
      <alignment horizontal="center" vertical="center"/>
    </xf>
    <xf numFmtId="0" fontId="5" fillId="5" borderId="17" xfId="3" applyNumberFormat="1" applyFont="1" applyFill="1" applyBorder="1" applyAlignment="1">
      <alignment horizontal="center" vertical="center"/>
    </xf>
    <xf numFmtId="165" fontId="5" fillId="5" borderId="17" xfId="0" applyNumberFormat="1" applyFont="1" applyFill="1" applyBorder="1" applyAlignment="1">
      <alignment horizontal="center" vertical="center" wrapText="1"/>
    </xf>
    <xf numFmtId="0" fontId="5" fillId="5" borderId="17" xfId="0" applyNumberFormat="1" applyFont="1" applyFill="1" applyBorder="1" applyAlignment="1">
      <alignment horizontal="center" vertical="center"/>
    </xf>
    <xf numFmtId="166" fontId="5" fillId="0" borderId="17" xfId="0" applyNumberFormat="1" applyFont="1" applyFill="1" applyBorder="1" applyAlignment="1">
      <alignment vertical="center" wrapText="1"/>
    </xf>
    <xf numFmtId="166" fontId="5" fillId="5" borderId="17" xfId="0" applyNumberFormat="1" applyFont="1" applyFill="1" applyBorder="1" applyAlignment="1">
      <alignment vertical="center"/>
    </xf>
    <xf numFmtId="0" fontId="5" fillId="0" borderId="17" xfId="0" applyFont="1" applyFill="1" applyBorder="1" applyAlignment="1">
      <alignment horizontal="right" vertical="center"/>
    </xf>
    <xf numFmtId="3" fontId="5" fillId="0" borderId="17" xfId="1" applyNumberFormat="1" applyFont="1" applyFill="1" applyBorder="1" applyAlignment="1">
      <alignment horizontal="right" vertical="center"/>
    </xf>
    <xf numFmtId="4" fontId="5" fillId="0" borderId="17" xfId="1" applyNumberFormat="1" applyFont="1" applyFill="1" applyBorder="1" applyAlignment="1">
      <alignment horizontal="right" vertical="center"/>
    </xf>
    <xf numFmtId="4" fontId="5" fillId="0" borderId="17" xfId="0" applyNumberFormat="1" applyFont="1" applyFill="1" applyBorder="1" applyAlignment="1">
      <alignment horizontal="center" vertical="center" wrapText="1"/>
    </xf>
    <xf numFmtId="0" fontId="5" fillId="5" borderId="18" xfId="0" applyFont="1" applyFill="1" applyBorder="1" applyAlignment="1">
      <alignment horizontal="left" vertical="center" wrapText="1"/>
    </xf>
    <xf numFmtId="0" fontId="5" fillId="5" borderId="0" xfId="0" applyFont="1" applyFill="1" applyBorder="1" applyAlignment="1">
      <alignment vertical="center"/>
    </xf>
    <xf numFmtId="0" fontId="5" fillId="5" borderId="19" xfId="0" applyFont="1" applyFill="1" applyBorder="1" applyAlignment="1">
      <alignment horizontal="left" vertical="center" wrapText="1"/>
    </xf>
    <xf numFmtId="10" fontId="5" fillId="0" borderId="20" xfId="1" applyNumberFormat="1" applyFont="1" applyFill="1" applyBorder="1"/>
    <xf numFmtId="10" fontId="5" fillId="0" borderId="19" xfId="1" applyNumberFormat="1" applyFont="1" applyFill="1" applyBorder="1"/>
    <xf numFmtId="0" fontId="5" fillId="5" borderId="0" xfId="0" applyFont="1" applyFill="1" applyBorder="1" applyAlignment="1">
      <alignment horizontal="center" vertical="center" wrapText="1"/>
    </xf>
    <xf numFmtId="9" fontId="5" fillId="5" borderId="0" xfId="3" applyFont="1" applyFill="1" applyBorder="1" applyAlignment="1">
      <alignment horizontal="center" vertical="center"/>
    </xf>
    <xf numFmtId="0" fontId="5" fillId="5"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5" borderId="19" xfId="0" applyNumberFormat="1" applyFont="1" applyFill="1" applyBorder="1" applyAlignment="1">
      <alignment horizontal="center" vertical="center"/>
    </xf>
    <xf numFmtId="166" fontId="5" fillId="0" borderId="19" xfId="0" applyNumberFormat="1" applyFont="1" applyFill="1" applyBorder="1" applyAlignment="1">
      <alignment vertical="center"/>
    </xf>
    <xf numFmtId="166" fontId="5" fillId="5" borderId="19" xfId="0" applyNumberFormat="1" applyFont="1" applyFill="1" applyBorder="1" applyAlignment="1">
      <alignment vertical="center"/>
    </xf>
    <xf numFmtId="166" fontId="5" fillId="5" borderId="0" xfId="0" applyNumberFormat="1" applyFont="1" applyFill="1" applyBorder="1" applyAlignment="1">
      <alignment vertical="center"/>
    </xf>
    <xf numFmtId="166" fontId="5" fillId="0" borderId="19" xfId="0" applyNumberFormat="1" applyFont="1" applyFill="1" applyBorder="1" applyAlignment="1">
      <alignment horizontal="center" vertical="center"/>
    </xf>
    <xf numFmtId="4" fontId="5" fillId="0" borderId="19" xfId="0" applyNumberFormat="1" applyFont="1" applyFill="1" applyBorder="1" applyAlignment="1">
      <alignment vertical="center"/>
    </xf>
    <xf numFmtId="167" fontId="5" fillId="5" borderId="0" xfId="0" applyNumberFormat="1" applyFont="1" applyFill="1" applyBorder="1" applyAlignment="1">
      <alignment horizontal="center" vertical="center"/>
    </xf>
    <xf numFmtId="0" fontId="0" fillId="0" borderId="0" xfId="0" applyBorder="1" applyAlignment="1">
      <alignment vertical="center"/>
    </xf>
    <xf numFmtId="0" fontId="5" fillId="5" borderId="21" xfId="0" applyFont="1" applyFill="1" applyBorder="1" applyAlignment="1">
      <alignment vertical="center"/>
    </xf>
    <xf numFmtId="0" fontId="5" fillId="5" borderId="22" xfId="0" applyFont="1" applyFill="1" applyBorder="1" applyAlignment="1">
      <alignment vertical="center"/>
    </xf>
    <xf numFmtId="0" fontId="5" fillId="5" borderId="23" xfId="0" applyFont="1" applyFill="1" applyBorder="1" applyAlignment="1">
      <alignment vertical="center" wrapText="1"/>
    </xf>
    <xf numFmtId="1" fontId="5" fillId="0" borderId="23" xfId="0" applyNumberFormat="1" applyFont="1" applyFill="1" applyBorder="1" applyAlignment="1">
      <alignment horizontal="center" vertical="center" wrapText="1"/>
    </xf>
    <xf numFmtId="0" fontId="5" fillId="5" borderId="23" xfId="0" applyFont="1" applyFill="1" applyBorder="1" applyAlignment="1">
      <alignment horizontal="left" vertical="center" wrapText="1"/>
    </xf>
    <xf numFmtId="0" fontId="5" fillId="5" borderId="22" xfId="0" applyFont="1" applyFill="1" applyBorder="1" applyAlignment="1">
      <alignment vertical="center" wrapText="1"/>
    </xf>
    <xf numFmtId="0" fontId="5" fillId="5" borderId="22" xfId="0" applyFont="1" applyFill="1" applyBorder="1" applyAlignment="1">
      <alignment horizontal="center" vertical="center" wrapText="1"/>
    </xf>
    <xf numFmtId="9" fontId="5" fillId="5" borderId="22" xfId="3" applyFont="1" applyFill="1" applyBorder="1" applyAlignment="1">
      <alignment horizontal="center" vertical="center"/>
    </xf>
    <xf numFmtId="0" fontId="5" fillId="5" borderId="22" xfId="3" applyNumberFormat="1" applyFont="1" applyFill="1" applyBorder="1" applyAlignment="1">
      <alignment horizontal="center" vertical="center"/>
    </xf>
    <xf numFmtId="1" fontId="5" fillId="5" borderId="22" xfId="0" applyNumberFormat="1" applyFont="1" applyFill="1" applyBorder="1" applyAlignment="1">
      <alignment horizontal="center" vertical="center" wrapText="1"/>
    </xf>
    <xf numFmtId="165" fontId="5" fillId="5" borderId="22" xfId="0" applyNumberFormat="1" applyFont="1" applyFill="1" applyBorder="1" applyAlignment="1">
      <alignment horizontal="center" vertical="center" wrapText="1"/>
    </xf>
    <xf numFmtId="0" fontId="5" fillId="5" borderId="23" xfId="0" applyNumberFormat="1" applyFont="1" applyFill="1" applyBorder="1" applyAlignment="1">
      <alignment horizontal="center" vertical="center"/>
    </xf>
    <xf numFmtId="166" fontId="5" fillId="0" borderId="23" xfId="0" applyNumberFormat="1" applyFont="1" applyFill="1" applyBorder="1" applyAlignment="1">
      <alignment vertical="center" wrapText="1"/>
    </xf>
    <xf numFmtId="166" fontId="5" fillId="5" borderId="23" xfId="0" applyNumberFormat="1" applyFont="1" applyFill="1" applyBorder="1" applyAlignment="1">
      <alignment vertical="center"/>
    </xf>
    <xf numFmtId="166" fontId="5" fillId="5" borderId="22" xfId="0" applyNumberFormat="1" applyFont="1" applyFill="1" applyBorder="1" applyAlignment="1">
      <alignment vertical="center"/>
    </xf>
    <xf numFmtId="0" fontId="5" fillId="0" borderId="23" xfId="0" applyFont="1" applyFill="1" applyBorder="1" applyAlignment="1">
      <alignment horizontal="right" vertical="center"/>
    </xf>
    <xf numFmtId="3" fontId="5" fillId="0" borderId="23" xfId="1" applyNumberFormat="1" applyFont="1" applyFill="1" applyBorder="1" applyAlignment="1">
      <alignment horizontal="right" vertical="center"/>
    </xf>
    <xf numFmtId="4" fontId="5" fillId="0" borderId="23" xfId="1" applyNumberFormat="1" applyFont="1" applyFill="1" applyBorder="1" applyAlignment="1">
      <alignment horizontal="right" vertical="center"/>
    </xf>
    <xf numFmtId="4" fontId="5" fillId="0" borderId="23" xfId="0" applyNumberFormat="1" applyFont="1" applyFill="1" applyBorder="1" applyAlignment="1">
      <alignment horizontal="center" vertical="center" wrapText="1"/>
    </xf>
    <xf numFmtId="0" fontId="5" fillId="5" borderId="24" xfId="0" applyFont="1" applyFill="1" applyBorder="1" applyAlignment="1">
      <alignment horizontal="left" vertical="center" wrapText="1"/>
    </xf>
    <xf numFmtId="0" fontId="5" fillId="5" borderId="17" xfId="0" applyFont="1" applyFill="1" applyBorder="1" applyAlignment="1">
      <alignment horizontal="center" vertical="center" wrapText="1"/>
    </xf>
    <xf numFmtId="0" fontId="7" fillId="5" borderId="12" xfId="0" applyFont="1" applyFill="1" applyBorder="1" applyAlignment="1">
      <alignment horizontal="left" vertical="center" wrapText="1"/>
    </xf>
    <xf numFmtId="0" fontId="5" fillId="5" borderId="25" xfId="0" applyFont="1" applyFill="1" applyBorder="1" applyAlignment="1">
      <alignment vertical="center"/>
    </xf>
    <xf numFmtId="0" fontId="5" fillId="5" borderId="26" xfId="0" applyFont="1" applyFill="1" applyBorder="1" applyAlignment="1">
      <alignment vertical="center"/>
    </xf>
    <xf numFmtId="0" fontId="5" fillId="5" borderId="26" xfId="0" applyFont="1" applyFill="1" applyBorder="1" applyAlignment="1">
      <alignment vertical="center" wrapText="1"/>
    </xf>
    <xf numFmtId="1" fontId="5" fillId="0" borderId="26" xfId="0" applyNumberFormat="1" applyFont="1" applyFill="1" applyBorder="1" applyAlignment="1">
      <alignment horizontal="center" vertical="center" wrapText="1"/>
    </xf>
    <xf numFmtId="0" fontId="5" fillId="5" borderId="26" xfId="0" applyFont="1" applyFill="1" applyBorder="1" applyAlignment="1">
      <alignment horizontal="left" vertical="center" wrapText="1"/>
    </xf>
    <xf numFmtId="0" fontId="5" fillId="5" borderId="26" xfId="0" applyFont="1" applyFill="1" applyBorder="1" applyAlignment="1">
      <alignment horizontal="center" vertical="center" wrapText="1"/>
    </xf>
    <xf numFmtId="9" fontId="5" fillId="5" borderId="26" xfId="3" applyFont="1" applyFill="1" applyBorder="1" applyAlignment="1">
      <alignment horizontal="center" vertical="center"/>
    </xf>
    <xf numFmtId="0" fontId="5" fillId="5" borderId="26" xfId="3" applyNumberFormat="1" applyFont="1" applyFill="1" applyBorder="1" applyAlignment="1">
      <alignment horizontal="center" vertical="center"/>
    </xf>
    <xf numFmtId="1" fontId="5" fillId="5" borderId="26" xfId="0" applyNumberFormat="1" applyFont="1" applyFill="1" applyBorder="1" applyAlignment="1">
      <alignment horizontal="center" vertical="center" wrapText="1"/>
    </xf>
    <xf numFmtId="165" fontId="5" fillId="5" borderId="26" xfId="0" applyNumberFormat="1" applyFont="1" applyFill="1" applyBorder="1" applyAlignment="1">
      <alignment horizontal="left" vertical="center" wrapText="1"/>
    </xf>
    <xf numFmtId="0" fontId="5" fillId="5" borderId="26" xfId="0" applyNumberFormat="1" applyFont="1" applyFill="1" applyBorder="1" applyAlignment="1">
      <alignment horizontal="center" vertical="center"/>
    </xf>
    <xf numFmtId="166" fontId="5" fillId="0" borderId="26" xfId="0" applyNumberFormat="1" applyFont="1" applyFill="1" applyBorder="1" applyAlignment="1">
      <alignment vertical="center" wrapText="1"/>
    </xf>
    <xf numFmtId="166" fontId="5" fillId="5" borderId="26" xfId="0" applyNumberFormat="1" applyFont="1" applyFill="1" applyBorder="1" applyAlignment="1">
      <alignment vertical="center" wrapText="1"/>
    </xf>
    <xf numFmtId="0" fontId="5" fillId="0" borderId="26" xfId="0" applyFont="1" applyFill="1" applyBorder="1" applyAlignment="1">
      <alignment horizontal="right" vertical="center"/>
    </xf>
    <xf numFmtId="3" fontId="5" fillId="0" borderId="26" xfId="1" applyNumberFormat="1" applyFont="1" applyFill="1" applyBorder="1" applyAlignment="1">
      <alignment horizontal="right" vertical="center"/>
    </xf>
    <xf numFmtId="4" fontId="5" fillId="0" borderId="26" xfId="1" applyNumberFormat="1" applyFont="1" applyFill="1" applyBorder="1" applyAlignment="1">
      <alignment horizontal="right" vertical="center"/>
    </xf>
    <xf numFmtId="4" fontId="5" fillId="0" borderId="26" xfId="0" applyNumberFormat="1" applyFont="1" applyFill="1" applyBorder="1" applyAlignment="1">
      <alignment horizontal="center" vertical="center" wrapText="1"/>
    </xf>
    <xf numFmtId="0" fontId="5" fillId="5" borderId="27" xfId="0" applyFont="1" applyFill="1" applyBorder="1" applyAlignment="1">
      <alignment horizontal="left" vertical="center" wrapText="1"/>
    </xf>
    <xf numFmtId="165" fontId="5" fillId="5" borderId="26" xfId="0" applyNumberFormat="1" applyFont="1" applyFill="1" applyBorder="1" applyAlignment="1">
      <alignment horizontal="center" vertical="center" wrapText="1"/>
    </xf>
    <xf numFmtId="166" fontId="5" fillId="5" borderId="26" xfId="0" applyNumberFormat="1" applyFont="1" applyFill="1" applyBorder="1" applyAlignment="1">
      <alignment vertical="center"/>
    </xf>
    <xf numFmtId="168" fontId="0" fillId="0" borderId="0" xfId="0" applyNumberFormat="1" applyBorder="1" applyAlignment="1">
      <alignment vertical="center"/>
    </xf>
    <xf numFmtId="0" fontId="6" fillId="6" borderId="25" xfId="0" applyFont="1" applyFill="1" applyBorder="1" applyAlignment="1">
      <alignment vertical="center"/>
    </xf>
    <xf numFmtId="0" fontId="6" fillId="6" borderId="26" xfId="0" applyFont="1" applyFill="1" applyBorder="1" applyAlignment="1">
      <alignment vertical="center"/>
    </xf>
    <xf numFmtId="0" fontId="6" fillId="6" borderId="26" xfId="0" applyFont="1" applyFill="1" applyBorder="1" applyAlignment="1">
      <alignment vertical="center" wrapText="1"/>
    </xf>
    <xf numFmtId="0" fontId="7" fillId="5" borderId="27" xfId="0" applyFont="1" applyFill="1" applyBorder="1" applyAlignment="1">
      <alignment horizontal="left" vertical="center" wrapText="1"/>
    </xf>
    <xf numFmtId="0" fontId="6" fillId="6" borderId="11" xfId="0" applyFont="1" applyFill="1" applyBorder="1" applyAlignment="1">
      <alignment vertical="center" wrapText="1"/>
    </xf>
    <xf numFmtId="165" fontId="5" fillId="5" borderId="17" xfId="0" applyNumberFormat="1" applyFont="1" applyFill="1" applyBorder="1" applyAlignment="1">
      <alignment horizontal="left" vertical="center" wrapText="1"/>
    </xf>
    <xf numFmtId="165" fontId="5" fillId="5" borderId="11" xfId="0" applyNumberFormat="1" applyFont="1" applyFill="1" applyBorder="1" applyAlignment="1">
      <alignment horizontal="left" vertical="center" wrapText="1"/>
    </xf>
    <xf numFmtId="169" fontId="5" fillId="5" borderId="26" xfId="3" applyNumberFormat="1" applyFont="1" applyFill="1" applyBorder="1" applyAlignment="1">
      <alignment horizontal="center" vertical="center"/>
    </xf>
    <xf numFmtId="166" fontId="5" fillId="0" borderId="0" xfId="0" applyNumberFormat="1" applyFont="1" applyBorder="1" applyAlignment="1">
      <alignment vertical="center"/>
    </xf>
    <xf numFmtId="165" fontId="7" fillId="5" borderId="11" xfId="0" applyNumberFormat="1" applyFont="1" applyFill="1" applyBorder="1" applyAlignment="1">
      <alignment horizontal="center" vertical="center" wrapText="1"/>
    </xf>
    <xf numFmtId="0" fontId="7" fillId="5" borderId="16" xfId="0" applyFont="1" applyFill="1" applyBorder="1" applyAlignment="1">
      <alignment vertical="center"/>
    </xf>
    <xf numFmtId="166" fontId="7" fillId="5" borderId="17" xfId="0" applyNumberFormat="1" applyFont="1" applyFill="1" applyBorder="1" applyAlignment="1">
      <alignment vertical="center"/>
    </xf>
    <xf numFmtId="0" fontId="7" fillId="5" borderId="10" xfId="0" applyFont="1" applyFill="1" applyBorder="1" applyAlignment="1">
      <alignment vertical="center"/>
    </xf>
    <xf numFmtId="0" fontId="6" fillId="6" borderId="16" xfId="0" applyFont="1" applyFill="1" applyBorder="1" applyAlignment="1">
      <alignment vertical="center"/>
    </xf>
    <xf numFmtId="0" fontId="6" fillId="6" borderId="17" xfId="0" applyFont="1" applyFill="1" applyBorder="1" applyAlignment="1">
      <alignment vertical="center"/>
    </xf>
    <xf numFmtId="0" fontId="6" fillId="6" borderId="17" xfId="0" applyFont="1" applyFill="1" applyBorder="1" applyAlignment="1">
      <alignment vertical="center" wrapText="1"/>
    </xf>
    <xf numFmtId="0" fontId="6" fillId="6" borderId="10" xfId="0" applyFont="1" applyFill="1" applyBorder="1" applyAlignment="1">
      <alignment vertical="center"/>
    </xf>
    <xf numFmtId="0" fontId="6" fillId="6" borderId="11" xfId="0" applyFont="1" applyFill="1" applyBorder="1" applyAlignment="1">
      <alignment vertical="center"/>
    </xf>
    <xf numFmtId="168" fontId="7" fillId="5" borderId="17" xfId="0" applyNumberFormat="1" applyFont="1" applyFill="1" applyBorder="1" applyAlignment="1">
      <alignment vertical="center" wrapText="1"/>
    </xf>
    <xf numFmtId="166" fontId="5" fillId="5" borderId="17" xfId="0" applyNumberFormat="1" applyFont="1" applyFill="1" applyBorder="1" applyAlignment="1">
      <alignment vertical="center" wrapText="1"/>
    </xf>
    <xf numFmtId="168" fontId="5" fillId="5" borderId="11" xfId="0" applyNumberFormat="1" applyFont="1" applyFill="1" applyBorder="1" applyAlignment="1">
      <alignment vertical="center" wrapText="1"/>
    </xf>
    <xf numFmtId="166" fontId="5" fillId="5" borderId="11" xfId="0" applyNumberFormat="1" applyFont="1" applyFill="1" applyBorder="1" applyAlignment="1">
      <alignment vertical="center" wrapText="1"/>
    </xf>
    <xf numFmtId="0" fontId="7" fillId="5" borderId="18" xfId="0" applyFont="1" applyFill="1" applyBorder="1" applyAlignment="1">
      <alignment horizontal="left" vertical="center" wrapText="1"/>
    </xf>
    <xf numFmtId="1" fontId="6" fillId="6" borderId="26" xfId="0" applyNumberFormat="1" applyFont="1" applyFill="1" applyBorder="1" applyAlignment="1">
      <alignment horizontal="center" vertical="center" wrapText="1"/>
    </xf>
    <xf numFmtId="166" fontId="6" fillId="6" borderId="26" xfId="0" applyNumberFormat="1" applyFont="1" applyFill="1" applyBorder="1" applyAlignment="1">
      <alignment vertical="center"/>
    </xf>
    <xf numFmtId="168" fontId="5" fillId="5" borderId="17" xfId="0" applyNumberFormat="1" applyFont="1" applyFill="1" applyBorder="1" applyAlignment="1">
      <alignment vertical="center" wrapText="1"/>
    </xf>
    <xf numFmtId="1" fontId="6" fillId="6" borderId="17" xfId="0" applyNumberFormat="1" applyFont="1" applyFill="1" applyBorder="1" applyAlignment="1">
      <alignment horizontal="center" vertical="center" wrapText="1"/>
    </xf>
    <xf numFmtId="168" fontId="5" fillId="5" borderId="26" xfId="0" applyNumberFormat="1" applyFont="1" applyFill="1" applyBorder="1" applyAlignment="1">
      <alignment vertical="center" wrapText="1"/>
    </xf>
    <xf numFmtId="166" fontId="7" fillId="5" borderId="26" xfId="0" applyNumberFormat="1" applyFont="1" applyFill="1" applyBorder="1" applyAlignment="1">
      <alignment vertical="center"/>
    </xf>
    <xf numFmtId="0" fontId="6" fillId="6" borderId="11" xfId="0" applyFont="1" applyFill="1" applyBorder="1" applyAlignment="1">
      <alignment horizontal="left" vertical="center" wrapText="1"/>
    </xf>
    <xf numFmtId="0" fontId="6" fillId="6" borderId="11" xfId="0" applyFont="1" applyFill="1" applyBorder="1" applyAlignment="1">
      <alignment horizontal="center" vertical="center" wrapText="1"/>
    </xf>
    <xf numFmtId="9" fontId="6" fillId="6" borderId="11" xfId="0" applyNumberFormat="1" applyFont="1" applyFill="1" applyBorder="1" applyAlignment="1">
      <alignment horizontal="center" vertical="center"/>
    </xf>
    <xf numFmtId="0" fontId="6" fillId="6" borderId="11" xfId="0" applyFont="1" applyFill="1" applyBorder="1" applyAlignment="1">
      <alignment horizontal="center" vertical="center"/>
    </xf>
    <xf numFmtId="165" fontId="6" fillId="6" borderId="11" xfId="0" applyNumberFormat="1" applyFont="1" applyFill="1" applyBorder="1" applyAlignment="1">
      <alignment horizontal="center" vertical="center" wrapText="1"/>
    </xf>
    <xf numFmtId="0" fontId="5" fillId="5" borderId="12" xfId="0" applyFont="1" applyFill="1" applyBorder="1" applyAlignment="1">
      <alignment vertical="center"/>
    </xf>
    <xf numFmtId="0" fontId="5" fillId="5" borderId="0" xfId="0" applyFont="1" applyFill="1" applyBorder="1" applyAlignment="1">
      <alignment horizontal="left" vertical="center" wrapText="1"/>
    </xf>
    <xf numFmtId="10" fontId="5" fillId="0" borderId="29" xfId="1" applyNumberFormat="1" applyFont="1" applyFill="1" applyBorder="1"/>
    <xf numFmtId="10" fontId="5" fillId="0" borderId="0" xfId="1" applyNumberFormat="1" applyFont="1" applyFill="1" applyBorder="1"/>
    <xf numFmtId="0" fontId="5" fillId="0" borderId="0" xfId="0" applyFont="1" applyFill="1" applyBorder="1" applyAlignment="1">
      <alignment horizontal="center" vertical="center"/>
    </xf>
    <xf numFmtId="0" fontId="5" fillId="5" borderId="0" xfId="0" applyNumberFormat="1" applyFont="1" applyFill="1" applyBorder="1" applyAlignment="1">
      <alignment horizontal="center" vertical="center"/>
    </xf>
    <xf numFmtId="166" fontId="5" fillId="0" borderId="0" xfId="0" applyNumberFormat="1" applyFont="1" applyFill="1" applyBorder="1" applyAlignment="1">
      <alignment vertical="center"/>
    </xf>
    <xf numFmtId="166" fontId="5" fillId="0" borderId="0" xfId="0" applyNumberFormat="1" applyFont="1" applyFill="1" applyBorder="1" applyAlignment="1">
      <alignment horizontal="center" vertical="center"/>
    </xf>
    <xf numFmtId="4" fontId="5" fillId="0" borderId="0" xfId="0" applyNumberFormat="1" applyFont="1" applyFill="1" applyBorder="1" applyAlignment="1">
      <alignment vertical="center"/>
    </xf>
    <xf numFmtId="9" fontId="5" fillId="5" borderId="11" xfId="3" applyFont="1" applyFill="1" applyBorder="1" applyAlignment="1">
      <alignment horizontal="center" vertical="center" wrapText="1"/>
    </xf>
    <xf numFmtId="0" fontId="5" fillId="5" borderId="11" xfId="0" applyNumberFormat="1" applyFont="1" applyFill="1" applyBorder="1" applyAlignment="1">
      <alignment horizontal="center" vertical="center" wrapText="1"/>
    </xf>
    <xf numFmtId="0" fontId="5" fillId="5" borderId="27" xfId="0" applyFont="1" applyFill="1" applyBorder="1" applyAlignment="1">
      <alignment vertical="center"/>
    </xf>
    <xf numFmtId="9" fontId="5" fillId="5" borderId="11" xfId="1" applyFont="1" applyFill="1" applyBorder="1" applyAlignment="1">
      <alignment horizontal="center" vertical="center"/>
    </xf>
    <xf numFmtId="0" fontId="5" fillId="5" borderId="11" xfId="0" applyFont="1" applyFill="1" applyBorder="1" applyAlignment="1">
      <alignment horizontal="center" vertical="center"/>
    </xf>
    <xf numFmtId="166" fontId="6" fillId="6" borderId="11" xfId="0" applyNumberFormat="1" applyFont="1" applyFill="1" applyBorder="1" applyAlignment="1">
      <alignment vertical="center"/>
    </xf>
    <xf numFmtId="0" fontId="5" fillId="5" borderId="30" xfId="0" applyFont="1" applyFill="1" applyBorder="1" applyAlignment="1">
      <alignment vertical="center"/>
    </xf>
    <xf numFmtId="0" fontId="5" fillId="5" borderId="30" xfId="0" applyFont="1" applyFill="1" applyBorder="1" applyAlignment="1">
      <alignment horizontal="left" vertical="center" wrapText="1"/>
    </xf>
    <xf numFmtId="10" fontId="5" fillId="0" borderId="31" xfId="1" applyNumberFormat="1" applyFont="1" applyFill="1" applyBorder="1"/>
    <xf numFmtId="10" fontId="5" fillId="0" borderId="30" xfId="1" applyNumberFormat="1" applyFont="1" applyFill="1" applyBorder="1"/>
    <xf numFmtId="0" fontId="5" fillId="5" borderId="30" xfId="0" applyFont="1" applyFill="1" applyBorder="1" applyAlignment="1">
      <alignment horizontal="center" vertical="center" wrapText="1"/>
    </xf>
    <xf numFmtId="9" fontId="5" fillId="5" borderId="30" xfId="3" applyFont="1" applyFill="1" applyBorder="1" applyAlignment="1">
      <alignment horizontal="center" vertical="center"/>
    </xf>
    <xf numFmtId="0" fontId="5" fillId="5" borderId="30" xfId="0" applyFont="1" applyFill="1" applyBorder="1" applyAlignment="1">
      <alignment horizontal="center" vertical="center"/>
    </xf>
    <xf numFmtId="0" fontId="5" fillId="0" borderId="30" xfId="0" applyFont="1" applyFill="1" applyBorder="1" applyAlignment="1">
      <alignment horizontal="center" vertical="center"/>
    </xf>
    <xf numFmtId="0" fontId="5" fillId="5" borderId="30" xfId="0" applyNumberFormat="1" applyFont="1" applyFill="1" applyBorder="1" applyAlignment="1">
      <alignment horizontal="center" vertical="center"/>
    </xf>
    <xf numFmtId="166" fontId="5" fillId="0" borderId="30" xfId="0" applyNumberFormat="1" applyFont="1" applyFill="1" applyBorder="1" applyAlignment="1">
      <alignment vertical="center"/>
    </xf>
    <xf numFmtId="166" fontId="5" fillId="5" borderId="30" xfId="0" applyNumberFormat="1" applyFont="1" applyFill="1" applyBorder="1" applyAlignment="1">
      <alignment vertical="center"/>
    </xf>
    <xf numFmtId="166" fontId="5" fillId="0" borderId="30" xfId="0" applyNumberFormat="1" applyFont="1" applyFill="1" applyBorder="1" applyAlignment="1">
      <alignment horizontal="center" vertical="center"/>
    </xf>
    <xf numFmtId="4" fontId="5" fillId="0" borderId="30" xfId="0" applyNumberFormat="1" applyFont="1" applyFill="1" applyBorder="1" applyAlignment="1">
      <alignment vertical="center"/>
    </xf>
    <xf numFmtId="167" fontId="5" fillId="5" borderId="30" xfId="0" applyNumberFormat="1" applyFont="1" applyFill="1" applyBorder="1" applyAlignment="1">
      <alignment horizontal="center" vertical="center"/>
    </xf>
    <xf numFmtId="0" fontId="6" fillId="6" borderId="13" xfId="0" applyFont="1" applyFill="1" applyBorder="1" applyAlignment="1">
      <alignment vertical="center"/>
    </xf>
    <xf numFmtId="0" fontId="6" fillId="6" borderId="14" xfId="0" applyFont="1" applyFill="1" applyBorder="1" applyAlignment="1">
      <alignment vertical="center"/>
    </xf>
    <xf numFmtId="0" fontId="6" fillId="6" borderId="14" xfId="0" applyFont="1" applyFill="1" applyBorder="1" applyAlignment="1">
      <alignment vertical="center" wrapText="1"/>
    </xf>
    <xf numFmtId="165" fontId="5" fillId="5" borderId="14" xfId="0" applyNumberFormat="1" applyFont="1" applyFill="1" applyBorder="1" applyAlignment="1">
      <alignment horizontal="left" vertical="center" wrapText="1"/>
    </xf>
    <xf numFmtId="168" fontId="5" fillId="5" borderId="14" xfId="0" applyNumberFormat="1" applyFont="1" applyFill="1" applyBorder="1" applyAlignment="1">
      <alignment vertical="center" wrapText="1"/>
    </xf>
    <xf numFmtId="166" fontId="5" fillId="5" borderId="14" xfId="0" applyNumberFormat="1" applyFont="1" applyFill="1" applyBorder="1" applyAlignment="1">
      <alignment vertical="center" wrapText="1"/>
    </xf>
    <xf numFmtId="4" fontId="5" fillId="0" borderId="33" xfId="0" applyNumberFormat="1" applyFont="1" applyFill="1" applyBorder="1" applyAlignment="1">
      <alignment horizontal="center" vertical="center" wrapText="1"/>
    </xf>
    <xf numFmtId="4" fontId="5" fillId="0" borderId="34" xfId="0" applyNumberFormat="1" applyFont="1" applyFill="1" applyBorder="1" applyAlignment="1">
      <alignment horizontal="center" vertical="center" wrapText="1"/>
    </xf>
    <xf numFmtId="4" fontId="5" fillId="0" borderId="35" xfId="0" applyNumberFormat="1" applyFont="1" applyFill="1" applyBorder="1" applyAlignment="1">
      <alignment horizontal="center" vertical="center" wrapText="1"/>
    </xf>
    <xf numFmtId="4" fontId="5" fillId="0" borderId="28" xfId="0" applyNumberFormat="1" applyFont="1" applyFill="1" applyBorder="1" applyAlignment="1">
      <alignment horizontal="center" vertical="center" wrapText="1"/>
    </xf>
    <xf numFmtId="4" fontId="5" fillId="0" borderId="36" xfId="0" applyNumberFormat="1" applyFont="1" applyFill="1" applyBorder="1" applyAlignment="1">
      <alignment horizontal="center" vertical="center" wrapText="1"/>
    </xf>
    <xf numFmtId="4" fontId="5" fillId="0" borderId="37" xfId="0" applyNumberFormat="1" applyFont="1" applyFill="1" applyBorder="1" applyAlignment="1">
      <alignment horizontal="center" vertical="center" wrapText="1"/>
    </xf>
    <xf numFmtId="1" fontId="5" fillId="5" borderId="7" xfId="0" applyNumberFormat="1" applyFont="1" applyFill="1" applyBorder="1" applyAlignment="1">
      <alignment horizontal="center" vertical="center" wrapText="1"/>
    </xf>
    <xf numFmtId="1" fontId="5" fillId="5" borderId="10" xfId="0" applyNumberFormat="1" applyFont="1" applyFill="1" applyBorder="1" applyAlignment="1">
      <alignment horizontal="center" vertical="center" wrapText="1"/>
    </xf>
    <xf numFmtId="1" fontId="5" fillId="5" borderId="13" xfId="0" applyNumberFormat="1" applyFont="1" applyFill="1" applyBorder="1" applyAlignment="1">
      <alignment horizontal="center" vertical="center" wrapText="1"/>
    </xf>
    <xf numFmtId="1" fontId="5" fillId="5" borderId="16" xfId="0" applyNumberFormat="1" applyFont="1" applyFill="1" applyBorder="1" applyAlignment="1">
      <alignment horizontal="center" vertical="center" wrapText="1"/>
    </xf>
    <xf numFmtId="0" fontId="5" fillId="5" borderId="29" xfId="0" applyFont="1" applyFill="1" applyBorder="1" applyAlignment="1">
      <alignment horizontal="center" vertical="center"/>
    </xf>
    <xf numFmtId="1" fontId="5" fillId="5" borderId="21" xfId="0" applyNumberFormat="1" applyFont="1" applyFill="1" applyBorder="1" applyAlignment="1">
      <alignment horizontal="center" vertical="center" wrapText="1"/>
    </xf>
    <xf numFmtId="1" fontId="5" fillId="5" borderId="25" xfId="0" applyNumberFormat="1" applyFont="1" applyFill="1" applyBorder="1" applyAlignment="1">
      <alignment horizontal="center" vertical="center" wrapText="1"/>
    </xf>
    <xf numFmtId="1" fontId="6" fillId="6" borderId="10" xfId="0" applyNumberFormat="1" applyFont="1" applyFill="1" applyBorder="1" applyAlignment="1">
      <alignment horizontal="center" vertical="center" wrapText="1"/>
    </xf>
    <xf numFmtId="1" fontId="6" fillId="6" borderId="25" xfId="0" applyNumberFormat="1" applyFont="1" applyFill="1" applyBorder="1" applyAlignment="1">
      <alignment horizontal="center" vertical="center" wrapText="1"/>
    </xf>
    <xf numFmtId="0" fontId="5" fillId="5" borderId="31" xfId="0" applyFont="1" applyFill="1" applyBorder="1" applyAlignment="1">
      <alignment horizontal="center" vertical="center"/>
    </xf>
    <xf numFmtId="0" fontId="0" fillId="0" borderId="29" xfId="0" applyBorder="1"/>
    <xf numFmtId="0" fontId="0" fillId="0" borderId="0" xfId="0" applyBorder="1"/>
    <xf numFmtId="1" fontId="5" fillId="5" borderId="9" xfId="0" applyNumberFormat="1" applyFont="1" applyFill="1" applyBorder="1" applyAlignment="1">
      <alignment horizontal="center" vertical="center" wrapText="1"/>
    </xf>
    <xf numFmtId="1" fontId="5" fillId="5" borderId="12" xfId="0" applyNumberFormat="1" applyFont="1" applyFill="1" applyBorder="1" applyAlignment="1">
      <alignment horizontal="center" vertical="center" wrapText="1"/>
    </xf>
    <xf numFmtId="1" fontId="5" fillId="5" borderId="15" xfId="0" applyNumberFormat="1" applyFont="1" applyFill="1" applyBorder="1" applyAlignment="1">
      <alignment horizontal="center" vertical="center" wrapText="1"/>
    </xf>
    <xf numFmtId="1" fontId="5" fillId="5" borderId="18" xfId="0" applyNumberFormat="1" applyFont="1" applyFill="1" applyBorder="1" applyAlignment="1">
      <alignment horizontal="center" vertical="center" wrapText="1"/>
    </xf>
    <xf numFmtId="167" fontId="5" fillId="5" borderId="44" xfId="0" applyNumberFormat="1" applyFont="1" applyFill="1" applyBorder="1" applyAlignment="1">
      <alignment horizontal="center" vertical="center"/>
    </xf>
    <xf numFmtId="1" fontId="5" fillId="5" borderId="45" xfId="0" applyNumberFormat="1" applyFont="1" applyFill="1" applyBorder="1" applyAlignment="1">
      <alignment horizontal="center" vertical="center" wrapText="1"/>
    </xf>
    <xf numFmtId="1" fontId="5" fillId="5" borderId="27" xfId="0" applyNumberFormat="1" applyFont="1" applyFill="1" applyBorder="1" applyAlignment="1">
      <alignment horizontal="center" vertical="center" wrapText="1"/>
    </xf>
    <xf numFmtId="1" fontId="6" fillId="6" borderId="12" xfId="0" applyNumberFormat="1" applyFont="1" applyFill="1" applyBorder="1" applyAlignment="1">
      <alignment horizontal="center" vertical="center" wrapText="1"/>
    </xf>
    <xf numFmtId="1" fontId="6" fillId="6" borderId="27" xfId="0" applyNumberFormat="1" applyFont="1" applyFill="1" applyBorder="1" applyAlignment="1">
      <alignment horizontal="center" vertical="center" wrapText="1"/>
    </xf>
    <xf numFmtId="167" fontId="5" fillId="5" borderId="46" xfId="0" applyNumberFormat="1" applyFont="1" applyFill="1" applyBorder="1" applyAlignment="1">
      <alignment horizontal="center" vertical="center"/>
    </xf>
    <xf numFmtId="0" fontId="0" fillId="0" borderId="44" xfId="0" applyBorder="1"/>
    <xf numFmtId="1" fontId="6" fillId="6" borderId="7" xfId="0" applyNumberFormat="1" applyFont="1" applyFill="1" applyBorder="1" applyAlignment="1">
      <alignment horizontal="center" vertical="center" wrapText="1"/>
    </xf>
    <xf numFmtId="1" fontId="6" fillId="6" borderId="9" xfId="0" applyNumberFormat="1" applyFont="1" applyFill="1" applyBorder="1" applyAlignment="1">
      <alignment horizontal="center" vertical="center" wrapText="1"/>
    </xf>
    <xf numFmtId="1" fontId="6" fillId="6" borderId="16" xfId="0" applyNumberFormat="1" applyFont="1" applyFill="1" applyBorder="1" applyAlignment="1">
      <alignment horizontal="center" vertical="center" wrapText="1"/>
    </xf>
    <xf numFmtId="1" fontId="6" fillId="6" borderId="18" xfId="0" applyNumberFormat="1" applyFont="1" applyFill="1" applyBorder="1" applyAlignment="1">
      <alignment horizontal="center" vertical="center" wrapText="1"/>
    </xf>
    <xf numFmtId="1" fontId="5" fillId="0" borderId="39" xfId="0" applyNumberFormat="1" applyFont="1" applyFill="1" applyBorder="1" applyAlignment="1">
      <alignment horizontal="center" vertical="center" wrapText="1"/>
    </xf>
    <xf numFmtId="1" fontId="5" fillId="0" borderId="40" xfId="0" applyNumberFormat="1" applyFont="1" applyFill="1" applyBorder="1" applyAlignment="1">
      <alignment horizontal="center" vertical="center" wrapText="1"/>
    </xf>
    <xf numFmtId="1" fontId="5" fillId="0" borderId="41" xfId="0" applyNumberFormat="1" applyFont="1" applyFill="1" applyBorder="1" applyAlignment="1">
      <alignment horizontal="center" vertical="center" wrapText="1"/>
    </xf>
    <xf numFmtId="1" fontId="5" fillId="0" borderId="42" xfId="0" applyNumberFormat="1" applyFont="1" applyFill="1" applyBorder="1" applyAlignment="1">
      <alignment horizontal="center" vertical="center" wrapText="1"/>
    </xf>
    <xf numFmtId="1" fontId="5" fillId="0" borderId="47" xfId="0" applyNumberFormat="1" applyFont="1" applyFill="1" applyBorder="1" applyAlignment="1">
      <alignment horizontal="center" vertical="center" wrapText="1"/>
    </xf>
    <xf numFmtId="1" fontId="5" fillId="0" borderId="43" xfId="0" applyNumberFormat="1" applyFont="1" applyFill="1" applyBorder="1" applyAlignment="1">
      <alignment horizontal="center" vertical="center" wrapText="1"/>
    </xf>
    <xf numFmtId="1" fontId="5" fillId="5" borderId="2" xfId="0" applyNumberFormat="1" applyFont="1" applyFill="1" applyBorder="1" applyAlignment="1">
      <alignment horizontal="center" vertical="center" wrapText="1"/>
    </xf>
    <xf numFmtId="1" fontId="5" fillId="5" borderId="48" xfId="0" applyNumberFormat="1" applyFont="1" applyFill="1" applyBorder="1" applyAlignment="1">
      <alignment horizontal="center" vertical="center" wrapText="1"/>
    </xf>
    <xf numFmtId="1" fontId="5" fillId="5" borderId="49" xfId="0" applyNumberFormat="1" applyFont="1" applyFill="1" applyBorder="1" applyAlignment="1">
      <alignment horizontal="center" vertical="center" wrapText="1"/>
    </xf>
    <xf numFmtId="1" fontId="5" fillId="5" borderId="50" xfId="0" applyNumberFormat="1" applyFont="1" applyFill="1" applyBorder="1" applyAlignment="1">
      <alignment horizontal="center" vertical="center" wrapText="1"/>
    </xf>
    <xf numFmtId="167" fontId="5" fillId="5" borderId="49" xfId="0" applyNumberFormat="1" applyFont="1" applyFill="1" applyBorder="1" applyAlignment="1">
      <alignment horizontal="center" vertical="center"/>
    </xf>
    <xf numFmtId="1" fontId="5" fillId="5" borderId="6" xfId="0" applyNumberFormat="1" applyFont="1" applyFill="1" applyBorder="1" applyAlignment="1">
      <alignment horizontal="center" vertical="center" wrapText="1"/>
    </xf>
    <xf numFmtId="1" fontId="5" fillId="5" borderId="51" xfId="0" applyNumberFormat="1" applyFont="1" applyFill="1" applyBorder="1" applyAlignment="1">
      <alignment horizontal="center" vertical="center" wrapText="1"/>
    </xf>
    <xf numFmtId="1" fontId="5" fillId="5" borderId="51" xfId="0" applyNumberFormat="1" applyFont="1" applyFill="1" applyBorder="1" applyAlignment="1">
      <alignment horizontal="center" vertical="center"/>
    </xf>
    <xf numFmtId="1" fontId="5" fillId="5" borderId="50" xfId="0" quotePrefix="1" applyNumberFormat="1" applyFont="1" applyFill="1" applyBorder="1" applyAlignment="1">
      <alignment horizontal="center" vertical="center" wrapText="1"/>
    </xf>
    <xf numFmtId="167" fontId="5" fillId="5" borderId="5" xfId="0" applyNumberFormat="1" applyFont="1" applyFill="1" applyBorder="1" applyAlignment="1">
      <alignment horizontal="center" vertical="center"/>
    </xf>
    <xf numFmtId="167" fontId="5" fillId="5" borderId="50" xfId="0" applyNumberFormat="1" applyFont="1" applyFill="1" applyBorder="1" applyAlignment="1">
      <alignment horizontal="center" vertical="center"/>
    </xf>
    <xf numFmtId="0" fontId="0" fillId="0" borderId="5" xfId="0" applyBorder="1"/>
    <xf numFmtId="165" fontId="4" fillId="3" borderId="3" xfId="2" applyNumberFormat="1" applyFont="1" applyFill="1" applyBorder="1" applyAlignment="1">
      <alignment horizontal="center" vertical="center" wrapText="1"/>
    </xf>
    <xf numFmtId="165" fontId="4" fillId="3" borderId="4" xfId="2" applyNumberFormat="1" applyFont="1" applyFill="1" applyBorder="1" applyAlignment="1">
      <alignment horizontal="center" vertical="center" wrapText="1"/>
    </xf>
    <xf numFmtId="165" fontId="4" fillId="3" borderId="6" xfId="2" applyNumberFormat="1" applyFont="1" applyFill="1" applyBorder="1" applyAlignment="1">
      <alignment horizontal="left" vertical="top" wrapText="1"/>
    </xf>
    <xf numFmtId="165" fontId="4" fillId="3" borderId="1" xfId="2" applyNumberFormat="1" applyFont="1" applyFill="1" applyBorder="1" applyAlignment="1">
      <alignment horizontal="left" vertical="center" wrapText="1"/>
    </xf>
    <xf numFmtId="1" fontId="5" fillId="7" borderId="8" xfId="0" applyNumberFormat="1" applyFont="1" applyFill="1" applyBorder="1" applyAlignment="1">
      <alignment horizontal="center" vertical="center" wrapText="1"/>
    </xf>
    <xf numFmtId="165" fontId="5" fillId="5" borderId="8" xfId="0" applyNumberFormat="1" applyFont="1" applyFill="1" applyBorder="1" applyAlignment="1">
      <alignment horizontal="left" vertical="center" wrapText="1"/>
    </xf>
    <xf numFmtId="1" fontId="5" fillId="7" borderId="17" xfId="0" applyNumberFormat="1" applyFont="1" applyFill="1" applyBorder="1" applyAlignment="1">
      <alignment horizontal="center" vertical="center" wrapText="1"/>
    </xf>
    <xf numFmtId="166" fontId="5" fillId="7" borderId="17" xfId="0" applyNumberFormat="1" applyFont="1" applyFill="1" applyBorder="1" applyAlignment="1">
      <alignment vertical="center" wrapText="1"/>
    </xf>
    <xf numFmtId="0" fontId="5" fillId="7" borderId="17" xfId="0" applyFont="1" applyFill="1" applyBorder="1" applyAlignment="1">
      <alignment horizontal="right" vertical="center"/>
    </xf>
    <xf numFmtId="3" fontId="5" fillId="7" borderId="17" xfId="1" applyNumberFormat="1" applyFont="1" applyFill="1" applyBorder="1" applyAlignment="1">
      <alignment horizontal="right" vertical="center"/>
    </xf>
    <xf numFmtId="4" fontId="5" fillId="7" borderId="17" xfId="1" applyNumberFormat="1" applyFont="1" applyFill="1" applyBorder="1" applyAlignment="1">
      <alignment horizontal="right" vertical="center"/>
    </xf>
    <xf numFmtId="4" fontId="5" fillId="7" borderId="17" xfId="0" applyNumberFormat="1" applyFont="1" applyFill="1" applyBorder="1" applyAlignment="1">
      <alignment horizontal="center" vertical="center" wrapText="1"/>
    </xf>
    <xf numFmtId="0" fontId="5" fillId="5" borderId="17" xfId="0" applyNumberFormat="1" applyFont="1" applyFill="1" applyBorder="1" applyAlignment="1">
      <alignment horizontal="center" vertical="center" wrapText="1"/>
    </xf>
    <xf numFmtId="1" fontId="5" fillId="7" borderId="26" xfId="0" applyNumberFormat="1" applyFont="1" applyFill="1" applyBorder="1" applyAlignment="1">
      <alignment horizontal="center" vertical="center" wrapText="1"/>
    </xf>
    <xf numFmtId="1" fontId="5" fillId="7" borderId="11" xfId="0" applyNumberFormat="1" applyFont="1" applyFill="1" applyBorder="1" applyAlignment="1">
      <alignment horizontal="center" vertical="center" wrapText="1"/>
    </xf>
    <xf numFmtId="166" fontId="5" fillId="7" borderId="11" xfId="0" applyNumberFormat="1" applyFont="1" applyFill="1" applyBorder="1" applyAlignment="1">
      <alignment vertical="center" wrapText="1"/>
    </xf>
    <xf numFmtId="0" fontId="5" fillId="7" borderId="11" xfId="0" applyFont="1" applyFill="1" applyBorder="1" applyAlignment="1">
      <alignment horizontal="right" vertical="center"/>
    </xf>
    <xf numFmtId="3" fontId="5" fillId="7" borderId="11" xfId="1" applyNumberFormat="1" applyFont="1" applyFill="1" applyBorder="1" applyAlignment="1">
      <alignment horizontal="right" vertical="center"/>
    </xf>
    <xf numFmtId="4" fontId="5" fillId="7" borderId="11" xfId="1" applyNumberFormat="1" applyFont="1" applyFill="1" applyBorder="1" applyAlignment="1">
      <alignment horizontal="right" vertical="center"/>
    </xf>
    <xf numFmtId="4" fontId="5" fillId="7" borderId="11" xfId="0" applyNumberFormat="1" applyFont="1" applyFill="1" applyBorder="1" applyAlignment="1">
      <alignment horizontal="center" vertical="center" wrapText="1"/>
    </xf>
    <xf numFmtId="1" fontId="5" fillId="7" borderId="14" xfId="0" applyNumberFormat="1" applyFont="1" applyFill="1" applyBorder="1" applyAlignment="1">
      <alignment horizontal="center" vertical="center" wrapText="1"/>
    </xf>
    <xf numFmtId="0" fontId="5" fillId="5" borderId="41" xfId="0" applyFont="1" applyFill="1" applyBorder="1" applyAlignment="1">
      <alignment horizontal="left" vertical="center" wrapText="1"/>
    </xf>
    <xf numFmtId="166" fontId="5" fillId="7" borderId="14" xfId="0" applyNumberFormat="1" applyFont="1" applyFill="1" applyBorder="1" applyAlignment="1">
      <alignment vertical="center" wrapText="1"/>
    </xf>
    <xf numFmtId="0" fontId="5" fillId="7" borderId="14" xfId="0" applyFont="1" applyFill="1" applyBorder="1" applyAlignment="1">
      <alignment horizontal="right" vertical="center"/>
    </xf>
    <xf numFmtId="3" fontId="5" fillId="7" borderId="14" xfId="1" applyNumberFormat="1" applyFont="1" applyFill="1" applyBorder="1" applyAlignment="1">
      <alignment horizontal="right" vertical="center"/>
    </xf>
    <xf numFmtId="4" fontId="5" fillId="7" borderId="14" xfId="1" applyNumberFormat="1" applyFont="1" applyFill="1" applyBorder="1" applyAlignment="1">
      <alignment horizontal="right" vertical="center"/>
    </xf>
    <xf numFmtId="4" fontId="5" fillId="7" borderId="14" xfId="0" applyNumberFormat="1" applyFont="1" applyFill="1" applyBorder="1" applyAlignment="1">
      <alignment horizontal="center" vertical="center" wrapText="1"/>
    </xf>
    <xf numFmtId="10" fontId="5" fillId="7" borderId="29" xfId="1" applyNumberFormat="1" applyFont="1" applyFill="1" applyBorder="1"/>
    <xf numFmtId="10" fontId="5" fillId="7" borderId="0" xfId="1" applyNumberFormat="1" applyFont="1" applyFill="1" applyBorder="1"/>
    <xf numFmtId="0" fontId="5" fillId="7" borderId="0" xfId="0" applyFont="1" applyFill="1" applyBorder="1" applyAlignment="1">
      <alignment horizontal="center" vertical="center"/>
    </xf>
    <xf numFmtId="166" fontId="5" fillId="7" borderId="0" xfId="0" applyNumberFormat="1" applyFont="1" applyFill="1" applyBorder="1" applyAlignment="1">
      <alignment vertical="center"/>
    </xf>
    <xf numFmtId="166" fontId="5" fillId="7" borderId="0" xfId="0" applyNumberFormat="1" applyFont="1" applyFill="1" applyBorder="1" applyAlignment="1">
      <alignment horizontal="center" vertical="center"/>
    </xf>
    <xf numFmtId="4" fontId="5" fillId="7" borderId="0" xfId="0" applyNumberFormat="1" applyFont="1" applyFill="1" applyBorder="1" applyAlignment="1">
      <alignment vertical="center"/>
    </xf>
    <xf numFmtId="0" fontId="5" fillId="5" borderId="44" xfId="0" applyFont="1" applyFill="1" applyBorder="1" applyAlignment="1">
      <alignment horizontal="center" vertical="center"/>
    </xf>
    <xf numFmtId="0" fontId="5" fillId="5" borderId="44" xfId="0" applyFont="1" applyFill="1" applyBorder="1" applyAlignment="1">
      <alignment vertical="center"/>
    </xf>
    <xf numFmtId="9" fontId="5" fillId="5" borderId="17" xfId="3" applyFont="1" applyFill="1" applyBorder="1" applyAlignment="1">
      <alignment horizontal="center" vertical="center" wrapText="1"/>
    </xf>
    <xf numFmtId="0" fontId="5" fillId="5" borderId="18" xfId="0" applyFont="1" applyFill="1" applyBorder="1" applyAlignment="1">
      <alignment vertical="center" wrapText="1"/>
    </xf>
    <xf numFmtId="169" fontId="5" fillId="5" borderId="11" xfId="3" applyNumberFormat="1" applyFont="1" applyFill="1" applyBorder="1" applyAlignment="1">
      <alignment horizontal="center" vertical="center"/>
    </xf>
    <xf numFmtId="0" fontId="7" fillId="5" borderId="15" xfId="0" applyFont="1" applyFill="1" applyBorder="1" applyAlignment="1">
      <alignment horizontal="left" vertical="center" wrapText="1"/>
    </xf>
    <xf numFmtId="4" fontId="5" fillId="7" borderId="26" xfId="0" applyNumberFormat="1" applyFont="1" applyFill="1" applyBorder="1" applyAlignment="1">
      <alignment horizontal="center" vertical="center" wrapText="1"/>
    </xf>
    <xf numFmtId="166" fontId="5" fillId="7" borderId="26" xfId="0" applyNumberFormat="1" applyFont="1" applyFill="1" applyBorder="1" applyAlignment="1">
      <alignment vertical="center" wrapText="1"/>
    </xf>
    <xf numFmtId="0" fontId="5" fillId="7" borderId="26" xfId="0" applyFont="1" applyFill="1" applyBorder="1" applyAlignment="1">
      <alignment horizontal="right" vertical="center"/>
    </xf>
    <xf numFmtId="3" fontId="5" fillId="7" borderId="26" xfId="1" applyNumberFormat="1" applyFont="1" applyFill="1" applyBorder="1" applyAlignment="1">
      <alignment horizontal="right" vertical="center"/>
    </xf>
    <xf numFmtId="4" fontId="5" fillId="7" borderId="26" xfId="1" applyNumberFormat="1" applyFont="1" applyFill="1" applyBorder="1" applyAlignment="1">
      <alignment horizontal="right" vertical="center"/>
    </xf>
    <xf numFmtId="0" fontId="5" fillId="5" borderId="18" xfId="0" applyFont="1" applyFill="1" applyBorder="1" applyAlignment="1">
      <alignment vertical="center"/>
    </xf>
    <xf numFmtId="0" fontId="5" fillId="5" borderId="43" xfId="0" applyFont="1" applyFill="1" applyBorder="1" applyAlignment="1">
      <alignment horizontal="left" vertical="center" wrapText="1"/>
    </xf>
    <xf numFmtId="166" fontId="7" fillId="5" borderId="18" xfId="0" applyNumberFormat="1" applyFont="1" applyFill="1" applyBorder="1" applyAlignment="1">
      <alignment horizontal="left" vertical="center" wrapText="1"/>
    </xf>
    <xf numFmtId="0" fontId="5" fillId="5" borderId="42"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5" fillId="5" borderId="15" xfId="0" applyFont="1" applyFill="1" applyBorder="1" applyAlignment="1">
      <alignment vertical="center"/>
    </xf>
    <xf numFmtId="0" fontId="5" fillId="5" borderId="12" xfId="0" applyFont="1" applyFill="1" applyBorder="1" applyAlignment="1">
      <alignment horizontal="left" vertical="center"/>
    </xf>
    <xf numFmtId="0" fontId="5" fillId="5" borderId="53" xfId="0" applyFont="1" applyFill="1" applyBorder="1" applyAlignment="1">
      <alignment vertical="center"/>
    </xf>
    <xf numFmtId="0" fontId="5" fillId="5" borderId="53" xfId="0" applyFont="1" applyFill="1" applyBorder="1" applyAlignment="1">
      <alignment horizontal="left" vertical="center" wrapText="1"/>
    </xf>
    <xf numFmtId="10" fontId="5" fillId="7" borderId="53" xfId="1" applyNumberFormat="1" applyFont="1" applyFill="1" applyBorder="1"/>
    <xf numFmtId="9" fontId="5" fillId="5" borderId="53" xfId="3" applyFont="1" applyFill="1" applyBorder="1" applyAlignment="1">
      <alignment horizontal="center" vertical="center"/>
    </xf>
    <xf numFmtId="0" fontId="5" fillId="5" borderId="53" xfId="0" applyFont="1" applyFill="1" applyBorder="1" applyAlignment="1">
      <alignment horizontal="center" vertical="center"/>
    </xf>
    <xf numFmtId="0" fontId="5" fillId="7" borderId="53" xfId="0" applyFont="1" applyFill="1" applyBorder="1" applyAlignment="1">
      <alignment horizontal="center" vertical="center"/>
    </xf>
    <xf numFmtId="0" fontId="5" fillId="5" borderId="53" xfId="0" applyNumberFormat="1" applyFont="1" applyFill="1" applyBorder="1" applyAlignment="1">
      <alignment horizontal="center" vertical="center"/>
    </xf>
    <xf numFmtId="166" fontId="5" fillId="7" borderId="53" xfId="0" applyNumberFormat="1" applyFont="1" applyFill="1" applyBorder="1" applyAlignment="1">
      <alignment vertical="center"/>
    </xf>
    <xf numFmtId="166" fontId="5" fillId="5" borderId="53" xfId="0" applyNumberFormat="1" applyFont="1" applyFill="1" applyBorder="1" applyAlignment="1">
      <alignment vertical="center"/>
    </xf>
    <xf numFmtId="166" fontId="5" fillId="7" borderId="53" xfId="0" applyNumberFormat="1" applyFont="1" applyFill="1" applyBorder="1" applyAlignment="1">
      <alignment horizontal="center" vertical="center"/>
    </xf>
    <xf numFmtId="4" fontId="5" fillId="7" borderId="53" xfId="0" applyNumberFormat="1" applyFont="1" applyFill="1" applyBorder="1" applyAlignment="1">
      <alignment vertical="center"/>
    </xf>
    <xf numFmtId="0" fontId="5" fillId="5" borderId="44" xfId="0" applyFont="1" applyFill="1" applyBorder="1" applyAlignment="1">
      <alignment vertical="center" wrapText="1"/>
    </xf>
    <xf numFmtId="165" fontId="4" fillId="3" borderId="1" xfId="2" applyNumberFormat="1" applyFont="1" applyFill="1" applyBorder="1" applyAlignment="1">
      <alignment vertical="center" wrapText="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1" xfId="0" applyFont="1" applyBorder="1" applyAlignment="1">
      <alignment horizontal="left" vertical="center" wrapText="1"/>
    </xf>
    <xf numFmtId="10" fontId="6" fillId="0" borderId="62" xfId="0" applyNumberFormat="1" applyFont="1" applyBorder="1" applyAlignment="1">
      <alignment horizontal="center" vertical="center"/>
    </xf>
    <xf numFmtId="0" fontId="6" fillId="5" borderId="16" xfId="0" applyNumberFormat="1" applyFont="1" applyFill="1" applyBorder="1" applyAlignment="1">
      <alignment horizontal="center" vertical="center"/>
    </xf>
    <xf numFmtId="0" fontId="6" fillId="5" borderId="17" xfId="0" applyNumberFormat="1" applyFont="1" applyFill="1" applyBorder="1" applyAlignment="1">
      <alignment horizontal="center" vertical="center"/>
    </xf>
    <xf numFmtId="0" fontId="6" fillId="5" borderId="63" xfId="0" applyNumberFormat="1" applyFont="1" applyFill="1" applyBorder="1" applyAlignment="1">
      <alignment horizontal="left" vertical="center" wrapText="1"/>
    </xf>
    <xf numFmtId="1" fontId="5" fillId="0" borderId="60" xfId="0" applyNumberFormat="1" applyFont="1" applyBorder="1" applyAlignment="1">
      <alignment horizontal="center" vertical="center"/>
    </xf>
    <xf numFmtId="1" fontId="5" fillId="0" borderId="62" xfId="0" applyNumberFormat="1" applyFont="1" applyBorder="1" applyAlignment="1">
      <alignment horizontal="center" vertical="center"/>
    </xf>
    <xf numFmtId="4" fontId="5" fillId="0" borderId="64" xfId="0" applyNumberFormat="1" applyFont="1" applyBorder="1" applyAlignment="1">
      <alignment horizontal="center" vertical="center" wrapText="1"/>
    </xf>
    <xf numFmtId="4" fontId="5" fillId="0" borderId="65" xfId="0" applyNumberFormat="1" applyFont="1" applyBorder="1" applyAlignment="1">
      <alignment horizontal="center" vertical="center" wrapText="1"/>
    </xf>
    <xf numFmtId="0" fontId="5" fillId="0" borderId="6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left" vertical="center" wrapText="1"/>
    </xf>
    <xf numFmtId="10" fontId="6" fillId="0" borderId="15" xfId="0" applyNumberFormat="1" applyFont="1" applyBorder="1" applyAlignment="1">
      <alignment horizontal="center" vertical="center"/>
    </xf>
    <xf numFmtId="0" fontId="6" fillId="5" borderId="13" xfId="0" applyNumberFormat="1" applyFont="1" applyFill="1" applyBorder="1" applyAlignment="1">
      <alignment horizontal="center" vertical="center"/>
    </xf>
    <xf numFmtId="0" fontId="6" fillId="5" borderId="14" xfId="0" applyNumberFormat="1" applyFont="1" applyFill="1" applyBorder="1" applyAlignment="1">
      <alignment horizontal="center" vertical="center"/>
    </xf>
    <xf numFmtId="0" fontId="6" fillId="5" borderId="35" xfId="0" applyNumberFormat="1" applyFont="1" applyFill="1" applyBorder="1" applyAlignment="1">
      <alignment horizontal="left" vertical="center" wrapText="1"/>
    </xf>
    <xf numFmtId="1" fontId="5" fillId="0" borderId="13" xfId="0" applyNumberFormat="1" applyFont="1" applyBorder="1" applyAlignment="1">
      <alignment horizontal="center" vertical="center"/>
    </xf>
    <xf numFmtId="1" fontId="5" fillId="0" borderId="15" xfId="0" applyNumberFormat="1" applyFont="1" applyBorder="1" applyAlignment="1">
      <alignment horizontal="center" vertical="center"/>
    </xf>
    <xf numFmtId="4" fontId="5" fillId="0" borderId="20" xfId="0" applyNumberFormat="1" applyFont="1" applyBorder="1" applyAlignment="1">
      <alignment horizontal="center" vertical="center" wrapText="1"/>
    </xf>
    <xf numFmtId="4" fontId="5" fillId="0" borderId="19" xfId="0" applyNumberFormat="1" applyFont="1" applyBorder="1" applyAlignment="1">
      <alignment horizontal="center" vertical="center" wrapText="1"/>
    </xf>
    <xf numFmtId="0" fontId="5" fillId="0" borderId="67" xfId="0" applyFont="1" applyBorder="1" applyAlignment="1">
      <alignment horizontal="center" vertical="center"/>
    </xf>
    <xf numFmtId="0" fontId="6" fillId="5" borderId="60" xfId="0" applyNumberFormat="1" applyFont="1" applyFill="1" applyBorder="1" applyAlignment="1">
      <alignment horizontal="center" vertical="center"/>
    </xf>
    <xf numFmtId="0" fontId="6" fillId="5" borderId="61" xfId="0" applyNumberFormat="1" applyFont="1" applyFill="1" applyBorder="1" applyAlignment="1">
      <alignment horizontal="center" vertical="center"/>
    </xf>
    <xf numFmtId="0" fontId="6" fillId="0" borderId="68" xfId="0" applyFont="1" applyBorder="1" applyAlignment="1">
      <alignment horizontal="center" vertical="center"/>
    </xf>
    <xf numFmtId="0" fontId="6" fillId="0" borderId="23" xfId="0" applyFont="1" applyBorder="1" applyAlignment="1">
      <alignment horizontal="center" vertical="center"/>
    </xf>
    <xf numFmtId="0" fontId="6" fillId="0" borderId="23" xfId="0" applyFont="1" applyBorder="1" applyAlignment="1">
      <alignment horizontal="left" vertical="center" wrapText="1"/>
    </xf>
    <xf numFmtId="10" fontId="6" fillId="0" borderId="24" xfId="0" applyNumberFormat="1" applyFont="1" applyBorder="1" applyAlignment="1">
      <alignment horizontal="center" vertical="center"/>
    </xf>
    <xf numFmtId="0" fontId="6" fillId="5" borderId="68" xfId="0" applyNumberFormat="1" applyFont="1" applyFill="1" applyBorder="1" applyAlignment="1">
      <alignment horizontal="center" vertical="center"/>
    </xf>
    <xf numFmtId="0" fontId="6" fillId="5" borderId="23" xfId="0" applyNumberFormat="1" applyFont="1" applyFill="1" applyBorder="1" applyAlignment="1">
      <alignment horizontal="center" vertical="center"/>
    </xf>
    <xf numFmtId="0" fontId="6" fillId="5" borderId="36" xfId="0" applyNumberFormat="1" applyFont="1" applyFill="1" applyBorder="1" applyAlignment="1">
      <alignment horizontal="left" vertical="center" wrapText="1"/>
    </xf>
    <xf numFmtId="1" fontId="5" fillId="0" borderId="68" xfId="0" applyNumberFormat="1" applyFont="1" applyBorder="1" applyAlignment="1">
      <alignment horizontal="center" vertical="center"/>
    </xf>
    <xf numFmtId="1" fontId="5" fillId="0" borderId="24" xfId="0" applyNumberFormat="1" applyFont="1" applyBorder="1" applyAlignment="1">
      <alignment horizontal="center" vertical="center"/>
    </xf>
    <xf numFmtId="4" fontId="5" fillId="0" borderId="57" xfId="0" applyNumberFormat="1" applyFont="1" applyBorder="1" applyAlignment="1">
      <alignment horizontal="center" vertical="center" wrapText="1"/>
    </xf>
    <xf numFmtId="4" fontId="5" fillId="0" borderId="58" xfId="0" applyNumberFormat="1" applyFont="1" applyBorder="1" applyAlignment="1">
      <alignment horizontal="center" vertical="center" wrapText="1"/>
    </xf>
    <xf numFmtId="0" fontId="5" fillId="0" borderId="5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left" vertical="center" wrapText="1"/>
    </xf>
    <xf numFmtId="10" fontId="6" fillId="0" borderId="12" xfId="0" applyNumberFormat="1" applyFont="1" applyBorder="1" applyAlignment="1">
      <alignment horizontal="center" vertical="center"/>
    </xf>
    <xf numFmtId="0" fontId="6" fillId="5" borderId="10" xfId="0" applyNumberFormat="1" applyFont="1" applyFill="1" applyBorder="1" applyAlignment="1">
      <alignment horizontal="center" vertical="center"/>
    </xf>
    <xf numFmtId="0" fontId="6" fillId="5" borderId="11" xfId="0" applyNumberFormat="1" applyFont="1" applyFill="1" applyBorder="1" applyAlignment="1">
      <alignment horizontal="center" vertical="center"/>
    </xf>
    <xf numFmtId="0" fontId="6" fillId="5" borderId="34" xfId="0" applyNumberFormat="1" applyFont="1" applyFill="1" applyBorder="1" applyAlignment="1">
      <alignment horizontal="left" vertical="center" wrapText="1"/>
    </xf>
    <xf numFmtId="1" fontId="5" fillId="0" borderId="10" xfId="0" applyNumberFormat="1" applyFont="1" applyBorder="1" applyAlignment="1">
      <alignment horizontal="center" vertical="center"/>
    </xf>
    <xf numFmtId="1" fontId="5" fillId="0" borderId="12" xfId="0" applyNumberFormat="1" applyFont="1" applyBorder="1" applyAlignment="1">
      <alignment horizontal="center" vertical="center"/>
    </xf>
    <xf numFmtId="4" fontId="5" fillId="0" borderId="69" xfId="0" applyNumberFormat="1" applyFont="1" applyBorder="1" applyAlignment="1">
      <alignment horizontal="center" vertical="center" wrapText="1"/>
    </xf>
    <xf numFmtId="4" fontId="5" fillId="0" borderId="70" xfId="0" applyNumberFormat="1" applyFont="1" applyBorder="1" applyAlignment="1">
      <alignment horizontal="center" vertical="center" wrapText="1"/>
    </xf>
    <xf numFmtId="0" fontId="5" fillId="0" borderId="71" xfId="0" applyFont="1" applyBorder="1" applyAlignment="1">
      <alignment horizontal="center" vertical="center"/>
    </xf>
    <xf numFmtId="0" fontId="5" fillId="0" borderId="0" xfId="0" applyFont="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44" xfId="0" applyFont="1" applyBorder="1" applyAlignment="1">
      <alignment horizontal="center" vertical="center"/>
    </xf>
    <xf numFmtId="170" fontId="5" fillId="0" borderId="0" xfId="0" applyNumberFormat="1" applyFont="1" applyBorder="1" applyAlignment="1">
      <alignment vertical="center"/>
    </xf>
    <xf numFmtId="170" fontId="5" fillId="0" borderId="0" xfId="0" applyNumberFormat="1" applyFont="1" applyBorder="1" applyAlignment="1">
      <alignment horizontal="center" vertical="center"/>
    </xf>
    <xf numFmtId="0" fontId="4" fillId="3" borderId="74" xfId="2" applyFont="1" applyFill="1" applyBorder="1" applyAlignment="1">
      <alignment horizontal="center" vertical="center"/>
    </xf>
    <xf numFmtId="0" fontId="4" fillId="3" borderId="75" xfId="2" applyFont="1" applyFill="1" applyBorder="1" applyAlignment="1">
      <alignment horizontal="center" vertical="center"/>
    </xf>
    <xf numFmtId="0" fontId="0" fillId="0" borderId="0" xfId="0" applyFont="1" applyBorder="1" applyAlignment="1">
      <alignment vertical="center"/>
    </xf>
    <xf numFmtId="0" fontId="5" fillId="0" borderId="74" xfId="0" applyFont="1" applyBorder="1"/>
    <xf numFmtId="3" fontId="5" fillId="0" borderId="75" xfId="0" applyNumberFormat="1" applyFont="1" applyBorder="1"/>
    <xf numFmtId="0" fontId="5" fillId="0" borderId="76" xfId="0" applyFont="1" applyBorder="1"/>
    <xf numFmtId="3" fontId="5" fillId="0" borderId="77" xfId="0" applyNumberFormat="1" applyFont="1" applyBorder="1"/>
    <xf numFmtId="0" fontId="5" fillId="0" borderId="76" xfId="0" applyFont="1" applyBorder="1" applyAlignment="1">
      <alignment vertical="center"/>
    </xf>
    <xf numFmtId="4" fontId="5" fillId="0" borderId="77" xfId="0" applyNumberFormat="1" applyFont="1" applyBorder="1" applyAlignment="1">
      <alignment vertical="center"/>
    </xf>
    <xf numFmtId="0" fontId="4" fillId="3" borderId="78" xfId="2" applyFont="1" applyFill="1" applyBorder="1" applyAlignment="1">
      <alignment horizontal="center" vertical="center"/>
    </xf>
    <xf numFmtId="170" fontId="5" fillId="0" borderId="78" xfId="0" applyNumberFormat="1" applyFont="1" applyBorder="1" applyAlignment="1">
      <alignment horizontal="center" vertical="center"/>
    </xf>
    <xf numFmtId="4" fontId="5" fillId="0" borderId="79" xfId="0" applyNumberFormat="1" applyFont="1" applyBorder="1" applyAlignment="1">
      <alignment horizontal="center" vertical="center" wrapText="1"/>
    </xf>
    <xf numFmtId="0" fontId="6" fillId="0" borderId="76" xfId="0" applyFont="1" applyBorder="1" applyAlignment="1">
      <alignment vertical="center" wrapText="1"/>
    </xf>
    <xf numFmtId="14" fontId="6" fillId="0" borderId="77" xfId="0" applyNumberFormat="1" applyFont="1" applyBorder="1" applyAlignment="1">
      <alignment vertical="center"/>
    </xf>
    <xf numFmtId="14" fontId="5" fillId="0" borderId="0" xfId="0" applyNumberFormat="1" applyFont="1" applyBorder="1" applyAlignment="1">
      <alignment vertical="center"/>
    </xf>
    <xf numFmtId="170" fontId="5" fillId="0" borderId="80" xfId="0" applyNumberFormat="1" applyFont="1" applyBorder="1" applyAlignment="1">
      <alignment horizontal="center" vertical="center"/>
    </xf>
    <xf numFmtId="4" fontId="5" fillId="0" borderId="80" xfId="0" applyNumberFormat="1" applyFont="1" applyBorder="1" applyAlignment="1">
      <alignment horizontal="center" vertical="center" wrapText="1"/>
    </xf>
    <xf numFmtId="0" fontId="6" fillId="0" borderId="81" xfId="0" applyFont="1" applyBorder="1" applyAlignment="1">
      <alignment vertical="center" wrapText="1"/>
    </xf>
    <xf numFmtId="14" fontId="5" fillId="0" borderId="82" xfId="0" applyNumberFormat="1" applyFont="1" applyBorder="1" applyAlignment="1">
      <alignment vertical="center"/>
    </xf>
    <xf numFmtId="14" fontId="5" fillId="0" borderId="0" xfId="0" applyNumberFormat="1" applyFont="1" applyBorder="1" applyAlignment="1">
      <alignment horizontal="center" vertical="center"/>
    </xf>
    <xf numFmtId="168" fontId="5" fillId="0" borderId="0" xfId="0" applyNumberFormat="1" applyFont="1" applyBorder="1" applyAlignment="1">
      <alignment vertical="center"/>
    </xf>
    <xf numFmtId="0" fontId="6" fillId="0" borderId="0" xfId="0" applyFont="1" applyBorder="1" applyAlignment="1">
      <alignment vertical="center" wrapText="1"/>
    </xf>
    <xf numFmtId="0" fontId="4" fillId="3" borderId="76" xfId="2" applyFont="1" applyFill="1" applyBorder="1" applyAlignment="1">
      <alignment horizontal="center" vertical="center"/>
    </xf>
    <xf numFmtId="0" fontId="4" fillId="3" borderId="77" xfId="2" applyFont="1" applyFill="1" applyBorder="1" applyAlignment="1">
      <alignment horizontal="center" vertical="center"/>
    </xf>
    <xf numFmtId="0" fontId="5" fillId="0" borderId="76" xfId="0" applyFont="1" applyBorder="1" applyAlignment="1">
      <alignment horizontal="center" vertical="center"/>
    </xf>
    <xf numFmtId="170" fontId="5" fillId="0" borderId="77" xfId="0" applyNumberFormat="1" applyFont="1" applyBorder="1" applyAlignment="1">
      <alignment vertical="center"/>
    </xf>
    <xf numFmtId="10" fontId="5" fillId="0" borderId="0" xfId="0" applyNumberFormat="1" applyFont="1" applyBorder="1" applyAlignment="1">
      <alignment vertical="center"/>
    </xf>
    <xf numFmtId="0" fontId="5" fillId="0" borderId="81" xfId="0" applyFont="1" applyBorder="1" applyAlignment="1">
      <alignment horizontal="center" vertical="center"/>
    </xf>
    <xf numFmtId="170" fontId="5" fillId="0" borderId="82" xfId="0" applyNumberFormat="1" applyFont="1" applyBorder="1" applyAlignment="1">
      <alignment vertical="center"/>
    </xf>
    <xf numFmtId="0" fontId="4" fillId="4" borderId="72" xfId="0" applyFont="1" applyFill="1" applyBorder="1" applyAlignment="1">
      <alignment horizontal="center" vertical="center"/>
    </xf>
    <xf numFmtId="0" fontId="4" fillId="4" borderId="73" xfId="0" applyFont="1" applyFill="1" applyBorder="1" applyAlignment="1">
      <alignment horizontal="center" vertical="center"/>
    </xf>
    <xf numFmtId="165" fontId="4" fillId="3" borderId="2" xfId="2" applyNumberFormat="1" applyFont="1" applyFill="1" applyBorder="1" applyAlignment="1">
      <alignment horizontal="center" vertical="center" wrapText="1"/>
    </xf>
    <xf numFmtId="165" fontId="4" fillId="3" borderId="5" xfId="2" applyNumberFormat="1" applyFont="1" applyFill="1" applyBorder="1" applyAlignment="1">
      <alignment horizontal="center" vertical="center" wrapText="1"/>
    </xf>
    <xf numFmtId="165" fontId="4" fillId="3" borderId="1" xfId="2" applyNumberFormat="1" applyFont="1" applyFill="1" applyBorder="1" applyAlignment="1">
      <alignment horizontal="center" vertical="center" wrapText="1"/>
    </xf>
    <xf numFmtId="165" fontId="4" fillId="4" borderId="4" xfId="2" applyNumberFormat="1" applyFont="1" applyFill="1" applyBorder="1" applyAlignment="1">
      <alignment horizontal="center" vertical="center" wrapText="1"/>
    </xf>
    <xf numFmtId="165" fontId="4" fillId="4" borderId="38" xfId="2" applyNumberFormat="1" applyFont="1" applyFill="1" applyBorder="1" applyAlignment="1">
      <alignment horizontal="center" vertical="center" wrapText="1"/>
    </xf>
    <xf numFmtId="165" fontId="4" fillId="4" borderId="3" xfId="2" applyNumberFormat="1" applyFont="1" applyFill="1" applyBorder="1" applyAlignment="1">
      <alignment horizontal="center" vertical="center" wrapText="1"/>
    </xf>
    <xf numFmtId="165" fontId="4" fillId="4" borderId="32" xfId="2" applyNumberFormat="1" applyFont="1" applyFill="1" applyBorder="1" applyAlignment="1">
      <alignment horizontal="center" vertical="center" wrapText="1"/>
    </xf>
    <xf numFmtId="165" fontId="4" fillId="3" borderId="1" xfId="2" applyNumberFormat="1" applyFont="1" applyFill="1" applyBorder="1" applyAlignment="1">
      <alignment horizontal="left" vertical="center" wrapText="1"/>
    </xf>
    <xf numFmtId="165" fontId="4" fillId="3" borderId="2" xfId="2" applyNumberFormat="1" applyFont="1" applyFill="1" applyBorder="1" applyAlignment="1">
      <alignment horizontal="left" vertical="center" wrapText="1"/>
    </xf>
    <xf numFmtId="165" fontId="4" fillId="3" borderId="5" xfId="2" applyNumberFormat="1" applyFont="1" applyFill="1" applyBorder="1" applyAlignment="1">
      <alignment horizontal="left" vertical="center" wrapText="1"/>
    </xf>
    <xf numFmtId="165" fontId="4" fillId="4" borderId="1" xfId="2" applyNumberFormat="1" applyFont="1" applyFill="1" applyBorder="1" applyAlignment="1">
      <alignment horizontal="left" vertical="center" wrapText="1"/>
    </xf>
    <xf numFmtId="165" fontId="4" fillId="4" borderId="2" xfId="2" applyNumberFormat="1" applyFont="1" applyFill="1" applyBorder="1" applyAlignment="1">
      <alignment horizontal="left" vertical="center" wrapText="1"/>
    </xf>
    <xf numFmtId="0" fontId="4" fillId="3" borderId="1" xfId="2" applyNumberFormat="1" applyFont="1" applyFill="1" applyBorder="1" applyAlignment="1">
      <alignment horizontal="left" vertical="center" wrapText="1"/>
    </xf>
    <xf numFmtId="0" fontId="4" fillId="3" borderId="2" xfId="2" applyNumberFormat="1" applyFont="1" applyFill="1" applyBorder="1" applyAlignment="1">
      <alignment horizontal="left" vertical="center" wrapText="1"/>
    </xf>
    <xf numFmtId="0" fontId="4" fillId="3" borderId="1"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6" fillId="8" borderId="8" xfId="0" applyFont="1" applyFill="1" applyBorder="1" applyAlignment="1">
      <alignment horizontal="center" vertical="center"/>
    </xf>
    <xf numFmtId="0" fontId="6" fillId="8" borderId="54"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55" xfId="0" applyFont="1" applyFill="1" applyBorder="1" applyAlignment="1">
      <alignment horizontal="center" vertical="center"/>
    </xf>
    <xf numFmtId="0" fontId="6" fillId="8" borderId="56"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54" xfId="0" applyFont="1" applyFill="1" applyBorder="1" applyAlignment="1">
      <alignment horizontal="center" vertical="center"/>
    </xf>
    <xf numFmtId="0" fontId="5" fillId="5" borderId="23" xfId="0" applyFont="1" applyFill="1" applyBorder="1" applyAlignment="1">
      <alignment horizontal="center" vertical="center"/>
    </xf>
    <xf numFmtId="165" fontId="4" fillId="3" borderId="52" xfId="2" applyNumberFormat="1" applyFont="1" applyFill="1" applyBorder="1" applyAlignment="1">
      <alignment horizontal="center" vertical="center" wrapText="1"/>
    </xf>
    <xf numFmtId="165" fontId="4" fillId="3" borderId="6" xfId="2" applyNumberFormat="1" applyFont="1" applyFill="1" applyBorder="1" applyAlignment="1">
      <alignment horizontal="center" vertical="center" wrapText="1"/>
    </xf>
    <xf numFmtId="165" fontId="4" fillId="4" borderId="1" xfId="2" applyNumberFormat="1" applyFont="1" applyFill="1" applyBorder="1" applyAlignment="1">
      <alignment horizontal="center" vertical="center" wrapText="1"/>
    </xf>
    <xf numFmtId="165" fontId="4" fillId="4" borderId="2" xfId="2" applyNumberFormat="1" applyFont="1" applyFill="1" applyBorder="1" applyAlignment="1">
      <alignment horizontal="left" wrapText="1"/>
    </xf>
    <xf numFmtId="165" fontId="4" fillId="4" borderId="6" xfId="2" applyNumberFormat="1" applyFont="1" applyFill="1" applyBorder="1" applyAlignment="1">
      <alignment horizontal="left" wrapText="1"/>
    </xf>
    <xf numFmtId="165" fontId="4" fillId="3" borderId="6" xfId="2" applyNumberFormat="1" applyFont="1" applyFill="1" applyBorder="1" applyAlignment="1">
      <alignment horizontal="left" vertical="center" wrapText="1"/>
    </xf>
    <xf numFmtId="0" fontId="4" fillId="3" borderId="5"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29" xfId="2" applyFont="1" applyFill="1" applyBorder="1" applyAlignment="1">
      <alignment horizontal="center" vertical="center" wrapText="1"/>
    </xf>
    <xf numFmtId="0" fontId="4" fillId="3" borderId="57" xfId="2"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4" fillId="3" borderId="2" xfId="2" applyFont="1" applyFill="1" applyBorder="1" applyAlignment="1">
      <alignment horizontal="center" vertical="center" textRotation="90" wrapText="1"/>
    </xf>
    <xf numFmtId="0" fontId="4" fillId="3" borderId="5" xfId="2" applyFont="1" applyFill="1" applyBorder="1" applyAlignment="1">
      <alignment horizontal="center" vertical="center" textRotation="90" wrapText="1"/>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59" xfId="0" applyFont="1" applyFill="1" applyBorder="1" applyAlignment="1">
      <alignment horizontal="center" vertical="center"/>
    </xf>
  </cellXfs>
  <cellStyles count="19">
    <cellStyle name="60% - Énfasis1" xfId="2" builtinId="32"/>
    <cellStyle name="Hipervínculo" xfId="4" builtinId="8" hidden="1"/>
    <cellStyle name="Hipervínculo" xfId="6" builtinId="8" hidden="1"/>
    <cellStyle name="Hipervínculo" xfId="8" builtinId="8" hidden="1"/>
    <cellStyle name="Hipervínculo" xfId="17" builtinId="8" hidden="1"/>
    <cellStyle name="Hipervínculo 2" xfId="10"/>
    <cellStyle name="Hipervínculo visitado" xfId="5" builtinId="9" hidden="1"/>
    <cellStyle name="Hipervínculo visitado" xfId="7" builtinId="9" hidden="1"/>
    <cellStyle name="Hipervínculo visitado" xfId="9" builtinId="9" hidden="1"/>
    <cellStyle name="Hipervínculo visitado" xfId="18" builtinId="9" hidden="1"/>
    <cellStyle name="Millares 2" xfId="11"/>
    <cellStyle name="Moneda [0] 2" xfId="12"/>
    <cellStyle name="Moneda 2 12 2" xfId="13"/>
    <cellStyle name="Normal" xfId="0" builtinId="0"/>
    <cellStyle name="Normal 11 45 9" xfId="14"/>
    <cellStyle name="Normal 2" xfId="15"/>
    <cellStyle name="Normal 3" xfId="16"/>
    <cellStyle name="Porcentaje" xfId="1" builtinId="5"/>
    <cellStyle name="Porcentual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election activeCell="D15" sqref="D15"/>
    </sheetView>
  </sheetViews>
  <sheetFormatPr baseColWidth="10" defaultColWidth="10.875" defaultRowHeight="15.75" x14ac:dyDescent="0.25"/>
  <cols>
    <col min="1" max="1" width="39.5" style="22" customWidth="1"/>
    <col min="2" max="2" width="16.125" style="376" bestFit="1" customWidth="1"/>
    <col min="3" max="3" width="11.375" style="376" customWidth="1"/>
    <col min="4" max="4" width="11.375" style="377" customWidth="1"/>
    <col min="5" max="5" width="22.125" style="22" customWidth="1"/>
    <col min="6" max="6" width="3" style="22" customWidth="1"/>
    <col min="7" max="7" width="23.125" style="22" customWidth="1"/>
    <col min="8" max="8" width="2.5" style="22" customWidth="1"/>
    <col min="9" max="9" width="25" style="22" customWidth="1"/>
    <col min="10" max="10" width="2.625" style="22" customWidth="1"/>
    <col min="11" max="11" width="23.875" style="22" customWidth="1"/>
    <col min="12" max="12" width="4.125" style="22" customWidth="1"/>
    <col min="13" max="13" width="21.5" style="93" customWidth="1"/>
    <col min="14" max="14" width="3.125" style="93" customWidth="1"/>
    <col min="15" max="15" width="21.875" style="93" customWidth="1"/>
    <col min="16" max="16384" width="10.875" style="93"/>
  </cols>
  <sheetData>
    <row r="1" spans="1:15" ht="16.5" thickBot="1" x14ac:dyDescent="0.3">
      <c r="A1" s="407" t="s">
        <v>757</v>
      </c>
      <c r="B1" s="408"/>
    </row>
    <row r="2" spans="1:15" s="380" customFormat="1" ht="16.5" thickBot="1" x14ac:dyDescent="0.3">
      <c r="A2" s="378" t="s">
        <v>758</v>
      </c>
      <c r="B2" s="379" t="s">
        <v>759</v>
      </c>
      <c r="C2" s="376"/>
      <c r="D2" s="377"/>
      <c r="E2" s="22"/>
      <c r="F2" s="22"/>
      <c r="G2" s="22"/>
      <c r="H2" s="22"/>
      <c r="I2" s="22"/>
      <c r="J2" s="22"/>
      <c r="K2" s="22"/>
      <c r="L2" s="22"/>
    </row>
    <row r="3" spans="1:15" x14ac:dyDescent="0.2">
      <c r="A3" s="381" t="s">
        <v>760</v>
      </c>
      <c r="B3" s="382">
        <v>22093896523</v>
      </c>
    </row>
    <row r="4" spans="1:15" ht="16.5" thickBot="1" x14ac:dyDescent="0.25">
      <c r="A4" s="383" t="s">
        <v>761</v>
      </c>
      <c r="B4" s="384">
        <v>23136307863</v>
      </c>
    </row>
    <row r="5" spans="1:15" ht="16.5" thickBot="1" x14ac:dyDescent="0.3">
      <c r="A5" s="385" t="s">
        <v>762</v>
      </c>
      <c r="B5" s="386">
        <f>ROUND(B3/$B$36,0)</f>
        <v>37479</v>
      </c>
      <c r="E5" s="387" t="s">
        <v>763</v>
      </c>
      <c r="G5" s="387" t="s">
        <v>764</v>
      </c>
      <c r="I5" s="387" t="s">
        <v>765</v>
      </c>
      <c r="K5" s="387" t="s">
        <v>766</v>
      </c>
      <c r="M5" s="387" t="s">
        <v>767</v>
      </c>
      <c r="O5" s="387" t="s">
        <v>768</v>
      </c>
    </row>
    <row r="6" spans="1:15" x14ac:dyDescent="0.25">
      <c r="A6" s="385" t="s">
        <v>769</v>
      </c>
      <c r="B6" s="386">
        <f>ROUND(B4/$B$36,0)</f>
        <v>39247</v>
      </c>
      <c r="D6" s="388" t="s">
        <v>741</v>
      </c>
      <c r="E6" s="389">
        <f>4%*B5</f>
        <v>1499.16</v>
      </c>
      <c r="G6" s="389">
        <f>B5*20.4%</f>
        <v>7645.7159999999994</v>
      </c>
      <c r="H6" s="376"/>
      <c r="I6" s="389">
        <f>B5*40%</f>
        <v>14991.6</v>
      </c>
      <c r="K6" s="389">
        <f>B5*5%</f>
        <v>1873.95</v>
      </c>
      <c r="M6" s="389">
        <f>B5*25%*40%</f>
        <v>3747.9</v>
      </c>
      <c r="O6" s="389">
        <f>B5*15%</f>
        <v>5621.8499999999995</v>
      </c>
    </row>
    <row r="7" spans="1:15" ht="16.5" thickBot="1" x14ac:dyDescent="0.3">
      <c r="A7" s="390" t="s">
        <v>770</v>
      </c>
      <c r="B7" s="391">
        <v>42165</v>
      </c>
      <c r="C7" s="392"/>
      <c r="D7" s="393" t="s">
        <v>740</v>
      </c>
      <c r="E7" s="394">
        <f>4%*B6</f>
        <v>1569.88</v>
      </c>
      <c r="G7" s="394">
        <f>B6*20.4%</f>
        <v>8006.3879999999999</v>
      </c>
      <c r="H7" s="376"/>
      <c r="I7" s="394">
        <f>B6*40%</f>
        <v>15698.800000000001</v>
      </c>
      <c r="K7" s="394">
        <f>B6*5%</f>
        <v>1962.3500000000001</v>
      </c>
      <c r="M7" s="394">
        <f>B6*25%*40%</f>
        <v>3924.7000000000003</v>
      </c>
      <c r="O7" s="394">
        <f>B6*15%</f>
        <v>5887.05</v>
      </c>
    </row>
    <row r="8" spans="1:15" ht="16.5" thickBot="1" x14ac:dyDescent="0.3">
      <c r="A8" s="395" t="s">
        <v>771</v>
      </c>
      <c r="B8" s="396">
        <v>42174</v>
      </c>
      <c r="C8" s="392"/>
      <c r="D8" s="397"/>
      <c r="E8" s="392"/>
      <c r="F8" s="398"/>
    </row>
    <row r="9" spans="1:15" x14ac:dyDescent="0.25">
      <c r="A9" s="399"/>
      <c r="B9" s="392"/>
      <c r="C9" s="392"/>
      <c r="D9" s="397"/>
      <c r="E9" s="392"/>
      <c r="F9" s="398"/>
    </row>
    <row r="10" spans="1:15" ht="16.5" thickBot="1" x14ac:dyDescent="0.3">
      <c r="D10" s="397"/>
      <c r="E10" s="392"/>
      <c r="F10" s="398"/>
    </row>
    <row r="11" spans="1:15" x14ac:dyDescent="0.25">
      <c r="A11" s="378" t="s">
        <v>772</v>
      </c>
      <c r="B11" s="379"/>
    </row>
    <row r="12" spans="1:15" x14ac:dyDescent="0.25">
      <c r="A12" s="400" t="s">
        <v>773</v>
      </c>
      <c r="B12" s="401" t="s">
        <v>774</v>
      </c>
    </row>
    <row r="13" spans="1:15" x14ac:dyDescent="0.25">
      <c r="A13" s="402">
        <v>1990</v>
      </c>
      <c r="B13" s="403">
        <v>41025</v>
      </c>
      <c r="F13" s="398"/>
    </row>
    <row r="14" spans="1:15" x14ac:dyDescent="0.25">
      <c r="A14" s="402">
        <v>1991</v>
      </c>
      <c r="B14" s="403">
        <v>51716</v>
      </c>
    </row>
    <row r="15" spans="1:15" x14ac:dyDescent="0.25">
      <c r="A15" s="402">
        <v>1992</v>
      </c>
      <c r="B15" s="403">
        <v>65190</v>
      </c>
      <c r="G15" s="404"/>
    </row>
    <row r="16" spans="1:15" x14ac:dyDescent="0.25">
      <c r="A16" s="402">
        <v>1993</v>
      </c>
      <c r="B16" s="403">
        <v>81510</v>
      </c>
    </row>
    <row r="17" spans="1:2" x14ac:dyDescent="0.25">
      <c r="A17" s="402">
        <v>1994</v>
      </c>
      <c r="B17" s="403">
        <v>98700</v>
      </c>
    </row>
    <row r="18" spans="1:2" x14ac:dyDescent="0.25">
      <c r="A18" s="402">
        <v>1995</v>
      </c>
      <c r="B18" s="403">
        <v>118933.5</v>
      </c>
    </row>
    <row r="19" spans="1:2" x14ac:dyDescent="0.25">
      <c r="A19" s="402">
        <v>1996</v>
      </c>
      <c r="B19" s="403">
        <v>142125</v>
      </c>
    </row>
    <row r="20" spans="1:2" x14ac:dyDescent="0.25">
      <c r="A20" s="402">
        <v>1997</v>
      </c>
      <c r="B20" s="403">
        <v>172005</v>
      </c>
    </row>
    <row r="21" spans="1:2" x14ac:dyDescent="0.25">
      <c r="A21" s="402">
        <v>1998</v>
      </c>
      <c r="B21" s="403">
        <v>203826</v>
      </c>
    </row>
    <row r="22" spans="1:2" x14ac:dyDescent="0.25">
      <c r="A22" s="402">
        <v>1999</v>
      </c>
      <c r="B22" s="403">
        <v>236460</v>
      </c>
    </row>
    <row r="23" spans="1:2" x14ac:dyDescent="0.25">
      <c r="A23" s="402">
        <v>2000</v>
      </c>
      <c r="B23" s="403">
        <v>260100</v>
      </c>
    </row>
    <row r="24" spans="1:2" x14ac:dyDescent="0.25">
      <c r="A24" s="402">
        <v>2001</v>
      </c>
      <c r="B24" s="403">
        <v>286000</v>
      </c>
    </row>
    <row r="25" spans="1:2" x14ac:dyDescent="0.25">
      <c r="A25" s="402">
        <v>2002</v>
      </c>
      <c r="B25" s="403">
        <v>309000</v>
      </c>
    </row>
    <row r="26" spans="1:2" x14ac:dyDescent="0.25">
      <c r="A26" s="402">
        <v>2003</v>
      </c>
      <c r="B26" s="403">
        <v>332000</v>
      </c>
    </row>
    <row r="27" spans="1:2" x14ac:dyDescent="0.25">
      <c r="A27" s="402">
        <v>2004</v>
      </c>
      <c r="B27" s="403">
        <v>358000</v>
      </c>
    </row>
    <row r="28" spans="1:2" x14ac:dyDescent="0.25">
      <c r="A28" s="402">
        <v>2005</v>
      </c>
      <c r="B28" s="403">
        <v>381500</v>
      </c>
    </row>
    <row r="29" spans="1:2" x14ac:dyDescent="0.25">
      <c r="A29" s="402">
        <v>2006</v>
      </c>
      <c r="B29" s="403">
        <v>408000</v>
      </c>
    </row>
    <row r="30" spans="1:2" x14ac:dyDescent="0.25">
      <c r="A30" s="402">
        <v>2007</v>
      </c>
      <c r="B30" s="403">
        <v>433700</v>
      </c>
    </row>
    <row r="31" spans="1:2" x14ac:dyDescent="0.25">
      <c r="A31" s="402">
        <v>2008</v>
      </c>
      <c r="B31" s="403">
        <v>461500</v>
      </c>
    </row>
    <row r="32" spans="1:2" x14ac:dyDescent="0.25">
      <c r="A32" s="402">
        <v>2009</v>
      </c>
      <c r="B32" s="403">
        <v>496900</v>
      </c>
    </row>
    <row r="33" spans="1:2" x14ac:dyDescent="0.25">
      <c r="A33" s="402">
        <v>2010</v>
      </c>
      <c r="B33" s="403">
        <v>515000</v>
      </c>
    </row>
    <row r="34" spans="1:2" x14ac:dyDescent="0.25">
      <c r="A34" s="402">
        <v>2011</v>
      </c>
      <c r="B34" s="403">
        <v>535600</v>
      </c>
    </row>
    <row r="35" spans="1:2" x14ac:dyDescent="0.25">
      <c r="A35" s="402">
        <v>2012</v>
      </c>
      <c r="B35" s="403">
        <v>566700</v>
      </c>
    </row>
    <row r="36" spans="1:2" x14ac:dyDescent="0.25">
      <c r="A36" s="402">
        <v>2013</v>
      </c>
      <c r="B36" s="403">
        <v>589500</v>
      </c>
    </row>
    <row r="37" spans="1:2" x14ac:dyDescent="0.25">
      <c r="A37" s="402">
        <v>2014</v>
      </c>
      <c r="B37" s="403">
        <v>616000</v>
      </c>
    </row>
    <row r="38" spans="1:2" ht="16.5" thickBot="1" x14ac:dyDescent="0.3">
      <c r="A38" s="405">
        <v>2015</v>
      </c>
      <c r="B38" s="406">
        <v>644350</v>
      </c>
    </row>
  </sheetData>
  <mergeCells count="1">
    <mergeCell ref="A1:B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7"/>
  <sheetViews>
    <sheetView workbookViewId="0">
      <pane xSplit="1" ySplit="2" topLeftCell="Y236" activePane="bottomRight" state="frozen"/>
      <selection pane="topRight" activeCell="B1" sqref="B1"/>
      <selection pane="bottomLeft" activeCell="A3" sqref="A3"/>
      <selection pane="bottomRight" activeCell="AI236" sqref="AI236"/>
    </sheetView>
  </sheetViews>
  <sheetFormatPr baseColWidth="10" defaultColWidth="10.875" defaultRowHeight="15.75" x14ac:dyDescent="0.25"/>
  <cols>
    <col min="1" max="1" width="13.375" bestFit="1" customWidth="1"/>
    <col min="2" max="2" width="16" bestFit="1" customWidth="1"/>
    <col min="3" max="3" width="23.375" bestFit="1" customWidth="1"/>
    <col min="4" max="5" width="8.875" bestFit="1" customWidth="1"/>
    <col min="6" max="6" width="19.375" customWidth="1"/>
    <col min="7" max="7" width="55.5" customWidth="1"/>
    <col min="8" max="8" width="13.625" customWidth="1"/>
    <col min="9" max="9" width="8.125" bestFit="1" customWidth="1"/>
    <col min="10" max="10" width="26.125" customWidth="1"/>
    <col min="11" max="11" width="10.625" customWidth="1"/>
    <col min="12" max="12" width="11" customWidth="1"/>
    <col min="13" max="13" width="15.625" customWidth="1"/>
    <col min="14" max="15" width="11" customWidth="1"/>
    <col min="16" max="16" width="18.5" customWidth="1"/>
    <col min="17" max="17" width="11" customWidth="1"/>
    <col min="18" max="18" width="9.5" bestFit="1" customWidth="1"/>
    <col min="19" max="19" width="12.5" customWidth="1"/>
    <col min="20" max="20" width="9.625" bestFit="1" customWidth="1"/>
    <col min="21" max="22" width="15.5" customWidth="1"/>
    <col min="23" max="23" width="18.375" customWidth="1"/>
    <col min="24" max="24" width="10" style="222" customWidth="1"/>
    <col min="25" max="25" width="7.875" style="223" customWidth="1"/>
    <col min="26" max="26" width="8.875" style="234" customWidth="1"/>
    <col min="27" max="27" width="10" style="222" customWidth="1"/>
    <col min="28" max="28" width="7.875" style="223" customWidth="1"/>
    <col min="29" max="29" width="8.875" style="234" customWidth="1"/>
    <col min="30" max="30" width="10" style="222" customWidth="1"/>
    <col min="31" max="31" width="7.875" style="223" customWidth="1"/>
    <col min="32" max="32" width="8.875" style="234" customWidth="1"/>
    <col min="33" max="33" width="11" style="256" customWidth="1"/>
    <col min="34" max="34" width="16.375" customWidth="1"/>
    <col min="35" max="35" width="59.125" customWidth="1"/>
    <col min="36" max="36" width="24.625" customWidth="1"/>
    <col min="37" max="37" width="15.5" bestFit="1" customWidth="1"/>
    <col min="42" max="43" width="15.125" bestFit="1" customWidth="1"/>
  </cols>
  <sheetData>
    <row r="1" spans="1:35" s="1" customFormat="1" ht="15" customHeight="1" x14ac:dyDescent="0.25">
      <c r="A1" s="411" t="s">
        <v>0</v>
      </c>
      <c r="B1" s="411" t="s">
        <v>1</v>
      </c>
      <c r="C1" s="411" t="s">
        <v>2</v>
      </c>
      <c r="D1" s="423" t="s">
        <v>3</v>
      </c>
      <c r="E1" s="423" t="s">
        <v>4</v>
      </c>
      <c r="F1" s="409" t="s">
        <v>5</v>
      </c>
      <c r="G1" s="409" t="s">
        <v>6</v>
      </c>
      <c r="H1" s="411" t="s">
        <v>617</v>
      </c>
      <c r="I1" s="411" t="s">
        <v>7</v>
      </c>
      <c r="J1" s="419" t="s">
        <v>8</v>
      </c>
      <c r="K1" s="417" t="s">
        <v>10</v>
      </c>
      <c r="L1" s="416" t="s">
        <v>11</v>
      </c>
      <c r="M1" s="419" t="s">
        <v>12</v>
      </c>
      <c r="N1" s="421" t="s">
        <v>13</v>
      </c>
      <c r="O1" s="416" t="s">
        <v>14</v>
      </c>
      <c r="P1" s="411" t="s">
        <v>15</v>
      </c>
      <c r="Q1" s="411" t="s">
        <v>16</v>
      </c>
      <c r="R1" s="411" t="s">
        <v>17</v>
      </c>
      <c r="S1" s="411" t="s">
        <v>18</v>
      </c>
      <c r="T1" s="411" t="s">
        <v>19</v>
      </c>
      <c r="U1" s="416" t="s">
        <v>20</v>
      </c>
      <c r="V1" s="409" t="s">
        <v>21</v>
      </c>
      <c r="W1" s="414" t="s">
        <v>618</v>
      </c>
      <c r="X1" s="411" t="s">
        <v>22</v>
      </c>
      <c r="Y1" s="411"/>
      <c r="Z1" s="411"/>
      <c r="AA1" s="411" t="s">
        <v>23</v>
      </c>
      <c r="AB1" s="411"/>
      <c r="AC1" s="411"/>
      <c r="AD1" s="411" t="s">
        <v>24</v>
      </c>
      <c r="AE1" s="411"/>
      <c r="AF1" s="411"/>
      <c r="AG1" s="409" t="s">
        <v>25</v>
      </c>
      <c r="AH1" s="412" t="s">
        <v>26</v>
      </c>
      <c r="AI1" s="409" t="s">
        <v>27</v>
      </c>
    </row>
    <row r="2" spans="1:35" s="1" customFormat="1" ht="36.950000000000003" customHeight="1" x14ac:dyDescent="0.25">
      <c r="A2" s="409"/>
      <c r="B2" s="409"/>
      <c r="C2" s="409"/>
      <c r="D2" s="424"/>
      <c r="E2" s="424"/>
      <c r="F2" s="410"/>
      <c r="G2" s="410"/>
      <c r="H2" s="409"/>
      <c r="I2" s="409"/>
      <c r="J2" s="420"/>
      <c r="K2" s="418"/>
      <c r="L2" s="417"/>
      <c r="M2" s="420"/>
      <c r="N2" s="422"/>
      <c r="O2" s="417"/>
      <c r="P2" s="409"/>
      <c r="Q2" s="409"/>
      <c r="R2" s="409"/>
      <c r="S2" s="409"/>
      <c r="T2" s="409"/>
      <c r="U2" s="417"/>
      <c r="V2" s="410"/>
      <c r="W2" s="415"/>
      <c r="X2" s="2" t="s">
        <v>28</v>
      </c>
      <c r="Y2" s="2" t="s">
        <v>29</v>
      </c>
      <c r="Z2" s="2" t="s">
        <v>30</v>
      </c>
      <c r="AA2" s="2" t="s">
        <v>31</v>
      </c>
      <c r="AB2" s="2" t="s">
        <v>29</v>
      </c>
      <c r="AC2" s="2" t="s">
        <v>32</v>
      </c>
      <c r="AD2" s="2" t="s">
        <v>31</v>
      </c>
      <c r="AE2" s="2" t="s">
        <v>29</v>
      </c>
      <c r="AF2" s="2" t="s">
        <v>33</v>
      </c>
      <c r="AG2" s="410"/>
      <c r="AH2" s="413"/>
      <c r="AI2" s="410"/>
    </row>
    <row r="3" spans="1:35" s="22" customFormat="1" ht="57" x14ac:dyDescent="0.25">
      <c r="A3" s="3" t="s">
        <v>34</v>
      </c>
      <c r="B3" s="4" t="s">
        <v>35</v>
      </c>
      <c r="C3" s="5" t="s">
        <v>36</v>
      </c>
      <c r="D3" s="6" t="s">
        <v>615</v>
      </c>
      <c r="E3" s="6" t="s">
        <v>615</v>
      </c>
      <c r="F3" s="7" t="s">
        <v>37</v>
      </c>
      <c r="G3" s="5" t="s">
        <v>38</v>
      </c>
      <c r="H3" s="8">
        <v>1</v>
      </c>
      <c r="I3" s="9">
        <v>1</v>
      </c>
      <c r="J3" s="10" t="s">
        <v>615</v>
      </c>
      <c r="K3" s="12">
        <v>38049</v>
      </c>
      <c r="L3" s="12">
        <v>40545</v>
      </c>
      <c r="M3" s="6" t="s">
        <v>615</v>
      </c>
      <c r="N3" s="13">
        <v>2011</v>
      </c>
      <c r="O3" s="14">
        <v>535600</v>
      </c>
      <c r="P3" s="15">
        <v>4478229438</v>
      </c>
      <c r="Q3" s="15" t="s">
        <v>39</v>
      </c>
      <c r="R3" s="16">
        <v>2.0999999999999999E-3</v>
      </c>
      <c r="S3" s="17">
        <v>9404281.8197999988</v>
      </c>
      <c r="T3" s="18">
        <v>1913.98</v>
      </c>
      <c r="U3" s="14">
        <v>17999607317.4608</v>
      </c>
      <c r="V3" s="19">
        <v>33606</v>
      </c>
      <c r="W3" s="206">
        <v>33606</v>
      </c>
      <c r="X3" s="212">
        <v>80</v>
      </c>
      <c r="Y3" s="11">
        <v>10</v>
      </c>
      <c r="Z3" s="224">
        <v>16</v>
      </c>
      <c r="AA3" s="235">
        <v>81</v>
      </c>
      <c r="AB3" s="20">
        <v>10</v>
      </c>
      <c r="AC3" s="236">
        <v>15</v>
      </c>
      <c r="AD3" s="212">
        <v>81</v>
      </c>
      <c r="AE3" s="11">
        <v>10</v>
      </c>
      <c r="AF3" s="224">
        <v>22</v>
      </c>
      <c r="AG3" s="245" t="s">
        <v>616</v>
      </c>
      <c r="AH3" s="239" t="s">
        <v>621</v>
      </c>
      <c r="AI3" s="21"/>
    </row>
    <row r="4" spans="1:35" s="22" customFormat="1" ht="42.75" x14ac:dyDescent="0.25">
      <c r="A4" s="23" t="s">
        <v>34</v>
      </c>
      <c r="B4" s="24" t="s">
        <v>35</v>
      </c>
      <c r="C4" s="25" t="s">
        <v>36</v>
      </c>
      <c r="D4" s="26" t="s">
        <v>615</v>
      </c>
      <c r="E4" s="26" t="s">
        <v>615</v>
      </c>
      <c r="F4" s="27" t="s">
        <v>37</v>
      </c>
      <c r="G4" s="25" t="s">
        <v>40</v>
      </c>
      <c r="H4" s="28">
        <v>3</v>
      </c>
      <c r="I4" s="29">
        <v>0.25</v>
      </c>
      <c r="J4" s="30" t="s">
        <v>615</v>
      </c>
      <c r="K4" s="32">
        <v>36363</v>
      </c>
      <c r="L4" s="32">
        <v>37843</v>
      </c>
      <c r="M4" s="26" t="s">
        <v>615</v>
      </c>
      <c r="N4" s="33">
        <v>2003</v>
      </c>
      <c r="O4" s="34">
        <v>332000</v>
      </c>
      <c r="P4" s="35">
        <v>6541364.1500000004</v>
      </c>
      <c r="Q4" s="35" t="s">
        <v>41</v>
      </c>
      <c r="R4" s="36">
        <v>1</v>
      </c>
      <c r="S4" s="37">
        <v>6541364.1500000004</v>
      </c>
      <c r="T4" s="38">
        <v>2875.18</v>
      </c>
      <c r="U4" s="34">
        <v>18807599376.797001</v>
      </c>
      <c r="V4" s="39">
        <v>56649</v>
      </c>
      <c r="W4" s="207">
        <v>14162</v>
      </c>
      <c r="X4" s="213">
        <v>80</v>
      </c>
      <c r="Y4" s="31">
        <v>10</v>
      </c>
      <c r="Z4" s="225">
        <v>16</v>
      </c>
      <c r="AA4" s="219">
        <v>81</v>
      </c>
      <c r="AB4" s="40">
        <v>10</v>
      </c>
      <c r="AC4" s="231">
        <v>15</v>
      </c>
      <c r="AD4" s="213">
        <v>81</v>
      </c>
      <c r="AE4" s="31">
        <v>10</v>
      </c>
      <c r="AF4" s="225">
        <v>22</v>
      </c>
      <c r="AG4" s="246" t="s">
        <v>616</v>
      </c>
      <c r="AH4" s="240" t="s">
        <v>621</v>
      </c>
      <c r="AI4" s="41"/>
    </row>
    <row r="5" spans="1:35" s="22" customFormat="1" ht="71.25" x14ac:dyDescent="0.25">
      <c r="A5" s="23" t="s">
        <v>34</v>
      </c>
      <c r="B5" s="24" t="s">
        <v>42</v>
      </c>
      <c r="C5" s="25" t="s">
        <v>43</v>
      </c>
      <c r="D5" s="26" t="s">
        <v>615</v>
      </c>
      <c r="E5" s="26" t="s">
        <v>615</v>
      </c>
      <c r="F5" s="27" t="s">
        <v>44</v>
      </c>
      <c r="G5" s="25" t="s">
        <v>45</v>
      </c>
      <c r="H5" s="28">
        <v>41</v>
      </c>
      <c r="I5" s="29">
        <v>0.9</v>
      </c>
      <c r="J5" s="30" t="s">
        <v>615</v>
      </c>
      <c r="K5" s="32">
        <v>39167</v>
      </c>
      <c r="L5" s="32">
        <v>39758</v>
      </c>
      <c r="M5" s="26" t="s">
        <v>615</v>
      </c>
      <c r="N5" s="33">
        <v>2008</v>
      </c>
      <c r="O5" s="34">
        <v>461500</v>
      </c>
      <c r="P5" s="35">
        <v>1694356544</v>
      </c>
      <c r="Q5" s="35" t="s">
        <v>46</v>
      </c>
      <c r="R5" s="36" t="s">
        <v>47</v>
      </c>
      <c r="S5" s="37" t="s">
        <v>47</v>
      </c>
      <c r="T5" s="38">
        <v>1</v>
      </c>
      <c r="U5" s="34">
        <v>1694356544</v>
      </c>
      <c r="V5" s="39">
        <v>3671</v>
      </c>
      <c r="W5" s="207">
        <v>3304</v>
      </c>
      <c r="X5" s="213">
        <v>80</v>
      </c>
      <c r="Y5" s="31">
        <v>10</v>
      </c>
      <c r="Z5" s="225">
        <v>16</v>
      </c>
      <c r="AA5" s="213">
        <v>81</v>
      </c>
      <c r="AB5" s="31">
        <v>10</v>
      </c>
      <c r="AC5" s="225">
        <v>15</v>
      </c>
      <c r="AD5" s="213">
        <v>81</v>
      </c>
      <c r="AE5" s="31">
        <v>10</v>
      </c>
      <c r="AF5" s="225">
        <v>22</v>
      </c>
      <c r="AG5" s="246" t="s">
        <v>616</v>
      </c>
      <c r="AH5" s="240" t="s">
        <v>621</v>
      </c>
      <c r="AI5" s="41"/>
    </row>
    <row r="6" spans="1:35" s="22" customFormat="1" ht="85.5" x14ac:dyDescent="0.25">
      <c r="A6" s="23" t="s">
        <v>34</v>
      </c>
      <c r="B6" s="24" t="s">
        <v>42</v>
      </c>
      <c r="C6" s="25" t="s">
        <v>43</v>
      </c>
      <c r="D6" s="26" t="s">
        <v>615</v>
      </c>
      <c r="E6" s="26" t="s">
        <v>615</v>
      </c>
      <c r="F6" s="27" t="s">
        <v>48</v>
      </c>
      <c r="G6" s="25" t="s">
        <v>49</v>
      </c>
      <c r="H6" s="28">
        <v>61</v>
      </c>
      <c r="I6" s="29">
        <v>0.9</v>
      </c>
      <c r="J6" s="30" t="s">
        <v>615</v>
      </c>
      <c r="K6" s="32">
        <v>41523</v>
      </c>
      <c r="L6" s="32">
        <v>42094</v>
      </c>
      <c r="M6" s="26" t="s">
        <v>615</v>
      </c>
      <c r="N6" s="33">
        <v>2015</v>
      </c>
      <c r="O6" s="34">
        <v>644350</v>
      </c>
      <c r="P6" s="35">
        <v>4737162370</v>
      </c>
      <c r="Q6" s="35" t="s">
        <v>46</v>
      </c>
      <c r="R6" s="36" t="s">
        <v>47</v>
      </c>
      <c r="S6" s="37" t="s">
        <v>47</v>
      </c>
      <c r="T6" s="38">
        <v>1</v>
      </c>
      <c r="U6" s="34">
        <v>4737162370</v>
      </c>
      <c r="V6" s="39">
        <v>7352</v>
      </c>
      <c r="W6" s="207">
        <v>6617</v>
      </c>
      <c r="X6" s="213">
        <v>80</v>
      </c>
      <c r="Y6" s="31">
        <v>10</v>
      </c>
      <c r="Z6" s="225">
        <v>16</v>
      </c>
      <c r="AA6" s="213">
        <v>81</v>
      </c>
      <c r="AB6" s="31">
        <v>10</v>
      </c>
      <c r="AC6" s="225">
        <v>15</v>
      </c>
      <c r="AD6" s="213">
        <v>81</v>
      </c>
      <c r="AE6" s="31">
        <v>10</v>
      </c>
      <c r="AF6" s="225">
        <v>22</v>
      </c>
      <c r="AG6" s="246" t="s">
        <v>616</v>
      </c>
      <c r="AH6" s="240" t="s">
        <v>621</v>
      </c>
      <c r="AI6" s="41"/>
    </row>
    <row r="7" spans="1:35" s="22" customFormat="1" ht="42.75" x14ac:dyDescent="0.25">
      <c r="A7" s="23" t="s">
        <v>34</v>
      </c>
      <c r="B7" s="24" t="s">
        <v>42</v>
      </c>
      <c r="C7" s="25" t="s">
        <v>50</v>
      </c>
      <c r="D7" s="26" t="s">
        <v>615</v>
      </c>
      <c r="E7" s="26" t="s">
        <v>615</v>
      </c>
      <c r="F7" s="27" t="s">
        <v>44</v>
      </c>
      <c r="G7" s="25" t="s">
        <v>51</v>
      </c>
      <c r="H7" s="28">
        <v>42</v>
      </c>
      <c r="I7" s="29">
        <v>0.9</v>
      </c>
      <c r="J7" s="30" t="s">
        <v>615</v>
      </c>
      <c r="K7" s="32">
        <v>39461</v>
      </c>
      <c r="L7" s="32">
        <v>39826</v>
      </c>
      <c r="M7" s="26" t="s">
        <v>615</v>
      </c>
      <c r="N7" s="33">
        <v>2009</v>
      </c>
      <c r="O7" s="34">
        <v>496900</v>
      </c>
      <c r="P7" s="42">
        <v>1043635384</v>
      </c>
      <c r="Q7" s="35" t="s">
        <v>46</v>
      </c>
      <c r="R7" s="36" t="s">
        <v>47</v>
      </c>
      <c r="S7" s="37" t="s">
        <v>47</v>
      </c>
      <c r="T7" s="38">
        <v>1</v>
      </c>
      <c r="U7" s="34">
        <v>1043635384</v>
      </c>
      <c r="V7" s="39">
        <v>2100</v>
      </c>
      <c r="W7" s="207">
        <v>1890</v>
      </c>
      <c r="X7" s="213">
        <v>80</v>
      </c>
      <c r="Y7" s="31">
        <v>10</v>
      </c>
      <c r="Z7" s="225">
        <v>16</v>
      </c>
      <c r="AA7" s="213">
        <v>81</v>
      </c>
      <c r="AB7" s="31">
        <v>10</v>
      </c>
      <c r="AC7" s="225">
        <v>15</v>
      </c>
      <c r="AD7" s="213">
        <v>81</v>
      </c>
      <c r="AE7" s="31">
        <v>10</v>
      </c>
      <c r="AF7" s="225">
        <v>22</v>
      </c>
      <c r="AG7" s="246" t="s">
        <v>616</v>
      </c>
      <c r="AH7" s="240" t="s">
        <v>621</v>
      </c>
      <c r="AI7" s="41"/>
    </row>
    <row r="8" spans="1:35" s="22" customFormat="1" ht="99.75" x14ac:dyDescent="0.25">
      <c r="A8" s="43" t="s">
        <v>34</v>
      </c>
      <c r="B8" s="44" t="s">
        <v>42</v>
      </c>
      <c r="C8" s="45" t="s">
        <v>43</v>
      </c>
      <c r="D8" s="46" t="s">
        <v>615</v>
      </c>
      <c r="E8" s="46" t="s">
        <v>615</v>
      </c>
      <c r="F8" s="47" t="s">
        <v>44</v>
      </c>
      <c r="G8" s="45" t="s">
        <v>52</v>
      </c>
      <c r="H8" s="48">
        <v>37</v>
      </c>
      <c r="I8" s="49">
        <v>0.6</v>
      </c>
      <c r="J8" s="50" t="s">
        <v>615</v>
      </c>
      <c r="K8" s="52">
        <v>38803</v>
      </c>
      <c r="L8" s="52">
        <v>39533</v>
      </c>
      <c r="M8" s="46" t="s">
        <v>615</v>
      </c>
      <c r="N8" s="53">
        <v>2008</v>
      </c>
      <c r="O8" s="54">
        <v>461500</v>
      </c>
      <c r="P8" s="55">
        <v>1653088673</v>
      </c>
      <c r="Q8" s="55" t="s">
        <v>46</v>
      </c>
      <c r="R8" s="56" t="s">
        <v>47</v>
      </c>
      <c r="S8" s="57" t="s">
        <v>47</v>
      </c>
      <c r="T8" s="58">
        <v>1</v>
      </c>
      <c r="U8" s="54">
        <v>1653088673</v>
      </c>
      <c r="V8" s="59">
        <v>3582</v>
      </c>
      <c r="W8" s="208">
        <v>2149</v>
      </c>
      <c r="X8" s="214">
        <v>80</v>
      </c>
      <c r="Y8" s="51">
        <v>10</v>
      </c>
      <c r="Z8" s="226">
        <v>16</v>
      </c>
      <c r="AA8" s="214">
        <v>81</v>
      </c>
      <c r="AB8" s="51">
        <v>10</v>
      </c>
      <c r="AC8" s="226">
        <v>15</v>
      </c>
      <c r="AD8" s="214">
        <v>81</v>
      </c>
      <c r="AE8" s="51">
        <v>10</v>
      </c>
      <c r="AF8" s="226">
        <v>22</v>
      </c>
      <c r="AG8" s="247" t="s">
        <v>616</v>
      </c>
      <c r="AH8" s="241" t="s">
        <v>621</v>
      </c>
      <c r="AI8" s="60"/>
    </row>
    <row r="9" spans="1:35" s="22" customFormat="1" ht="71.25" x14ac:dyDescent="0.25">
      <c r="A9" s="61" t="s">
        <v>53</v>
      </c>
      <c r="B9" s="62" t="s">
        <v>54</v>
      </c>
      <c r="C9" s="63" t="s">
        <v>55</v>
      </c>
      <c r="D9" s="64" t="s">
        <v>615</v>
      </c>
      <c r="E9" s="64" t="s">
        <v>615</v>
      </c>
      <c r="F9" s="65" t="s">
        <v>56</v>
      </c>
      <c r="G9" s="63" t="s">
        <v>57</v>
      </c>
      <c r="H9" s="66">
        <v>1</v>
      </c>
      <c r="I9" s="67">
        <v>1</v>
      </c>
      <c r="J9" s="68" t="s">
        <v>615</v>
      </c>
      <c r="K9" s="69">
        <v>38762</v>
      </c>
      <c r="L9" s="69">
        <v>39710</v>
      </c>
      <c r="M9" s="64" t="s">
        <v>615</v>
      </c>
      <c r="N9" s="70">
        <v>2008</v>
      </c>
      <c r="O9" s="71">
        <v>461500</v>
      </c>
      <c r="P9" s="72">
        <v>3647151498</v>
      </c>
      <c r="Q9" s="72" t="s">
        <v>46</v>
      </c>
      <c r="R9" s="73" t="s">
        <v>47</v>
      </c>
      <c r="S9" s="74" t="s">
        <v>47</v>
      </c>
      <c r="T9" s="75">
        <v>1</v>
      </c>
      <c r="U9" s="71">
        <v>3647151498</v>
      </c>
      <c r="V9" s="76">
        <v>7903</v>
      </c>
      <c r="W9" s="209">
        <v>7903</v>
      </c>
      <c r="X9" s="215">
        <v>80</v>
      </c>
      <c r="Y9" s="66">
        <v>10</v>
      </c>
      <c r="Z9" s="227">
        <v>16</v>
      </c>
      <c r="AA9" s="215">
        <v>81</v>
      </c>
      <c r="AB9" s="66">
        <v>10</v>
      </c>
      <c r="AC9" s="227">
        <v>15</v>
      </c>
      <c r="AD9" s="215">
        <v>81</v>
      </c>
      <c r="AE9" s="66">
        <v>10</v>
      </c>
      <c r="AF9" s="227">
        <v>22</v>
      </c>
      <c r="AG9" s="248" t="s">
        <v>616</v>
      </c>
      <c r="AH9" s="242" t="s">
        <v>621</v>
      </c>
      <c r="AI9" s="77"/>
    </row>
    <row r="10" spans="1:35" s="22" customFormat="1" ht="42.75" x14ac:dyDescent="0.25">
      <c r="A10" s="23" t="s">
        <v>53</v>
      </c>
      <c r="B10" s="24" t="s">
        <v>54</v>
      </c>
      <c r="C10" s="25" t="s">
        <v>55</v>
      </c>
      <c r="D10" s="26" t="s">
        <v>615</v>
      </c>
      <c r="E10" s="26" t="s">
        <v>615</v>
      </c>
      <c r="F10" s="27" t="s">
        <v>58</v>
      </c>
      <c r="G10" s="25" t="s">
        <v>59</v>
      </c>
      <c r="H10" s="31">
        <v>37</v>
      </c>
      <c r="I10" s="29">
        <v>1</v>
      </c>
      <c r="J10" s="30" t="s">
        <v>615</v>
      </c>
      <c r="K10" s="32">
        <v>37956</v>
      </c>
      <c r="L10" s="32">
        <v>39051</v>
      </c>
      <c r="M10" s="26" t="s">
        <v>615</v>
      </c>
      <c r="N10" s="33">
        <v>2006</v>
      </c>
      <c r="O10" s="34">
        <v>408000</v>
      </c>
      <c r="P10" s="35">
        <v>2387827695</v>
      </c>
      <c r="Q10" s="35" t="s">
        <v>46</v>
      </c>
      <c r="R10" s="36" t="s">
        <v>47</v>
      </c>
      <c r="S10" s="37" t="s">
        <v>47</v>
      </c>
      <c r="T10" s="38">
        <v>1</v>
      </c>
      <c r="U10" s="34">
        <v>2387827695</v>
      </c>
      <c r="V10" s="39">
        <v>5853</v>
      </c>
      <c r="W10" s="207">
        <v>5853</v>
      </c>
      <c r="X10" s="213">
        <v>80</v>
      </c>
      <c r="Y10" s="31">
        <v>10</v>
      </c>
      <c r="Z10" s="225">
        <v>16</v>
      </c>
      <c r="AA10" s="213">
        <v>81</v>
      </c>
      <c r="AB10" s="31">
        <v>10</v>
      </c>
      <c r="AC10" s="225">
        <v>15</v>
      </c>
      <c r="AD10" s="213">
        <v>81</v>
      </c>
      <c r="AE10" s="31">
        <v>10</v>
      </c>
      <c r="AF10" s="225">
        <v>22</v>
      </c>
      <c r="AG10" s="246" t="s">
        <v>616</v>
      </c>
      <c r="AH10" s="240" t="s">
        <v>621</v>
      </c>
      <c r="AI10" s="41"/>
    </row>
    <row r="11" spans="1:35" s="22" customFormat="1" ht="42.75" x14ac:dyDescent="0.25">
      <c r="A11" s="23" t="s">
        <v>53</v>
      </c>
      <c r="B11" s="24" t="s">
        <v>54</v>
      </c>
      <c r="C11" s="25" t="s">
        <v>55</v>
      </c>
      <c r="D11" s="26" t="s">
        <v>615</v>
      </c>
      <c r="E11" s="26" t="s">
        <v>615</v>
      </c>
      <c r="F11" s="27" t="s">
        <v>60</v>
      </c>
      <c r="G11" s="25" t="s">
        <v>61</v>
      </c>
      <c r="H11" s="31">
        <v>39</v>
      </c>
      <c r="I11" s="29">
        <v>0.5</v>
      </c>
      <c r="J11" s="30" t="s">
        <v>615</v>
      </c>
      <c r="K11" s="32">
        <v>37411</v>
      </c>
      <c r="L11" s="32">
        <v>38776</v>
      </c>
      <c r="M11" s="26" t="s">
        <v>615</v>
      </c>
      <c r="N11" s="33">
        <v>2006</v>
      </c>
      <c r="O11" s="34">
        <v>408000</v>
      </c>
      <c r="P11" s="35">
        <v>3791186168</v>
      </c>
      <c r="Q11" s="35" t="s">
        <v>46</v>
      </c>
      <c r="R11" s="36" t="s">
        <v>47</v>
      </c>
      <c r="S11" s="37" t="s">
        <v>47</v>
      </c>
      <c r="T11" s="38">
        <v>1</v>
      </c>
      <c r="U11" s="34">
        <v>3791186168</v>
      </c>
      <c r="V11" s="39">
        <v>9292</v>
      </c>
      <c r="W11" s="207">
        <v>4646</v>
      </c>
      <c r="X11" s="213">
        <v>80</v>
      </c>
      <c r="Y11" s="31">
        <v>10</v>
      </c>
      <c r="Z11" s="225">
        <v>16</v>
      </c>
      <c r="AA11" s="213">
        <v>81</v>
      </c>
      <c r="AB11" s="31">
        <v>10</v>
      </c>
      <c r="AC11" s="225">
        <v>15</v>
      </c>
      <c r="AD11" s="213">
        <v>81</v>
      </c>
      <c r="AE11" s="31">
        <v>10</v>
      </c>
      <c r="AF11" s="225">
        <v>22</v>
      </c>
      <c r="AG11" s="246" t="s">
        <v>616</v>
      </c>
      <c r="AH11" s="240" t="s">
        <v>621</v>
      </c>
      <c r="AI11" s="41"/>
    </row>
    <row r="12" spans="1:35" s="93" customFormat="1" ht="85.5" x14ac:dyDescent="0.2">
      <c r="A12" s="78"/>
      <c r="B12" s="78"/>
      <c r="C12" s="79"/>
      <c r="D12" s="80"/>
      <c r="E12" s="81"/>
      <c r="F12" s="79"/>
      <c r="G12" s="78"/>
      <c r="H12" s="82"/>
      <c r="I12" s="83"/>
      <c r="J12" s="83"/>
      <c r="K12" s="83"/>
      <c r="L12" s="84"/>
      <c r="M12" s="85"/>
      <c r="N12" s="86"/>
      <c r="O12" s="87"/>
      <c r="P12" s="88"/>
      <c r="Q12" s="89"/>
      <c r="R12" s="87"/>
      <c r="S12" s="87"/>
      <c r="T12" s="87"/>
      <c r="U12" s="90"/>
      <c r="V12" s="90"/>
      <c r="W12" s="91"/>
      <c r="X12" s="216"/>
      <c r="Y12" s="92"/>
      <c r="Z12" s="228"/>
      <c r="AA12" s="216"/>
      <c r="AB12" s="92"/>
      <c r="AC12" s="228"/>
      <c r="AD12" s="216"/>
      <c r="AE12" s="92"/>
      <c r="AF12" s="228"/>
      <c r="AG12" s="249"/>
      <c r="AH12" s="85"/>
      <c r="AI12" s="79" t="s">
        <v>620</v>
      </c>
    </row>
    <row r="13" spans="1:35" s="22" customFormat="1" ht="85.5" x14ac:dyDescent="0.25">
      <c r="A13" s="94" t="s">
        <v>62</v>
      </c>
      <c r="B13" s="95" t="s">
        <v>63</v>
      </c>
      <c r="C13" s="96" t="s">
        <v>64</v>
      </c>
      <c r="D13" s="97" t="s">
        <v>615</v>
      </c>
      <c r="E13" s="97" t="s">
        <v>615</v>
      </c>
      <c r="F13" s="98" t="s">
        <v>65</v>
      </c>
      <c r="G13" s="99" t="s">
        <v>66</v>
      </c>
      <c r="H13" s="100">
        <v>1</v>
      </c>
      <c r="I13" s="101">
        <v>0.7</v>
      </c>
      <c r="J13" s="102" t="s">
        <v>615</v>
      </c>
      <c r="K13" s="104">
        <v>39615</v>
      </c>
      <c r="L13" s="104">
        <v>41502</v>
      </c>
      <c r="M13" s="97" t="s">
        <v>615</v>
      </c>
      <c r="N13" s="105">
        <v>2013</v>
      </c>
      <c r="O13" s="106">
        <v>589500</v>
      </c>
      <c r="P13" s="107">
        <v>28736581560</v>
      </c>
      <c r="Q13" s="108" t="s">
        <v>46</v>
      </c>
      <c r="R13" s="109" t="s">
        <v>47</v>
      </c>
      <c r="S13" s="110" t="s">
        <v>47</v>
      </c>
      <c r="T13" s="111">
        <v>1</v>
      </c>
      <c r="U13" s="106">
        <v>28736581560</v>
      </c>
      <c r="V13" s="112">
        <v>48747</v>
      </c>
      <c r="W13" s="210">
        <v>34123</v>
      </c>
      <c r="X13" s="217">
        <v>80</v>
      </c>
      <c r="Y13" s="103">
        <v>10</v>
      </c>
      <c r="Z13" s="229">
        <v>16</v>
      </c>
      <c r="AA13" s="217">
        <v>81</v>
      </c>
      <c r="AB13" s="103">
        <v>10</v>
      </c>
      <c r="AC13" s="229">
        <v>15</v>
      </c>
      <c r="AD13" s="217">
        <v>81</v>
      </c>
      <c r="AE13" s="103">
        <v>10</v>
      </c>
      <c r="AF13" s="229">
        <v>22</v>
      </c>
      <c r="AG13" s="250" t="s">
        <v>615</v>
      </c>
      <c r="AH13" s="243" t="s">
        <v>621</v>
      </c>
      <c r="AI13" s="113"/>
    </row>
    <row r="14" spans="1:35" s="22" customFormat="1" ht="71.25" x14ac:dyDescent="0.25">
      <c r="A14" s="61" t="s">
        <v>67</v>
      </c>
      <c r="B14" s="62" t="s">
        <v>68</v>
      </c>
      <c r="C14" s="63" t="s">
        <v>69</v>
      </c>
      <c r="D14" s="64" t="s">
        <v>615</v>
      </c>
      <c r="E14" s="64" t="s">
        <v>615</v>
      </c>
      <c r="F14" s="65" t="s">
        <v>70</v>
      </c>
      <c r="G14" s="63" t="s">
        <v>71</v>
      </c>
      <c r="H14" s="114">
        <v>2</v>
      </c>
      <c r="I14" s="67">
        <v>0.5</v>
      </c>
      <c r="J14" s="68" t="s">
        <v>615</v>
      </c>
      <c r="K14" s="69">
        <v>40331</v>
      </c>
      <c r="L14" s="69">
        <v>41215</v>
      </c>
      <c r="M14" s="64" t="s">
        <v>615</v>
      </c>
      <c r="N14" s="70">
        <v>2012</v>
      </c>
      <c r="O14" s="71">
        <v>566700</v>
      </c>
      <c r="P14" s="72">
        <v>4264498373</v>
      </c>
      <c r="Q14" s="72" t="s">
        <v>46</v>
      </c>
      <c r="R14" s="73" t="s">
        <v>47</v>
      </c>
      <c r="S14" s="74" t="s">
        <v>47</v>
      </c>
      <c r="T14" s="75">
        <v>1</v>
      </c>
      <c r="U14" s="71">
        <v>4264498373</v>
      </c>
      <c r="V14" s="76">
        <v>7525</v>
      </c>
      <c r="W14" s="209">
        <v>3763</v>
      </c>
      <c r="X14" s="215">
        <v>80</v>
      </c>
      <c r="Y14" s="66">
        <v>10</v>
      </c>
      <c r="Z14" s="227">
        <v>16</v>
      </c>
      <c r="AA14" s="215">
        <v>81</v>
      </c>
      <c r="AB14" s="66">
        <v>10</v>
      </c>
      <c r="AC14" s="227">
        <v>15</v>
      </c>
      <c r="AD14" s="215">
        <v>81</v>
      </c>
      <c r="AE14" s="66">
        <v>10</v>
      </c>
      <c r="AF14" s="227">
        <v>22</v>
      </c>
      <c r="AG14" s="248" t="s">
        <v>616</v>
      </c>
      <c r="AH14" s="242" t="s">
        <v>621</v>
      </c>
      <c r="AI14" s="77"/>
    </row>
    <row r="15" spans="1:35" s="22" customFormat="1" ht="99.75" x14ac:dyDescent="0.25">
      <c r="A15" s="23" t="s">
        <v>67</v>
      </c>
      <c r="B15" s="24" t="s">
        <v>68</v>
      </c>
      <c r="C15" s="25" t="s">
        <v>69</v>
      </c>
      <c r="D15" s="26" t="s">
        <v>615</v>
      </c>
      <c r="E15" s="26" t="s">
        <v>615</v>
      </c>
      <c r="F15" s="27" t="s">
        <v>72</v>
      </c>
      <c r="G15" s="25" t="s">
        <v>73</v>
      </c>
      <c r="H15" s="28" t="s">
        <v>74</v>
      </c>
      <c r="I15" s="29">
        <v>0.4</v>
      </c>
      <c r="J15" s="30" t="s">
        <v>615</v>
      </c>
      <c r="K15" s="32">
        <v>41075</v>
      </c>
      <c r="L15" s="32">
        <v>42094</v>
      </c>
      <c r="M15" s="26" t="s">
        <v>615</v>
      </c>
      <c r="N15" s="33">
        <v>2015</v>
      </c>
      <c r="O15" s="34">
        <v>644350</v>
      </c>
      <c r="P15" s="35">
        <v>23762347066</v>
      </c>
      <c r="Q15" s="35" t="s">
        <v>46</v>
      </c>
      <c r="R15" s="36" t="s">
        <v>47</v>
      </c>
      <c r="S15" s="37" t="s">
        <v>47</v>
      </c>
      <c r="T15" s="38">
        <v>1</v>
      </c>
      <c r="U15" s="34">
        <v>23762347066</v>
      </c>
      <c r="V15" s="39">
        <v>36878</v>
      </c>
      <c r="W15" s="207">
        <v>14751</v>
      </c>
      <c r="X15" s="213"/>
      <c r="Y15" s="31"/>
      <c r="Z15" s="225"/>
      <c r="AA15" s="213"/>
      <c r="AB15" s="31"/>
      <c r="AC15" s="225"/>
      <c r="AD15" s="213"/>
      <c r="AE15" s="31"/>
      <c r="AF15" s="225"/>
      <c r="AG15" s="246" t="s">
        <v>615</v>
      </c>
      <c r="AH15" s="240" t="s">
        <v>621</v>
      </c>
      <c r="AI15" s="115"/>
    </row>
    <row r="16" spans="1:35" s="22" customFormat="1" ht="342" x14ac:dyDescent="0.25">
      <c r="A16" s="23" t="s">
        <v>67</v>
      </c>
      <c r="B16" s="24" t="s">
        <v>68</v>
      </c>
      <c r="C16" s="25" t="s">
        <v>69</v>
      </c>
      <c r="D16" s="26" t="s">
        <v>615</v>
      </c>
      <c r="E16" s="26" t="s">
        <v>615</v>
      </c>
      <c r="F16" s="27" t="s">
        <v>70</v>
      </c>
      <c r="G16" s="25" t="s">
        <v>75</v>
      </c>
      <c r="H16" s="28">
        <v>15</v>
      </c>
      <c r="I16" s="29">
        <v>0.6</v>
      </c>
      <c r="J16" s="30" t="s">
        <v>615</v>
      </c>
      <c r="K16" s="32">
        <v>39351</v>
      </c>
      <c r="L16" s="32">
        <v>40051</v>
      </c>
      <c r="M16" s="26" t="s">
        <v>615</v>
      </c>
      <c r="N16" s="33">
        <v>2009</v>
      </c>
      <c r="O16" s="34">
        <v>496900</v>
      </c>
      <c r="P16" s="35">
        <v>1996592848</v>
      </c>
      <c r="Q16" s="35" t="s">
        <v>46</v>
      </c>
      <c r="R16" s="36" t="s">
        <v>47</v>
      </c>
      <c r="S16" s="37" t="s">
        <v>47</v>
      </c>
      <c r="T16" s="38">
        <v>1</v>
      </c>
      <c r="U16" s="34">
        <v>1996592848</v>
      </c>
      <c r="V16" s="39">
        <v>4018</v>
      </c>
      <c r="W16" s="207">
        <v>2411</v>
      </c>
      <c r="X16" s="213">
        <v>80</v>
      </c>
      <c r="Y16" s="31">
        <v>10</v>
      </c>
      <c r="Z16" s="225">
        <v>16</v>
      </c>
      <c r="AA16" s="213">
        <v>81</v>
      </c>
      <c r="AB16" s="31">
        <v>10</v>
      </c>
      <c r="AC16" s="225">
        <v>15</v>
      </c>
      <c r="AD16" s="213">
        <v>81</v>
      </c>
      <c r="AE16" s="31">
        <v>10</v>
      </c>
      <c r="AF16" s="225">
        <v>22</v>
      </c>
      <c r="AG16" s="246" t="s">
        <v>616</v>
      </c>
      <c r="AH16" s="240" t="s">
        <v>621</v>
      </c>
      <c r="AI16" s="41"/>
    </row>
    <row r="17" spans="1:36" s="22" customFormat="1" ht="270.75" x14ac:dyDescent="0.25">
      <c r="A17" s="23" t="s">
        <v>67</v>
      </c>
      <c r="B17" s="24" t="s">
        <v>68</v>
      </c>
      <c r="C17" s="25" t="s">
        <v>69</v>
      </c>
      <c r="D17" s="26" t="s">
        <v>615</v>
      </c>
      <c r="E17" s="26" t="s">
        <v>615</v>
      </c>
      <c r="F17" s="27" t="s">
        <v>70</v>
      </c>
      <c r="G17" s="25" t="s">
        <v>76</v>
      </c>
      <c r="H17" s="28">
        <v>19</v>
      </c>
      <c r="I17" s="29">
        <v>1</v>
      </c>
      <c r="J17" s="30" t="s">
        <v>615</v>
      </c>
      <c r="K17" s="32">
        <v>39021</v>
      </c>
      <c r="L17" s="32">
        <v>40487</v>
      </c>
      <c r="M17" s="26" t="s">
        <v>615</v>
      </c>
      <c r="N17" s="33">
        <v>2010</v>
      </c>
      <c r="O17" s="34">
        <v>515000</v>
      </c>
      <c r="P17" s="35">
        <v>5403026800</v>
      </c>
      <c r="Q17" s="35" t="s">
        <v>46</v>
      </c>
      <c r="R17" s="36" t="s">
        <v>47</v>
      </c>
      <c r="S17" s="37" t="s">
        <v>47</v>
      </c>
      <c r="T17" s="38">
        <v>1</v>
      </c>
      <c r="U17" s="34">
        <v>5403026800</v>
      </c>
      <c r="V17" s="39">
        <v>10491</v>
      </c>
      <c r="W17" s="207">
        <v>10491</v>
      </c>
      <c r="X17" s="213">
        <v>80</v>
      </c>
      <c r="Y17" s="31">
        <v>10</v>
      </c>
      <c r="Z17" s="225">
        <v>16</v>
      </c>
      <c r="AA17" s="213">
        <v>81</v>
      </c>
      <c r="AB17" s="31">
        <v>10</v>
      </c>
      <c r="AC17" s="225">
        <v>15</v>
      </c>
      <c r="AD17" s="213">
        <v>81</v>
      </c>
      <c r="AE17" s="31">
        <v>10</v>
      </c>
      <c r="AF17" s="225">
        <v>22</v>
      </c>
      <c r="AG17" s="246" t="s">
        <v>616</v>
      </c>
      <c r="AH17" s="240" t="s">
        <v>621</v>
      </c>
      <c r="AI17" s="41"/>
    </row>
    <row r="18" spans="1:36" s="22" customFormat="1" ht="85.5" x14ac:dyDescent="0.25">
      <c r="A18" s="23" t="s">
        <v>67</v>
      </c>
      <c r="B18" s="24" t="s">
        <v>77</v>
      </c>
      <c r="C18" s="25" t="s">
        <v>78</v>
      </c>
      <c r="D18" s="26" t="s">
        <v>615</v>
      </c>
      <c r="E18" s="26" t="s">
        <v>615</v>
      </c>
      <c r="F18" s="27" t="s">
        <v>79</v>
      </c>
      <c r="G18" s="25" t="s">
        <v>80</v>
      </c>
      <c r="H18" s="28" t="s">
        <v>81</v>
      </c>
      <c r="I18" s="29">
        <v>0.75</v>
      </c>
      <c r="J18" s="30" t="s">
        <v>615</v>
      </c>
      <c r="K18" s="32">
        <v>38672</v>
      </c>
      <c r="L18" s="32">
        <v>39756</v>
      </c>
      <c r="M18" s="26" t="s">
        <v>615</v>
      </c>
      <c r="N18" s="33">
        <v>2008</v>
      </c>
      <c r="O18" s="34">
        <v>461500</v>
      </c>
      <c r="P18" s="35">
        <v>2323578630</v>
      </c>
      <c r="Q18" s="35" t="s">
        <v>46</v>
      </c>
      <c r="R18" s="36" t="s">
        <v>47</v>
      </c>
      <c r="S18" s="37" t="s">
        <v>47</v>
      </c>
      <c r="T18" s="38">
        <v>1</v>
      </c>
      <c r="U18" s="34">
        <v>2323578630</v>
      </c>
      <c r="V18" s="39">
        <v>5035</v>
      </c>
      <c r="W18" s="207">
        <v>3776</v>
      </c>
      <c r="X18" s="213"/>
      <c r="Y18" s="31"/>
      <c r="Z18" s="225"/>
      <c r="AA18" s="213"/>
      <c r="AB18" s="31"/>
      <c r="AC18" s="225"/>
      <c r="AD18" s="213"/>
      <c r="AE18" s="31"/>
      <c r="AF18" s="225"/>
      <c r="AG18" s="246" t="s">
        <v>615</v>
      </c>
      <c r="AH18" s="240" t="s">
        <v>621</v>
      </c>
      <c r="AI18" s="41"/>
    </row>
    <row r="19" spans="1:36" s="22" customFormat="1" ht="85.5" x14ac:dyDescent="0.25">
      <c r="A19" s="116" t="s">
        <v>67</v>
      </c>
      <c r="B19" s="117" t="s">
        <v>77</v>
      </c>
      <c r="C19" s="118" t="s">
        <v>78</v>
      </c>
      <c r="D19" s="119" t="s">
        <v>615</v>
      </c>
      <c r="E19" s="119" t="s">
        <v>615</v>
      </c>
      <c r="F19" s="120" t="s">
        <v>79</v>
      </c>
      <c r="G19" s="118" t="s">
        <v>82</v>
      </c>
      <c r="H19" s="121" t="s">
        <v>81</v>
      </c>
      <c r="I19" s="122">
        <v>0.75</v>
      </c>
      <c r="J19" s="123" t="s">
        <v>615</v>
      </c>
      <c r="K19" s="125">
        <v>38673</v>
      </c>
      <c r="L19" s="125">
        <v>39960</v>
      </c>
      <c r="M19" s="119" t="s">
        <v>615</v>
      </c>
      <c r="N19" s="126">
        <v>2009</v>
      </c>
      <c r="O19" s="127">
        <v>496900</v>
      </c>
      <c r="P19" s="35">
        <v>1992021088</v>
      </c>
      <c r="Q19" s="128" t="s">
        <v>46</v>
      </c>
      <c r="R19" s="129" t="s">
        <v>47</v>
      </c>
      <c r="S19" s="130" t="s">
        <v>47</v>
      </c>
      <c r="T19" s="131">
        <v>1</v>
      </c>
      <c r="U19" s="34">
        <v>1992021088</v>
      </c>
      <c r="V19" s="132">
        <v>4009</v>
      </c>
      <c r="W19" s="211">
        <v>3007</v>
      </c>
      <c r="X19" s="218"/>
      <c r="Y19" s="124"/>
      <c r="Z19" s="230"/>
      <c r="AA19" s="218"/>
      <c r="AB19" s="124"/>
      <c r="AC19" s="230"/>
      <c r="AD19" s="218"/>
      <c r="AE19" s="124"/>
      <c r="AF19" s="230"/>
      <c r="AG19" s="251" t="s">
        <v>615</v>
      </c>
      <c r="AH19" s="244" t="s">
        <v>621</v>
      </c>
      <c r="AI19" s="133"/>
    </row>
    <row r="20" spans="1:36" s="22" customFormat="1" ht="71.25" x14ac:dyDescent="0.25">
      <c r="A20" s="61" t="s">
        <v>83</v>
      </c>
      <c r="B20" s="62" t="s">
        <v>84</v>
      </c>
      <c r="C20" s="63" t="s">
        <v>85</v>
      </c>
      <c r="D20" s="64" t="s">
        <v>615</v>
      </c>
      <c r="E20" s="64" t="s">
        <v>615</v>
      </c>
      <c r="F20" s="65" t="s">
        <v>86</v>
      </c>
      <c r="G20" s="63" t="s">
        <v>87</v>
      </c>
      <c r="H20" s="114" t="s">
        <v>74</v>
      </c>
      <c r="I20" s="67">
        <v>0.5</v>
      </c>
      <c r="J20" s="68" t="s">
        <v>615</v>
      </c>
      <c r="K20" s="69">
        <v>41059</v>
      </c>
      <c r="L20" s="69">
        <v>42136</v>
      </c>
      <c r="M20" s="64" t="s">
        <v>615</v>
      </c>
      <c r="N20" s="70">
        <v>2011</v>
      </c>
      <c r="O20" s="71">
        <v>535600</v>
      </c>
      <c r="P20" s="72">
        <v>6449583760</v>
      </c>
      <c r="Q20" s="72" t="s">
        <v>46</v>
      </c>
      <c r="R20" s="73" t="s">
        <v>47</v>
      </c>
      <c r="S20" s="74" t="s">
        <v>47</v>
      </c>
      <c r="T20" s="75">
        <v>1</v>
      </c>
      <c r="U20" s="71">
        <v>6449583760</v>
      </c>
      <c r="V20" s="76">
        <v>12042</v>
      </c>
      <c r="W20" s="209">
        <v>6021</v>
      </c>
      <c r="X20" s="215"/>
      <c r="Y20" s="66"/>
      <c r="Z20" s="227"/>
      <c r="AA20" s="215"/>
      <c r="AB20" s="66"/>
      <c r="AC20" s="227"/>
      <c r="AD20" s="215"/>
      <c r="AE20" s="66"/>
      <c r="AF20" s="227"/>
      <c r="AG20" s="248" t="s">
        <v>615</v>
      </c>
      <c r="AH20" s="242" t="s">
        <v>621</v>
      </c>
      <c r="AI20" s="77"/>
    </row>
    <row r="21" spans="1:36" s="22" customFormat="1" ht="99.75" x14ac:dyDescent="0.25">
      <c r="A21" s="23" t="s">
        <v>83</v>
      </c>
      <c r="B21" s="24" t="s">
        <v>84</v>
      </c>
      <c r="C21" s="25" t="s">
        <v>85</v>
      </c>
      <c r="D21" s="26" t="s">
        <v>615</v>
      </c>
      <c r="E21" s="26" t="s">
        <v>615</v>
      </c>
      <c r="F21" s="27" t="s">
        <v>86</v>
      </c>
      <c r="G21" s="25" t="s">
        <v>88</v>
      </c>
      <c r="H21" s="28" t="s">
        <v>74</v>
      </c>
      <c r="I21" s="29">
        <v>1</v>
      </c>
      <c r="J21" s="30" t="s">
        <v>615</v>
      </c>
      <c r="K21" s="32">
        <v>41185</v>
      </c>
      <c r="L21" s="32">
        <v>42090</v>
      </c>
      <c r="M21" s="26" t="s">
        <v>615</v>
      </c>
      <c r="N21" s="33">
        <v>2015</v>
      </c>
      <c r="O21" s="34">
        <v>644350</v>
      </c>
      <c r="P21" s="35">
        <v>3783362852</v>
      </c>
      <c r="Q21" s="35" t="s">
        <v>46</v>
      </c>
      <c r="R21" s="36" t="s">
        <v>47</v>
      </c>
      <c r="S21" s="37" t="s">
        <v>47</v>
      </c>
      <c r="T21" s="38">
        <v>1</v>
      </c>
      <c r="U21" s="34">
        <v>3783362852</v>
      </c>
      <c r="V21" s="39">
        <v>5872</v>
      </c>
      <c r="W21" s="207">
        <v>5872</v>
      </c>
      <c r="X21" s="213"/>
      <c r="Y21" s="31"/>
      <c r="Z21" s="225"/>
      <c r="AA21" s="213"/>
      <c r="AB21" s="31"/>
      <c r="AC21" s="225"/>
      <c r="AD21" s="213"/>
      <c r="AE21" s="31"/>
      <c r="AF21" s="225"/>
      <c r="AG21" s="246" t="s">
        <v>615</v>
      </c>
      <c r="AH21" s="240" t="s">
        <v>621</v>
      </c>
      <c r="AI21" s="41"/>
    </row>
    <row r="22" spans="1:36" s="22" customFormat="1" ht="71.25" x14ac:dyDescent="0.25">
      <c r="A22" s="23" t="s">
        <v>83</v>
      </c>
      <c r="B22" s="24" t="s">
        <v>84</v>
      </c>
      <c r="C22" s="25" t="s">
        <v>85</v>
      </c>
      <c r="D22" s="26" t="s">
        <v>615</v>
      </c>
      <c r="E22" s="26" t="s">
        <v>615</v>
      </c>
      <c r="F22" s="27" t="s">
        <v>89</v>
      </c>
      <c r="G22" s="25" t="s">
        <v>90</v>
      </c>
      <c r="H22" s="28">
        <v>4</v>
      </c>
      <c r="I22" s="29">
        <v>1</v>
      </c>
      <c r="J22" s="30" t="s">
        <v>615</v>
      </c>
      <c r="K22" s="32">
        <v>35711</v>
      </c>
      <c r="L22" s="32">
        <v>37444</v>
      </c>
      <c r="M22" s="26" t="s">
        <v>615</v>
      </c>
      <c r="N22" s="33">
        <v>2002</v>
      </c>
      <c r="O22" s="34">
        <v>309000</v>
      </c>
      <c r="P22" s="35">
        <v>1736939.39</v>
      </c>
      <c r="Q22" s="35" t="s">
        <v>41</v>
      </c>
      <c r="R22" s="36">
        <v>1</v>
      </c>
      <c r="S22" s="37">
        <v>1736939.39</v>
      </c>
      <c r="T22" s="38">
        <v>2434.3200000000002</v>
      </c>
      <c r="U22" s="34">
        <v>4228266295.8648</v>
      </c>
      <c r="V22" s="39">
        <v>13684</v>
      </c>
      <c r="W22" s="207">
        <v>13684</v>
      </c>
      <c r="X22" s="213">
        <v>80</v>
      </c>
      <c r="Y22" s="31">
        <v>10</v>
      </c>
      <c r="Z22" s="225">
        <v>16</v>
      </c>
      <c r="AA22" s="213">
        <v>81</v>
      </c>
      <c r="AB22" s="31">
        <v>10</v>
      </c>
      <c r="AC22" s="225">
        <v>15</v>
      </c>
      <c r="AD22" s="213">
        <v>81</v>
      </c>
      <c r="AE22" s="31">
        <v>10</v>
      </c>
      <c r="AF22" s="225">
        <v>22</v>
      </c>
      <c r="AG22" s="246" t="s">
        <v>616</v>
      </c>
      <c r="AH22" s="240" t="s">
        <v>621</v>
      </c>
      <c r="AI22" s="41"/>
    </row>
    <row r="23" spans="1:36" s="22" customFormat="1" ht="71.25" x14ac:dyDescent="0.25">
      <c r="A23" s="23" t="s">
        <v>83</v>
      </c>
      <c r="B23" s="24" t="s">
        <v>91</v>
      </c>
      <c r="C23" s="25" t="s">
        <v>92</v>
      </c>
      <c r="D23" s="26" t="s">
        <v>615</v>
      </c>
      <c r="E23" s="26" t="s">
        <v>615</v>
      </c>
      <c r="F23" s="27" t="s">
        <v>93</v>
      </c>
      <c r="G23" s="25" t="s">
        <v>94</v>
      </c>
      <c r="H23" s="28">
        <v>67</v>
      </c>
      <c r="I23" s="29">
        <v>0.5</v>
      </c>
      <c r="J23" s="30" t="s">
        <v>615</v>
      </c>
      <c r="K23" s="32">
        <v>39173</v>
      </c>
      <c r="L23" s="32">
        <v>40574</v>
      </c>
      <c r="M23" s="26" t="s">
        <v>615</v>
      </c>
      <c r="N23" s="33">
        <v>2011</v>
      </c>
      <c r="O23" s="34">
        <v>535600</v>
      </c>
      <c r="P23" s="35">
        <v>2664656.9300000002</v>
      </c>
      <c r="Q23" s="35" t="s">
        <v>95</v>
      </c>
      <c r="R23" s="36">
        <v>1.3603000000000001</v>
      </c>
      <c r="S23" s="37">
        <v>3624732.8218790004</v>
      </c>
      <c r="T23" s="38">
        <v>1857.98</v>
      </c>
      <c r="U23" s="34">
        <v>6734681088.3947449</v>
      </c>
      <c r="V23" s="39">
        <v>12574</v>
      </c>
      <c r="W23" s="207">
        <v>6287</v>
      </c>
      <c r="X23" s="213">
        <v>80</v>
      </c>
      <c r="Y23" s="31">
        <v>10</v>
      </c>
      <c r="Z23" s="225">
        <v>16</v>
      </c>
      <c r="AA23" s="213">
        <v>81</v>
      </c>
      <c r="AB23" s="31">
        <v>10</v>
      </c>
      <c r="AC23" s="225">
        <v>15</v>
      </c>
      <c r="AD23" s="213">
        <v>81</v>
      </c>
      <c r="AE23" s="31">
        <v>10</v>
      </c>
      <c r="AF23" s="225">
        <v>22</v>
      </c>
      <c r="AG23" s="246" t="s">
        <v>616</v>
      </c>
      <c r="AH23" s="240" t="s">
        <v>621</v>
      </c>
      <c r="AI23" s="41"/>
    </row>
    <row r="24" spans="1:36" s="22" customFormat="1" ht="71.25" x14ac:dyDescent="0.25">
      <c r="A24" s="23" t="s">
        <v>83</v>
      </c>
      <c r="B24" s="24" t="s">
        <v>91</v>
      </c>
      <c r="C24" s="25" t="s">
        <v>92</v>
      </c>
      <c r="D24" s="26" t="s">
        <v>615</v>
      </c>
      <c r="E24" s="26" t="s">
        <v>615</v>
      </c>
      <c r="F24" s="27" t="s">
        <v>96</v>
      </c>
      <c r="G24" s="25" t="s">
        <v>97</v>
      </c>
      <c r="H24" s="28">
        <v>58</v>
      </c>
      <c r="I24" s="29">
        <v>1</v>
      </c>
      <c r="J24" s="30" t="s">
        <v>615</v>
      </c>
      <c r="K24" s="32">
        <v>37288</v>
      </c>
      <c r="L24" s="32">
        <v>38904</v>
      </c>
      <c r="M24" s="26" t="s">
        <v>615</v>
      </c>
      <c r="N24" s="33">
        <v>2006</v>
      </c>
      <c r="O24" s="34">
        <v>408000</v>
      </c>
      <c r="P24" s="35">
        <v>2069370.4</v>
      </c>
      <c r="Q24" s="35" t="s">
        <v>95</v>
      </c>
      <c r="R24" s="36">
        <v>1.2766</v>
      </c>
      <c r="S24" s="37">
        <v>2641758.2526399996</v>
      </c>
      <c r="T24" s="38">
        <v>2574.7399999999998</v>
      </c>
      <c r="U24" s="34">
        <v>6801840643.4023123</v>
      </c>
      <c r="V24" s="39">
        <v>16671</v>
      </c>
      <c r="W24" s="207">
        <v>16671</v>
      </c>
      <c r="X24" s="213">
        <v>80</v>
      </c>
      <c r="Y24" s="31">
        <v>10</v>
      </c>
      <c r="Z24" s="225">
        <v>16</v>
      </c>
      <c r="AA24" s="213">
        <v>81</v>
      </c>
      <c r="AB24" s="31">
        <v>10</v>
      </c>
      <c r="AC24" s="225">
        <v>15</v>
      </c>
      <c r="AD24" s="213">
        <v>81</v>
      </c>
      <c r="AE24" s="31">
        <v>10</v>
      </c>
      <c r="AF24" s="225">
        <v>22</v>
      </c>
      <c r="AG24" s="246" t="s">
        <v>616</v>
      </c>
      <c r="AH24" s="240" t="s">
        <v>621</v>
      </c>
      <c r="AI24" s="41"/>
    </row>
    <row r="25" spans="1:36" s="22" customFormat="1" ht="71.25" x14ac:dyDescent="0.25">
      <c r="A25" s="116" t="s">
        <v>83</v>
      </c>
      <c r="B25" s="117" t="s">
        <v>98</v>
      </c>
      <c r="C25" s="118" t="s">
        <v>99</v>
      </c>
      <c r="D25" s="119" t="s">
        <v>615</v>
      </c>
      <c r="E25" s="119" t="s">
        <v>615</v>
      </c>
      <c r="F25" s="120" t="s">
        <v>86</v>
      </c>
      <c r="G25" s="118" t="s">
        <v>87</v>
      </c>
      <c r="H25" s="121" t="s">
        <v>74</v>
      </c>
      <c r="I25" s="122">
        <v>0.5</v>
      </c>
      <c r="J25" s="123" t="s">
        <v>615</v>
      </c>
      <c r="K25" s="134">
        <v>41059</v>
      </c>
      <c r="L25" s="134">
        <v>42136</v>
      </c>
      <c r="M25" s="119" t="s">
        <v>615</v>
      </c>
      <c r="N25" s="126">
        <v>2011</v>
      </c>
      <c r="O25" s="127">
        <v>535600</v>
      </c>
      <c r="P25" s="135">
        <v>6449583760</v>
      </c>
      <c r="Q25" s="135" t="s">
        <v>46</v>
      </c>
      <c r="R25" s="129" t="s">
        <v>47</v>
      </c>
      <c r="S25" s="130" t="s">
        <v>47</v>
      </c>
      <c r="T25" s="131">
        <v>1</v>
      </c>
      <c r="U25" s="127">
        <v>6449583760</v>
      </c>
      <c r="V25" s="132">
        <v>12042</v>
      </c>
      <c r="W25" s="211">
        <v>6021</v>
      </c>
      <c r="X25" s="218"/>
      <c r="Y25" s="124"/>
      <c r="Z25" s="230"/>
      <c r="AA25" s="218"/>
      <c r="AB25" s="124"/>
      <c r="AC25" s="230"/>
      <c r="AD25" s="218"/>
      <c r="AE25" s="124"/>
      <c r="AF25" s="230"/>
      <c r="AG25" s="251" t="s">
        <v>615</v>
      </c>
      <c r="AH25" s="244" t="s">
        <v>621</v>
      </c>
      <c r="AI25" s="133"/>
    </row>
    <row r="26" spans="1:36" s="22" customFormat="1" ht="42.75" x14ac:dyDescent="0.25">
      <c r="A26" s="61" t="s">
        <v>100</v>
      </c>
      <c r="B26" s="62" t="s">
        <v>101</v>
      </c>
      <c r="C26" s="63" t="s">
        <v>102</v>
      </c>
      <c r="D26" s="64" t="s">
        <v>615</v>
      </c>
      <c r="E26" s="64" t="s">
        <v>615</v>
      </c>
      <c r="F26" s="65" t="s">
        <v>103</v>
      </c>
      <c r="G26" s="63" t="s">
        <v>104</v>
      </c>
      <c r="H26" s="114">
        <v>1</v>
      </c>
      <c r="I26" s="67">
        <v>1</v>
      </c>
      <c r="J26" s="68" t="s">
        <v>615</v>
      </c>
      <c r="K26" s="69">
        <v>39568</v>
      </c>
      <c r="L26" s="69">
        <v>41090</v>
      </c>
      <c r="M26" s="64" t="s">
        <v>615</v>
      </c>
      <c r="N26" s="70">
        <v>2012</v>
      </c>
      <c r="O26" s="71">
        <v>566700</v>
      </c>
      <c r="P26" s="72">
        <v>12427664</v>
      </c>
      <c r="Q26" s="72" t="s">
        <v>95</v>
      </c>
      <c r="R26" s="73">
        <v>1.2533666666666661</v>
      </c>
      <c r="S26" s="74">
        <v>15576419.802133325</v>
      </c>
      <c r="T26" s="75">
        <v>1792.5466666666664</v>
      </c>
      <c r="U26" s="71">
        <v>27921459394.914749</v>
      </c>
      <c r="V26" s="76">
        <v>49270</v>
      </c>
      <c r="W26" s="209">
        <v>49270</v>
      </c>
      <c r="X26" s="215">
        <v>80</v>
      </c>
      <c r="Y26" s="66">
        <v>10</v>
      </c>
      <c r="Z26" s="227">
        <v>16</v>
      </c>
      <c r="AA26" s="215">
        <v>81</v>
      </c>
      <c r="AB26" s="66">
        <v>10</v>
      </c>
      <c r="AC26" s="227">
        <v>15</v>
      </c>
      <c r="AD26" s="215"/>
      <c r="AE26" s="66"/>
      <c r="AF26" s="227"/>
      <c r="AG26" s="248" t="s">
        <v>616</v>
      </c>
      <c r="AH26" s="242" t="s">
        <v>621</v>
      </c>
      <c r="AI26" s="77"/>
    </row>
    <row r="27" spans="1:36" s="22" customFormat="1" ht="57" x14ac:dyDescent="0.25">
      <c r="A27" s="23" t="s">
        <v>100</v>
      </c>
      <c r="B27" s="24" t="s">
        <v>105</v>
      </c>
      <c r="C27" s="25" t="s">
        <v>106</v>
      </c>
      <c r="D27" s="26" t="s">
        <v>615</v>
      </c>
      <c r="E27" s="26" t="s">
        <v>615</v>
      </c>
      <c r="F27" s="27" t="s">
        <v>86</v>
      </c>
      <c r="G27" s="25" t="s">
        <v>107</v>
      </c>
      <c r="H27" s="28" t="s">
        <v>74</v>
      </c>
      <c r="I27" s="29">
        <v>0.4</v>
      </c>
      <c r="J27" s="30" t="s">
        <v>615</v>
      </c>
      <c r="K27" s="32">
        <v>41095</v>
      </c>
      <c r="L27" s="32">
        <v>42143</v>
      </c>
      <c r="M27" s="26" t="s">
        <v>615</v>
      </c>
      <c r="N27" s="33">
        <v>2015</v>
      </c>
      <c r="O27" s="34">
        <v>644350</v>
      </c>
      <c r="P27" s="35">
        <v>7867239985</v>
      </c>
      <c r="Q27" s="35" t="s">
        <v>46</v>
      </c>
      <c r="R27" s="36" t="s">
        <v>47</v>
      </c>
      <c r="S27" s="37" t="s">
        <v>47</v>
      </c>
      <c r="T27" s="38">
        <v>1</v>
      </c>
      <c r="U27" s="34">
        <v>7867239985</v>
      </c>
      <c r="V27" s="39">
        <v>12210</v>
      </c>
      <c r="W27" s="207">
        <v>4884</v>
      </c>
      <c r="X27" s="213"/>
      <c r="Y27" s="31"/>
      <c r="Z27" s="225"/>
      <c r="AA27" s="213"/>
      <c r="AB27" s="31"/>
      <c r="AC27" s="225"/>
      <c r="AD27" s="213"/>
      <c r="AE27" s="31"/>
      <c r="AF27" s="225"/>
      <c r="AG27" s="246" t="s">
        <v>615</v>
      </c>
      <c r="AH27" s="240" t="s">
        <v>621</v>
      </c>
      <c r="AI27" s="115"/>
    </row>
    <row r="28" spans="1:36" s="93" customFormat="1" ht="57" x14ac:dyDescent="0.25">
      <c r="A28" s="23" t="s">
        <v>100</v>
      </c>
      <c r="B28" s="24" t="s">
        <v>105</v>
      </c>
      <c r="C28" s="25" t="s">
        <v>106</v>
      </c>
      <c r="D28" s="26" t="s">
        <v>615</v>
      </c>
      <c r="E28" s="26" t="s">
        <v>615</v>
      </c>
      <c r="F28" s="27" t="s">
        <v>108</v>
      </c>
      <c r="G28" s="25" t="s">
        <v>109</v>
      </c>
      <c r="H28" s="28">
        <v>114</v>
      </c>
      <c r="I28" s="29">
        <v>0.6</v>
      </c>
      <c r="J28" s="30" t="s">
        <v>615</v>
      </c>
      <c r="K28" s="32">
        <v>40079</v>
      </c>
      <c r="L28" s="32">
        <v>42093</v>
      </c>
      <c r="M28" s="26" t="s">
        <v>615</v>
      </c>
      <c r="N28" s="33">
        <v>2015</v>
      </c>
      <c r="O28" s="34">
        <v>644350</v>
      </c>
      <c r="P28" s="35">
        <v>13938827036</v>
      </c>
      <c r="Q28" s="35" t="s">
        <v>46</v>
      </c>
      <c r="R28" s="36" t="s">
        <v>47</v>
      </c>
      <c r="S28" s="37" t="s">
        <v>47</v>
      </c>
      <c r="T28" s="38">
        <v>1</v>
      </c>
      <c r="U28" s="34">
        <v>13938827036</v>
      </c>
      <c r="V28" s="39">
        <v>21632</v>
      </c>
      <c r="W28" s="207">
        <v>12979</v>
      </c>
      <c r="X28" s="219">
        <v>80</v>
      </c>
      <c r="Y28" s="40">
        <v>10</v>
      </c>
      <c r="Z28" s="231">
        <v>16</v>
      </c>
      <c r="AA28" s="219">
        <v>81</v>
      </c>
      <c r="AB28" s="40">
        <v>10</v>
      </c>
      <c r="AC28" s="231">
        <v>15</v>
      </c>
      <c r="AD28" s="219">
        <v>81</v>
      </c>
      <c r="AE28" s="40">
        <v>10</v>
      </c>
      <c r="AF28" s="231">
        <v>22</v>
      </c>
      <c r="AG28" s="246" t="s">
        <v>616</v>
      </c>
      <c r="AH28" s="240" t="s">
        <v>621</v>
      </c>
      <c r="AI28" s="41"/>
    </row>
    <row r="29" spans="1:36" s="93" customFormat="1" ht="42.75" x14ac:dyDescent="0.25">
      <c r="A29" s="23" t="s">
        <v>100</v>
      </c>
      <c r="B29" s="24" t="s">
        <v>105</v>
      </c>
      <c r="C29" s="25" t="s">
        <v>106</v>
      </c>
      <c r="D29" s="26" t="s">
        <v>615</v>
      </c>
      <c r="E29" s="26" t="s">
        <v>615</v>
      </c>
      <c r="F29" s="27" t="s">
        <v>110</v>
      </c>
      <c r="G29" s="25" t="s">
        <v>111</v>
      </c>
      <c r="H29" s="28">
        <v>3</v>
      </c>
      <c r="I29" s="29">
        <v>1</v>
      </c>
      <c r="J29" s="30" t="s">
        <v>615</v>
      </c>
      <c r="K29" s="32">
        <v>38596</v>
      </c>
      <c r="L29" s="32">
        <v>40298</v>
      </c>
      <c r="M29" s="26" t="s">
        <v>615</v>
      </c>
      <c r="N29" s="33">
        <v>2010</v>
      </c>
      <c r="O29" s="34">
        <v>515000</v>
      </c>
      <c r="P29" s="35">
        <v>4600000</v>
      </c>
      <c r="Q29" s="35" t="s">
        <v>41</v>
      </c>
      <c r="R29" s="36">
        <v>1</v>
      </c>
      <c r="S29" s="37">
        <v>4600000</v>
      </c>
      <c r="T29" s="38">
        <v>1969.75</v>
      </c>
      <c r="U29" s="34">
        <v>9060850000</v>
      </c>
      <c r="V29" s="39">
        <v>17594</v>
      </c>
      <c r="W29" s="207">
        <v>17594</v>
      </c>
      <c r="X29" s="213">
        <v>80</v>
      </c>
      <c r="Y29" s="31">
        <v>10</v>
      </c>
      <c r="Z29" s="225">
        <v>16</v>
      </c>
      <c r="AA29" s="213">
        <v>81</v>
      </c>
      <c r="AB29" s="31">
        <v>10</v>
      </c>
      <c r="AC29" s="225">
        <v>15</v>
      </c>
      <c r="AD29" s="213">
        <v>81</v>
      </c>
      <c r="AE29" s="31">
        <v>10</v>
      </c>
      <c r="AF29" s="225">
        <v>22</v>
      </c>
      <c r="AG29" s="246" t="s">
        <v>616</v>
      </c>
      <c r="AH29" s="240" t="s">
        <v>621</v>
      </c>
      <c r="AI29" s="41"/>
      <c r="AJ29" s="136"/>
    </row>
    <row r="30" spans="1:36" s="22" customFormat="1" ht="85.5" x14ac:dyDescent="0.25">
      <c r="A30" s="137" t="s">
        <v>100</v>
      </c>
      <c r="B30" s="138" t="s">
        <v>105</v>
      </c>
      <c r="C30" s="139" t="s">
        <v>106</v>
      </c>
      <c r="D30" s="119" t="s">
        <v>615</v>
      </c>
      <c r="E30" s="119" t="s">
        <v>615</v>
      </c>
      <c r="F30" s="120" t="s">
        <v>86</v>
      </c>
      <c r="G30" s="118" t="s">
        <v>112</v>
      </c>
      <c r="H30" s="121" t="s">
        <v>74</v>
      </c>
      <c r="I30" s="122">
        <v>0.68</v>
      </c>
      <c r="J30" s="123" t="s">
        <v>615</v>
      </c>
      <c r="K30" s="125">
        <v>41191</v>
      </c>
      <c r="L30" s="125">
        <v>42186</v>
      </c>
      <c r="M30" s="119" t="s">
        <v>615</v>
      </c>
      <c r="N30" s="126">
        <v>2015</v>
      </c>
      <c r="O30" s="127">
        <v>644350</v>
      </c>
      <c r="P30" s="135">
        <v>2395062431</v>
      </c>
      <c r="Q30" s="128" t="s">
        <v>46</v>
      </c>
      <c r="R30" s="129" t="s">
        <v>47</v>
      </c>
      <c r="S30" s="130" t="s">
        <v>47</v>
      </c>
      <c r="T30" s="131">
        <v>1</v>
      </c>
      <c r="U30" s="127">
        <v>2395062431</v>
      </c>
      <c r="V30" s="132">
        <v>3717</v>
      </c>
      <c r="W30" s="211">
        <v>2528</v>
      </c>
      <c r="X30" s="218"/>
      <c r="Y30" s="124"/>
      <c r="Z30" s="230"/>
      <c r="AA30" s="218"/>
      <c r="AB30" s="124"/>
      <c r="AC30" s="230"/>
      <c r="AD30" s="218"/>
      <c r="AE30" s="124"/>
      <c r="AF30" s="230"/>
      <c r="AG30" s="251" t="s">
        <v>615</v>
      </c>
      <c r="AH30" s="244" t="s">
        <v>621</v>
      </c>
      <c r="AI30" s="140"/>
    </row>
    <row r="31" spans="1:36" s="22" customFormat="1" ht="99.75" x14ac:dyDescent="0.25">
      <c r="A31" s="61" t="s">
        <v>113</v>
      </c>
      <c r="B31" s="62" t="s">
        <v>114</v>
      </c>
      <c r="C31" s="63" t="s">
        <v>115</v>
      </c>
      <c r="D31" s="64" t="s">
        <v>615</v>
      </c>
      <c r="E31" s="64" t="s">
        <v>615</v>
      </c>
      <c r="F31" s="65" t="s">
        <v>116</v>
      </c>
      <c r="G31" s="63" t="s">
        <v>117</v>
      </c>
      <c r="H31" s="114">
        <v>5</v>
      </c>
      <c r="I31" s="67">
        <v>1</v>
      </c>
      <c r="J31" s="68" t="s">
        <v>615</v>
      </c>
      <c r="K31" s="69">
        <v>38331</v>
      </c>
      <c r="L31" s="69">
        <v>40329</v>
      </c>
      <c r="M31" s="64" t="s">
        <v>615</v>
      </c>
      <c r="N31" s="70">
        <v>2010</v>
      </c>
      <c r="O31" s="71">
        <v>515000</v>
      </c>
      <c r="P31" s="72">
        <v>4862658335</v>
      </c>
      <c r="Q31" s="72" t="s">
        <v>46</v>
      </c>
      <c r="R31" s="73" t="s">
        <v>47</v>
      </c>
      <c r="S31" s="74" t="s">
        <v>47</v>
      </c>
      <c r="T31" s="75">
        <v>1</v>
      </c>
      <c r="U31" s="71">
        <v>4862658335</v>
      </c>
      <c r="V31" s="76">
        <v>9442</v>
      </c>
      <c r="W31" s="209">
        <v>9442</v>
      </c>
      <c r="X31" s="215"/>
      <c r="Y31" s="66"/>
      <c r="Z31" s="227"/>
      <c r="AA31" s="215">
        <v>81</v>
      </c>
      <c r="AB31" s="66">
        <v>10</v>
      </c>
      <c r="AC31" s="227">
        <v>15</v>
      </c>
      <c r="AD31" s="215">
        <v>81</v>
      </c>
      <c r="AE31" s="66">
        <v>10</v>
      </c>
      <c r="AF31" s="227">
        <v>22</v>
      </c>
      <c r="AG31" s="248" t="s">
        <v>616</v>
      </c>
      <c r="AH31" s="242" t="s">
        <v>621</v>
      </c>
      <c r="AI31" s="77"/>
    </row>
    <row r="32" spans="1:36" s="22" customFormat="1" ht="71.25" x14ac:dyDescent="0.25">
      <c r="A32" s="23" t="s">
        <v>113</v>
      </c>
      <c r="B32" s="24" t="s">
        <v>114</v>
      </c>
      <c r="C32" s="25" t="s">
        <v>115</v>
      </c>
      <c r="D32" s="26" t="s">
        <v>615</v>
      </c>
      <c r="E32" s="26" t="s">
        <v>615</v>
      </c>
      <c r="F32" s="27" t="s">
        <v>116</v>
      </c>
      <c r="G32" s="25" t="s">
        <v>118</v>
      </c>
      <c r="H32" s="28">
        <v>18</v>
      </c>
      <c r="I32" s="29">
        <v>1</v>
      </c>
      <c r="J32" s="30" t="s">
        <v>615</v>
      </c>
      <c r="K32" s="32">
        <v>37271</v>
      </c>
      <c r="L32" s="32">
        <v>38292</v>
      </c>
      <c r="M32" s="26" t="s">
        <v>615</v>
      </c>
      <c r="N32" s="33">
        <v>2004</v>
      </c>
      <c r="O32" s="34">
        <v>358000</v>
      </c>
      <c r="P32" s="35">
        <v>2019668188</v>
      </c>
      <c r="Q32" s="35" t="s">
        <v>46</v>
      </c>
      <c r="R32" s="36" t="s">
        <v>47</v>
      </c>
      <c r="S32" s="37" t="s">
        <v>47</v>
      </c>
      <c r="T32" s="38">
        <v>1</v>
      </c>
      <c r="U32" s="34">
        <v>2019668188</v>
      </c>
      <c r="V32" s="39">
        <v>5642</v>
      </c>
      <c r="W32" s="207">
        <v>5642</v>
      </c>
      <c r="X32" s="213"/>
      <c r="Y32" s="31"/>
      <c r="Z32" s="225"/>
      <c r="AA32" s="213">
        <v>81</v>
      </c>
      <c r="AB32" s="31">
        <v>10</v>
      </c>
      <c r="AC32" s="225">
        <v>15</v>
      </c>
      <c r="AD32" s="213">
        <v>81</v>
      </c>
      <c r="AE32" s="31">
        <v>10</v>
      </c>
      <c r="AF32" s="225">
        <v>22</v>
      </c>
      <c r="AG32" s="246" t="s">
        <v>616</v>
      </c>
      <c r="AH32" s="240" t="s">
        <v>621</v>
      </c>
      <c r="AI32" s="41"/>
    </row>
    <row r="33" spans="1:35" s="22" customFormat="1" ht="71.25" x14ac:dyDescent="0.25">
      <c r="A33" s="23" t="s">
        <v>113</v>
      </c>
      <c r="B33" s="24" t="s">
        <v>119</v>
      </c>
      <c r="C33" s="25" t="s">
        <v>120</v>
      </c>
      <c r="D33" s="26" t="s">
        <v>615</v>
      </c>
      <c r="E33" s="26" t="s">
        <v>615</v>
      </c>
      <c r="F33" s="27" t="s">
        <v>108</v>
      </c>
      <c r="G33" s="25" t="s">
        <v>121</v>
      </c>
      <c r="H33" s="28">
        <v>55</v>
      </c>
      <c r="I33" s="29">
        <v>1</v>
      </c>
      <c r="J33" s="30" t="s">
        <v>615</v>
      </c>
      <c r="K33" s="32">
        <v>41123</v>
      </c>
      <c r="L33" s="32">
        <v>41779</v>
      </c>
      <c r="M33" s="26" t="s">
        <v>615</v>
      </c>
      <c r="N33" s="33">
        <v>2014</v>
      </c>
      <c r="O33" s="34">
        <v>616000</v>
      </c>
      <c r="P33" s="35">
        <v>1605385195.3199999</v>
      </c>
      <c r="Q33" s="35" t="s">
        <v>46</v>
      </c>
      <c r="R33" s="36" t="s">
        <v>47</v>
      </c>
      <c r="S33" s="37" t="s">
        <v>47</v>
      </c>
      <c r="T33" s="38">
        <v>1</v>
      </c>
      <c r="U33" s="34">
        <v>1605385195.3199999</v>
      </c>
      <c r="V33" s="39">
        <v>2606</v>
      </c>
      <c r="W33" s="207">
        <v>2606</v>
      </c>
      <c r="X33" s="213">
        <v>80</v>
      </c>
      <c r="Y33" s="31">
        <v>10</v>
      </c>
      <c r="Z33" s="225">
        <v>16</v>
      </c>
      <c r="AA33" s="213">
        <v>81</v>
      </c>
      <c r="AB33" s="31">
        <v>10</v>
      </c>
      <c r="AC33" s="225">
        <v>15</v>
      </c>
      <c r="AD33" s="213">
        <v>81</v>
      </c>
      <c r="AE33" s="31">
        <v>10</v>
      </c>
      <c r="AF33" s="225">
        <v>22</v>
      </c>
      <c r="AG33" s="246" t="s">
        <v>616</v>
      </c>
      <c r="AH33" s="240" t="s">
        <v>621</v>
      </c>
      <c r="AI33" s="41"/>
    </row>
    <row r="34" spans="1:35" s="22" customFormat="1" ht="71.25" x14ac:dyDescent="0.25">
      <c r="A34" s="23" t="s">
        <v>113</v>
      </c>
      <c r="B34" s="24" t="s">
        <v>119</v>
      </c>
      <c r="C34" s="25" t="s">
        <v>120</v>
      </c>
      <c r="D34" s="26" t="s">
        <v>615</v>
      </c>
      <c r="E34" s="26" t="s">
        <v>615</v>
      </c>
      <c r="F34" s="27" t="s">
        <v>44</v>
      </c>
      <c r="G34" s="25" t="s">
        <v>122</v>
      </c>
      <c r="H34" s="28">
        <v>11</v>
      </c>
      <c r="I34" s="29">
        <v>0.5</v>
      </c>
      <c r="J34" s="30" t="s">
        <v>615</v>
      </c>
      <c r="K34" s="32">
        <v>37188</v>
      </c>
      <c r="L34" s="32">
        <v>37623</v>
      </c>
      <c r="M34" s="26" t="s">
        <v>615</v>
      </c>
      <c r="N34" s="33">
        <v>2003</v>
      </c>
      <c r="O34" s="34">
        <v>332000</v>
      </c>
      <c r="P34" s="35">
        <v>761649757</v>
      </c>
      <c r="Q34" s="35" t="s">
        <v>46</v>
      </c>
      <c r="R34" s="36" t="s">
        <v>47</v>
      </c>
      <c r="S34" s="37" t="s">
        <v>47</v>
      </c>
      <c r="T34" s="38">
        <v>1</v>
      </c>
      <c r="U34" s="34">
        <v>761649757</v>
      </c>
      <c r="V34" s="39">
        <v>2294</v>
      </c>
      <c r="W34" s="207">
        <v>1147</v>
      </c>
      <c r="X34" s="213">
        <v>80</v>
      </c>
      <c r="Y34" s="31">
        <v>10</v>
      </c>
      <c r="Z34" s="225">
        <v>16</v>
      </c>
      <c r="AA34" s="213">
        <v>81</v>
      </c>
      <c r="AB34" s="31">
        <v>10</v>
      </c>
      <c r="AC34" s="225">
        <v>15</v>
      </c>
      <c r="AD34" s="213">
        <v>81</v>
      </c>
      <c r="AE34" s="31">
        <v>10</v>
      </c>
      <c r="AF34" s="225">
        <v>22</v>
      </c>
      <c r="AG34" s="246" t="s">
        <v>616</v>
      </c>
      <c r="AH34" s="240" t="s">
        <v>621</v>
      </c>
      <c r="AI34" s="41"/>
    </row>
    <row r="35" spans="1:35" s="22" customFormat="1" ht="57" x14ac:dyDescent="0.25">
      <c r="A35" s="23" t="s">
        <v>113</v>
      </c>
      <c r="B35" s="24" t="s">
        <v>123</v>
      </c>
      <c r="C35" s="25" t="s">
        <v>124</v>
      </c>
      <c r="D35" s="26" t="s">
        <v>615</v>
      </c>
      <c r="E35" s="26" t="s">
        <v>615</v>
      </c>
      <c r="F35" s="27" t="s">
        <v>108</v>
      </c>
      <c r="G35" s="25" t="s">
        <v>125</v>
      </c>
      <c r="H35" s="28">
        <v>10</v>
      </c>
      <c r="I35" s="29">
        <v>1</v>
      </c>
      <c r="J35" s="30" t="s">
        <v>615</v>
      </c>
      <c r="K35" s="32">
        <v>36992</v>
      </c>
      <c r="L35" s="32">
        <v>37636</v>
      </c>
      <c r="M35" s="26" t="s">
        <v>615</v>
      </c>
      <c r="N35" s="33">
        <v>2003</v>
      </c>
      <c r="O35" s="34">
        <v>332000</v>
      </c>
      <c r="P35" s="35">
        <v>1135751411</v>
      </c>
      <c r="Q35" s="35" t="s">
        <v>46</v>
      </c>
      <c r="R35" s="36" t="s">
        <v>47</v>
      </c>
      <c r="S35" s="37" t="s">
        <v>47</v>
      </c>
      <c r="T35" s="38">
        <v>1</v>
      </c>
      <c r="U35" s="34">
        <v>1135751411</v>
      </c>
      <c r="V35" s="39">
        <v>3421</v>
      </c>
      <c r="W35" s="207">
        <v>3421</v>
      </c>
      <c r="X35" s="213"/>
      <c r="Y35" s="31"/>
      <c r="Z35" s="225"/>
      <c r="AA35" s="213">
        <v>81</v>
      </c>
      <c r="AB35" s="31">
        <v>10</v>
      </c>
      <c r="AC35" s="225">
        <v>15</v>
      </c>
      <c r="AD35" s="213">
        <v>81</v>
      </c>
      <c r="AE35" s="31">
        <v>10</v>
      </c>
      <c r="AF35" s="225">
        <v>22</v>
      </c>
      <c r="AG35" s="246" t="s">
        <v>616</v>
      </c>
      <c r="AH35" s="240" t="s">
        <v>621</v>
      </c>
      <c r="AI35" s="41"/>
    </row>
    <row r="36" spans="1:35" s="22" customFormat="1" ht="85.5" x14ac:dyDescent="0.25">
      <c r="A36" s="116" t="s">
        <v>113</v>
      </c>
      <c r="B36" s="117" t="s">
        <v>119</v>
      </c>
      <c r="C36" s="118" t="s">
        <v>120</v>
      </c>
      <c r="D36" s="119" t="s">
        <v>615</v>
      </c>
      <c r="E36" s="119" t="s">
        <v>615</v>
      </c>
      <c r="F36" s="120" t="s">
        <v>126</v>
      </c>
      <c r="G36" s="118" t="s">
        <v>127</v>
      </c>
      <c r="H36" s="121">
        <v>46</v>
      </c>
      <c r="I36" s="122">
        <v>1</v>
      </c>
      <c r="J36" s="123" t="s">
        <v>615</v>
      </c>
      <c r="K36" s="134">
        <v>41271</v>
      </c>
      <c r="L36" s="134">
        <v>41635</v>
      </c>
      <c r="M36" s="119" t="s">
        <v>615</v>
      </c>
      <c r="N36" s="126">
        <v>2013</v>
      </c>
      <c r="O36" s="127">
        <v>589500</v>
      </c>
      <c r="P36" s="135">
        <v>958455800</v>
      </c>
      <c r="Q36" s="135" t="s">
        <v>46</v>
      </c>
      <c r="R36" s="129" t="s">
        <v>47</v>
      </c>
      <c r="S36" s="130" t="s">
        <v>47</v>
      </c>
      <c r="T36" s="131">
        <v>1</v>
      </c>
      <c r="U36" s="127">
        <v>958455800</v>
      </c>
      <c r="V36" s="132">
        <v>1626</v>
      </c>
      <c r="W36" s="211">
        <v>1626</v>
      </c>
      <c r="X36" s="218">
        <v>80</v>
      </c>
      <c r="Y36" s="124">
        <v>10</v>
      </c>
      <c r="Z36" s="230">
        <v>16</v>
      </c>
      <c r="AA36" s="218">
        <v>81</v>
      </c>
      <c r="AB36" s="124">
        <v>10</v>
      </c>
      <c r="AC36" s="230">
        <v>15</v>
      </c>
      <c r="AD36" s="218">
        <v>81</v>
      </c>
      <c r="AE36" s="124">
        <v>10</v>
      </c>
      <c r="AF36" s="230">
        <v>22</v>
      </c>
      <c r="AG36" s="251" t="s">
        <v>616</v>
      </c>
      <c r="AH36" s="244" t="s">
        <v>621</v>
      </c>
      <c r="AI36" s="133"/>
    </row>
    <row r="37" spans="1:35" s="22" customFormat="1" ht="28.5" x14ac:dyDescent="0.25">
      <c r="A37" s="61" t="s">
        <v>128</v>
      </c>
      <c r="B37" s="62" t="s">
        <v>129</v>
      </c>
      <c r="C37" s="63" t="s">
        <v>130</v>
      </c>
      <c r="D37" s="64" t="s">
        <v>615</v>
      </c>
      <c r="E37" s="64" t="s">
        <v>615</v>
      </c>
      <c r="F37" s="65" t="s">
        <v>131</v>
      </c>
      <c r="G37" s="63" t="s">
        <v>132</v>
      </c>
      <c r="H37" s="114" t="s">
        <v>81</v>
      </c>
      <c r="I37" s="67">
        <v>1</v>
      </c>
      <c r="J37" s="68" t="s">
        <v>615</v>
      </c>
      <c r="K37" s="69">
        <v>35626</v>
      </c>
      <c r="L37" s="69">
        <v>36556</v>
      </c>
      <c r="M37" s="64" t="s">
        <v>615</v>
      </c>
      <c r="N37" s="70">
        <v>2000</v>
      </c>
      <c r="O37" s="71">
        <v>260100</v>
      </c>
      <c r="P37" s="72">
        <v>2628692093</v>
      </c>
      <c r="Q37" s="72" t="s">
        <v>46</v>
      </c>
      <c r="R37" s="73" t="s">
        <v>47</v>
      </c>
      <c r="S37" s="74" t="s">
        <v>47</v>
      </c>
      <c r="T37" s="75">
        <v>1</v>
      </c>
      <c r="U37" s="71">
        <v>2628692093</v>
      </c>
      <c r="V37" s="76">
        <v>10106</v>
      </c>
      <c r="W37" s="209">
        <v>10106</v>
      </c>
      <c r="X37" s="215"/>
      <c r="Y37" s="66"/>
      <c r="Z37" s="227"/>
      <c r="AA37" s="215"/>
      <c r="AB37" s="66"/>
      <c r="AC37" s="227"/>
      <c r="AD37" s="215"/>
      <c r="AE37" s="66"/>
      <c r="AF37" s="227"/>
      <c r="AG37" s="248" t="s">
        <v>615</v>
      </c>
      <c r="AH37" s="242" t="s">
        <v>621</v>
      </c>
      <c r="AI37" s="77"/>
    </row>
    <row r="38" spans="1:35" s="22" customFormat="1" ht="57" x14ac:dyDescent="0.25">
      <c r="A38" s="23" t="s">
        <v>128</v>
      </c>
      <c r="B38" s="24" t="s">
        <v>129</v>
      </c>
      <c r="C38" s="25" t="s">
        <v>130</v>
      </c>
      <c r="D38" s="26" t="s">
        <v>615</v>
      </c>
      <c r="E38" s="26" t="s">
        <v>615</v>
      </c>
      <c r="F38" s="27" t="s">
        <v>133</v>
      </c>
      <c r="G38" s="141" t="s">
        <v>134</v>
      </c>
      <c r="H38" s="28" t="s">
        <v>81</v>
      </c>
      <c r="I38" s="29">
        <v>1</v>
      </c>
      <c r="J38" s="30" t="s">
        <v>615</v>
      </c>
      <c r="K38" s="32">
        <v>37453</v>
      </c>
      <c r="L38" s="32">
        <v>38087</v>
      </c>
      <c r="M38" s="26" t="s">
        <v>615</v>
      </c>
      <c r="N38" s="33">
        <v>2004</v>
      </c>
      <c r="O38" s="34">
        <v>358000</v>
      </c>
      <c r="P38" s="35">
        <v>2256694426</v>
      </c>
      <c r="Q38" s="35" t="s">
        <v>46</v>
      </c>
      <c r="R38" s="36" t="s">
        <v>47</v>
      </c>
      <c r="S38" s="37" t="s">
        <v>47</v>
      </c>
      <c r="T38" s="38">
        <v>1</v>
      </c>
      <c r="U38" s="34">
        <v>2256694426</v>
      </c>
      <c r="V38" s="39">
        <v>6304</v>
      </c>
      <c r="W38" s="207">
        <v>6304</v>
      </c>
      <c r="X38" s="213"/>
      <c r="Y38" s="31"/>
      <c r="Z38" s="225"/>
      <c r="AA38" s="213"/>
      <c r="AB38" s="31"/>
      <c r="AC38" s="225"/>
      <c r="AD38" s="213"/>
      <c r="AE38" s="31"/>
      <c r="AF38" s="225"/>
      <c r="AG38" s="246" t="s">
        <v>615</v>
      </c>
      <c r="AH38" s="240" t="s">
        <v>621</v>
      </c>
      <c r="AI38" s="41"/>
    </row>
    <row r="39" spans="1:35" s="22" customFormat="1" ht="28.5" x14ac:dyDescent="0.25">
      <c r="A39" s="23" t="s">
        <v>128</v>
      </c>
      <c r="B39" s="24" t="s">
        <v>129</v>
      </c>
      <c r="C39" s="25" t="s">
        <v>130</v>
      </c>
      <c r="D39" s="26" t="s">
        <v>615</v>
      </c>
      <c r="E39" s="26" t="s">
        <v>615</v>
      </c>
      <c r="F39" s="27" t="s">
        <v>131</v>
      </c>
      <c r="G39" s="25" t="s">
        <v>135</v>
      </c>
      <c r="H39" s="28" t="s">
        <v>81</v>
      </c>
      <c r="I39" s="29">
        <v>1</v>
      </c>
      <c r="J39" s="30" t="s">
        <v>615</v>
      </c>
      <c r="K39" s="32">
        <v>37792</v>
      </c>
      <c r="L39" s="32">
        <v>38429</v>
      </c>
      <c r="M39" s="26" t="s">
        <v>615</v>
      </c>
      <c r="N39" s="33">
        <v>2005</v>
      </c>
      <c r="O39" s="34">
        <v>381500</v>
      </c>
      <c r="P39" s="35">
        <v>1691644728</v>
      </c>
      <c r="Q39" s="35" t="s">
        <v>46</v>
      </c>
      <c r="R39" s="36" t="s">
        <v>47</v>
      </c>
      <c r="S39" s="37" t="s">
        <v>47</v>
      </c>
      <c r="T39" s="38">
        <v>1</v>
      </c>
      <c r="U39" s="34">
        <v>1691644728</v>
      </c>
      <c r="V39" s="39">
        <v>4434</v>
      </c>
      <c r="W39" s="207">
        <v>4434</v>
      </c>
      <c r="X39" s="213"/>
      <c r="Y39" s="31"/>
      <c r="Z39" s="225"/>
      <c r="AA39" s="213"/>
      <c r="AB39" s="31"/>
      <c r="AC39" s="225"/>
      <c r="AD39" s="213"/>
      <c r="AE39" s="31"/>
      <c r="AF39" s="225"/>
      <c r="AG39" s="246" t="s">
        <v>615</v>
      </c>
      <c r="AH39" s="240" t="s">
        <v>621</v>
      </c>
      <c r="AI39" s="41"/>
    </row>
    <row r="40" spans="1:35" s="22" customFormat="1" ht="42.75" x14ac:dyDescent="0.25">
      <c r="A40" s="23" t="s">
        <v>128</v>
      </c>
      <c r="B40" s="24" t="s">
        <v>136</v>
      </c>
      <c r="C40" s="25" t="s">
        <v>137</v>
      </c>
      <c r="D40" s="26" t="s">
        <v>615</v>
      </c>
      <c r="E40" s="26" t="s">
        <v>615</v>
      </c>
      <c r="F40" s="27" t="s">
        <v>138</v>
      </c>
      <c r="G40" s="25" t="s">
        <v>139</v>
      </c>
      <c r="H40" s="28">
        <v>78</v>
      </c>
      <c r="I40" s="29">
        <v>0.5</v>
      </c>
      <c r="J40" s="30" t="s">
        <v>615</v>
      </c>
      <c r="K40" s="32">
        <v>38693</v>
      </c>
      <c r="L40" s="32">
        <v>40907</v>
      </c>
      <c r="M40" s="26" t="s">
        <v>615</v>
      </c>
      <c r="N40" s="33">
        <v>2011</v>
      </c>
      <c r="O40" s="34">
        <v>535600</v>
      </c>
      <c r="P40" s="35">
        <v>1827620.16</v>
      </c>
      <c r="Q40" s="35" t="s">
        <v>95</v>
      </c>
      <c r="R40" s="36">
        <v>1.2921</v>
      </c>
      <c r="S40" s="37">
        <v>2361468.0087359999</v>
      </c>
      <c r="T40" s="38">
        <v>1942.7</v>
      </c>
      <c r="U40" s="34">
        <v>4587623900.5714273</v>
      </c>
      <c r="V40" s="39">
        <v>8565</v>
      </c>
      <c r="W40" s="207">
        <v>4283</v>
      </c>
      <c r="X40" s="213">
        <v>80</v>
      </c>
      <c r="Y40" s="31">
        <v>10</v>
      </c>
      <c r="Z40" s="225">
        <v>16</v>
      </c>
      <c r="AA40" s="213">
        <v>81</v>
      </c>
      <c r="AB40" s="31">
        <v>10</v>
      </c>
      <c r="AC40" s="225">
        <v>15</v>
      </c>
      <c r="AD40" s="213">
        <v>81</v>
      </c>
      <c r="AE40" s="31">
        <v>10</v>
      </c>
      <c r="AF40" s="225">
        <v>22</v>
      </c>
      <c r="AG40" s="246" t="s">
        <v>616</v>
      </c>
      <c r="AH40" s="240" t="s">
        <v>621</v>
      </c>
      <c r="AI40" s="41"/>
    </row>
    <row r="41" spans="1:35" s="22" customFormat="1" ht="42.75" x14ac:dyDescent="0.25">
      <c r="A41" s="116" t="s">
        <v>128</v>
      </c>
      <c r="B41" s="117" t="s">
        <v>136</v>
      </c>
      <c r="C41" s="118" t="s">
        <v>137</v>
      </c>
      <c r="D41" s="119" t="s">
        <v>615</v>
      </c>
      <c r="E41" s="119" t="s">
        <v>615</v>
      </c>
      <c r="F41" s="120" t="s">
        <v>138</v>
      </c>
      <c r="G41" s="118" t="s">
        <v>140</v>
      </c>
      <c r="H41" s="121">
        <v>77</v>
      </c>
      <c r="I41" s="122">
        <v>0.5</v>
      </c>
      <c r="J41" s="123" t="s">
        <v>615</v>
      </c>
      <c r="K41" s="134">
        <v>38811</v>
      </c>
      <c r="L41" s="134">
        <v>39792</v>
      </c>
      <c r="M41" s="119" t="s">
        <v>615</v>
      </c>
      <c r="N41" s="126">
        <v>2008</v>
      </c>
      <c r="O41" s="127">
        <v>461500</v>
      </c>
      <c r="P41" s="135">
        <v>1072506.71</v>
      </c>
      <c r="Q41" s="135" t="s">
        <v>95</v>
      </c>
      <c r="R41" s="129">
        <v>1.2889999999999999</v>
      </c>
      <c r="S41" s="130">
        <v>1382461.1491899998</v>
      </c>
      <c r="T41" s="131">
        <v>2311.6999999999998</v>
      </c>
      <c r="U41" s="127">
        <v>3195835438.5825224</v>
      </c>
      <c r="V41" s="132">
        <v>6925</v>
      </c>
      <c r="W41" s="211">
        <v>3463</v>
      </c>
      <c r="X41" s="213">
        <v>80</v>
      </c>
      <c r="Y41" s="31">
        <v>10</v>
      </c>
      <c r="Z41" s="225">
        <v>16</v>
      </c>
      <c r="AA41" s="213">
        <v>81</v>
      </c>
      <c r="AB41" s="31">
        <v>10</v>
      </c>
      <c r="AC41" s="225">
        <v>15</v>
      </c>
      <c r="AD41" s="213">
        <v>81</v>
      </c>
      <c r="AE41" s="31">
        <v>10</v>
      </c>
      <c r="AF41" s="225">
        <v>22</v>
      </c>
      <c r="AG41" s="251" t="s">
        <v>616</v>
      </c>
      <c r="AH41" s="244" t="s">
        <v>621</v>
      </c>
      <c r="AI41" s="133"/>
    </row>
    <row r="42" spans="1:35" s="22" customFormat="1" ht="42.75" x14ac:dyDescent="0.25">
      <c r="A42" s="61" t="s">
        <v>141</v>
      </c>
      <c r="B42" s="62" t="s">
        <v>142</v>
      </c>
      <c r="C42" s="63" t="s">
        <v>143</v>
      </c>
      <c r="D42" s="64" t="s">
        <v>615</v>
      </c>
      <c r="E42" s="64" t="s">
        <v>615</v>
      </c>
      <c r="F42" s="65" t="s">
        <v>144</v>
      </c>
      <c r="G42" s="63" t="s">
        <v>145</v>
      </c>
      <c r="H42" s="114">
        <v>2</v>
      </c>
      <c r="I42" s="67">
        <v>1</v>
      </c>
      <c r="J42" s="68" t="s">
        <v>615</v>
      </c>
      <c r="K42" s="142">
        <v>34991</v>
      </c>
      <c r="L42" s="142">
        <v>35919</v>
      </c>
      <c r="M42" s="64" t="s">
        <v>615</v>
      </c>
      <c r="N42" s="70">
        <v>1998</v>
      </c>
      <c r="O42" s="71">
        <v>203826</v>
      </c>
      <c r="P42" s="72">
        <v>2786155923</v>
      </c>
      <c r="Q42" s="72" t="s">
        <v>46</v>
      </c>
      <c r="R42" s="73" t="s">
        <v>47</v>
      </c>
      <c r="S42" s="74" t="s">
        <v>47</v>
      </c>
      <c r="T42" s="75">
        <v>1</v>
      </c>
      <c r="U42" s="71">
        <v>2786155923</v>
      </c>
      <c r="V42" s="76">
        <v>13669</v>
      </c>
      <c r="W42" s="209">
        <v>13669</v>
      </c>
      <c r="X42" s="215">
        <v>80</v>
      </c>
      <c r="Y42" s="66">
        <v>10</v>
      </c>
      <c r="Z42" s="227">
        <v>16</v>
      </c>
      <c r="AA42" s="215">
        <v>81</v>
      </c>
      <c r="AB42" s="66">
        <v>10</v>
      </c>
      <c r="AC42" s="227">
        <v>15</v>
      </c>
      <c r="AD42" s="215">
        <v>81</v>
      </c>
      <c r="AE42" s="66">
        <v>10</v>
      </c>
      <c r="AF42" s="227">
        <v>22</v>
      </c>
      <c r="AG42" s="248" t="s">
        <v>616</v>
      </c>
      <c r="AH42" s="242" t="s">
        <v>621</v>
      </c>
      <c r="AI42" s="77"/>
    </row>
    <row r="43" spans="1:35" s="22" customFormat="1" ht="42.75" x14ac:dyDescent="0.25">
      <c r="A43" s="23" t="s">
        <v>141</v>
      </c>
      <c r="B43" s="24" t="s">
        <v>142</v>
      </c>
      <c r="C43" s="25" t="s">
        <v>143</v>
      </c>
      <c r="D43" s="26" t="s">
        <v>615</v>
      </c>
      <c r="E43" s="26" t="s">
        <v>615</v>
      </c>
      <c r="F43" s="27" t="s">
        <v>146</v>
      </c>
      <c r="G43" s="25" t="s">
        <v>147</v>
      </c>
      <c r="H43" s="28">
        <v>9</v>
      </c>
      <c r="I43" s="29">
        <v>1</v>
      </c>
      <c r="J43" s="30" t="s">
        <v>615</v>
      </c>
      <c r="K43" s="143">
        <v>36950</v>
      </c>
      <c r="L43" s="32">
        <v>37422</v>
      </c>
      <c r="M43" s="26" t="s">
        <v>615</v>
      </c>
      <c r="N43" s="33">
        <v>2002</v>
      </c>
      <c r="O43" s="34">
        <v>309000</v>
      </c>
      <c r="P43" s="35">
        <v>1329179800.6500001</v>
      </c>
      <c r="Q43" s="35" t="s">
        <v>46</v>
      </c>
      <c r="R43" s="36" t="s">
        <v>47</v>
      </c>
      <c r="S43" s="37" t="s">
        <v>47</v>
      </c>
      <c r="T43" s="38">
        <v>1</v>
      </c>
      <c r="U43" s="34">
        <v>1329179800.6500001</v>
      </c>
      <c r="V43" s="39">
        <v>4302</v>
      </c>
      <c r="W43" s="207">
        <v>4302</v>
      </c>
      <c r="X43" s="213">
        <v>80</v>
      </c>
      <c r="Y43" s="31">
        <v>10</v>
      </c>
      <c r="Z43" s="225">
        <v>16</v>
      </c>
      <c r="AA43" s="213">
        <v>81</v>
      </c>
      <c r="AB43" s="31">
        <v>10</v>
      </c>
      <c r="AC43" s="225">
        <v>15</v>
      </c>
      <c r="AD43" s="213">
        <v>81</v>
      </c>
      <c r="AE43" s="31">
        <v>10</v>
      </c>
      <c r="AF43" s="225">
        <v>22</v>
      </c>
      <c r="AG43" s="246" t="s">
        <v>616</v>
      </c>
      <c r="AH43" s="240" t="s">
        <v>621</v>
      </c>
      <c r="AI43" s="41"/>
    </row>
    <row r="44" spans="1:35" s="22" customFormat="1" ht="42.75" x14ac:dyDescent="0.25">
      <c r="A44" s="23" t="s">
        <v>141</v>
      </c>
      <c r="B44" s="24" t="s">
        <v>142</v>
      </c>
      <c r="C44" s="25" t="s">
        <v>143</v>
      </c>
      <c r="D44" s="26" t="s">
        <v>615</v>
      </c>
      <c r="E44" s="26" t="s">
        <v>615</v>
      </c>
      <c r="F44" s="27" t="s">
        <v>146</v>
      </c>
      <c r="G44" s="25" t="s">
        <v>148</v>
      </c>
      <c r="H44" s="28">
        <v>13</v>
      </c>
      <c r="I44" s="29">
        <v>1</v>
      </c>
      <c r="J44" s="30" t="s">
        <v>615</v>
      </c>
      <c r="K44" s="32">
        <v>37308</v>
      </c>
      <c r="L44" s="32">
        <v>37970</v>
      </c>
      <c r="M44" s="26" t="s">
        <v>615</v>
      </c>
      <c r="N44" s="33">
        <v>2003</v>
      </c>
      <c r="O44" s="34">
        <v>332000</v>
      </c>
      <c r="P44" s="35">
        <v>1207857240.7</v>
      </c>
      <c r="Q44" s="35" t="s">
        <v>46</v>
      </c>
      <c r="R44" s="36" t="s">
        <v>47</v>
      </c>
      <c r="S44" s="37" t="s">
        <v>47</v>
      </c>
      <c r="T44" s="38">
        <v>1</v>
      </c>
      <c r="U44" s="34">
        <v>1207857240.7</v>
      </c>
      <c r="V44" s="39">
        <v>3638</v>
      </c>
      <c r="W44" s="207">
        <v>3638</v>
      </c>
      <c r="X44" s="213">
        <v>80</v>
      </c>
      <c r="Y44" s="31">
        <v>10</v>
      </c>
      <c r="Z44" s="225">
        <v>16</v>
      </c>
      <c r="AA44" s="213">
        <v>81</v>
      </c>
      <c r="AB44" s="31">
        <v>10</v>
      </c>
      <c r="AC44" s="225">
        <v>15</v>
      </c>
      <c r="AD44" s="213">
        <v>81</v>
      </c>
      <c r="AE44" s="31">
        <v>10</v>
      </c>
      <c r="AF44" s="225">
        <v>22</v>
      </c>
      <c r="AG44" s="246" t="s">
        <v>616</v>
      </c>
      <c r="AH44" s="240" t="s">
        <v>621</v>
      </c>
      <c r="AI44" s="41"/>
    </row>
    <row r="45" spans="1:35" s="22" customFormat="1" ht="42.75" x14ac:dyDescent="0.25">
      <c r="A45" s="23" t="s">
        <v>141</v>
      </c>
      <c r="B45" s="24" t="s">
        <v>149</v>
      </c>
      <c r="C45" s="25" t="s">
        <v>150</v>
      </c>
      <c r="D45" s="26" t="s">
        <v>615</v>
      </c>
      <c r="E45" s="26" t="s">
        <v>615</v>
      </c>
      <c r="F45" s="27" t="s">
        <v>146</v>
      </c>
      <c r="G45" s="25" t="s">
        <v>151</v>
      </c>
      <c r="H45" s="28" t="s">
        <v>81</v>
      </c>
      <c r="I45" s="29">
        <v>1</v>
      </c>
      <c r="J45" s="30" t="s">
        <v>615</v>
      </c>
      <c r="K45" s="143">
        <v>35019</v>
      </c>
      <c r="L45" s="143">
        <v>36114</v>
      </c>
      <c r="M45" s="26" t="s">
        <v>615</v>
      </c>
      <c r="N45" s="33">
        <v>1998</v>
      </c>
      <c r="O45" s="34">
        <v>203826</v>
      </c>
      <c r="P45" s="35">
        <v>1910421539</v>
      </c>
      <c r="Q45" s="35" t="s">
        <v>46</v>
      </c>
      <c r="R45" s="36" t="s">
        <v>47</v>
      </c>
      <c r="S45" s="37" t="s">
        <v>47</v>
      </c>
      <c r="T45" s="38">
        <v>1</v>
      </c>
      <c r="U45" s="34">
        <v>1910421539</v>
      </c>
      <c r="V45" s="39">
        <v>9373</v>
      </c>
      <c r="W45" s="207">
        <v>9373</v>
      </c>
      <c r="X45" s="213"/>
      <c r="Y45" s="31"/>
      <c r="Z45" s="225"/>
      <c r="AA45" s="213"/>
      <c r="AB45" s="31"/>
      <c r="AC45" s="225"/>
      <c r="AD45" s="213"/>
      <c r="AE45" s="31"/>
      <c r="AF45" s="225"/>
      <c r="AG45" s="246" t="s">
        <v>615</v>
      </c>
      <c r="AH45" s="240" t="s">
        <v>621</v>
      </c>
      <c r="AI45" s="41"/>
    </row>
    <row r="46" spans="1:35" s="22" customFormat="1" ht="42.75" x14ac:dyDescent="0.25">
      <c r="A46" s="23" t="s">
        <v>141</v>
      </c>
      <c r="B46" s="24" t="s">
        <v>149</v>
      </c>
      <c r="C46" s="25" t="s">
        <v>150</v>
      </c>
      <c r="D46" s="26" t="s">
        <v>615</v>
      </c>
      <c r="E46" s="26" t="s">
        <v>615</v>
      </c>
      <c r="F46" s="27" t="s">
        <v>152</v>
      </c>
      <c r="G46" s="25" t="s">
        <v>153</v>
      </c>
      <c r="H46" s="28" t="s">
        <v>74</v>
      </c>
      <c r="I46" s="29">
        <v>0.4</v>
      </c>
      <c r="J46" s="30" t="s">
        <v>615</v>
      </c>
      <c r="K46" s="143">
        <v>41012</v>
      </c>
      <c r="L46" s="32">
        <v>41881</v>
      </c>
      <c r="M46" s="26" t="s">
        <v>615</v>
      </c>
      <c r="N46" s="33">
        <v>2014</v>
      </c>
      <c r="O46" s="34">
        <v>616000</v>
      </c>
      <c r="P46" s="35">
        <v>18543878595</v>
      </c>
      <c r="Q46" s="35" t="s">
        <v>46</v>
      </c>
      <c r="R46" s="36" t="s">
        <v>47</v>
      </c>
      <c r="S46" s="37" t="s">
        <v>47</v>
      </c>
      <c r="T46" s="38">
        <v>1</v>
      </c>
      <c r="U46" s="34">
        <v>18543878595</v>
      </c>
      <c r="V46" s="39">
        <v>30104</v>
      </c>
      <c r="W46" s="207">
        <v>12042</v>
      </c>
      <c r="X46" s="213"/>
      <c r="Y46" s="31"/>
      <c r="Z46" s="225"/>
      <c r="AA46" s="213"/>
      <c r="AB46" s="31"/>
      <c r="AC46" s="225"/>
      <c r="AD46" s="213"/>
      <c r="AE46" s="31"/>
      <c r="AF46" s="225"/>
      <c r="AG46" s="246" t="s">
        <v>615</v>
      </c>
      <c r="AH46" s="240" t="s">
        <v>621</v>
      </c>
      <c r="AI46" s="41"/>
    </row>
    <row r="47" spans="1:35" s="22" customFormat="1" ht="57" x14ac:dyDescent="0.25">
      <c r="A47" s="116" t="s">
        <v>141</v>
      </c>
      <c r="B47" s="117" t="s">
        <v>149</v>
      </c>
      <c r="C47" s="118" t="s">
        <v>150</v>
      </c>
      <c r="D47" s="119" t="s">
        <v>615</v>
      </c>
      <c r="E47" s="119" t="s">
        <v>615</v>
      </c>
      <c r="F47" s="120" t="s">
        <v>146</v>
      </c>
      <c r="G47" s="118" t="s">
        <v>154</v>
      </c>
      <c r="H47" s="121" t="s">
        <v>81</v>
      </c>
      <c r="I47" s="144">
        <v>0.81799999999999995</v>
      </c>
      <c r="J47" s="123" t="s">
        <v>615</v>
      </c>
      <c r="K47" s="134">
        <v>35507</v>
      </c>
      <c r="L47" s="134">
        <v>36543</v>
      </c>
      <c r="M47" s="119" t="s">
        <v>615</v>
      </c>
      <c r="N47" s="126">
        <v>2000</v>
      </c>
      <c r="O47" s="127">
        <v>260100</v>
      </c>
      <c r="P47" s="135">
        <v>4449058497.6599998</v>
      </c>
      <c r="Q47" s="135" t="s">
        <v>46</v>
      </c>
      <c r="R47" s="129" t="s">
        <v>47</v>
      </c>
      <c r="S47" s="130" t="s">
        <v>47</v>
      </c>
      <c r="T47" s="131">
        <v>1</v>
      </c>
      <c r="U47" s="127">
        <v>4449058497.6599998</v>
      </c>
      <c r="V47" s="132">
        <v>17105</v>
      </c>
      <c r="W47" s="211">
        <v>13992</v>
      </c>
      <c r="X47" s="218"/>
      <c r="Y47" s="124"/>
      <c r="Z47" s="230"/>
      <c r="AA47" s="218"/>
      <c r="AB47" s="124"/>
      <c r="AC47" s="230"/>
      <c r="AD47" s="218"/>
      <c r="AE47" s="124"/>
      <c r="AF47" s="230"/>
      <c r="AG47" s="251" t="s">
        <v>615</v>
      </c>
      <c r="AH47" s="244" t="s">
        <v>621</v>
      </c>
      <c r="AI47" s="133"/>
    </row>
    <row r="48" spans="1:35" s="22" customFormat="1" ht="71.25" x14ac:dyDescent="0.25">
      <c r="A48" s="61" t="s">
        <v>155</v>
      </c>
      <c r="B48" s="62" t="s">
        <v>156</v>
      </c>
      <c r="C48" s="63" t="s">
        <v>157</v>
      </c>
      <c r="D48" s="64" t="s">
        <v>615</v>
      </c>
      <c r="E48" s="64" t="s">
        <v>615</v>
      </c>
      <c r="F48" s="65" t="s">
        <v>158</v>
      </c>
      <c r="G48" s="63" t="s">
        <v>159</v>
      </c>
      <c r="H48" s="114">
        <v>23</v>
      </c>
      <c r="I48" s="67">
        <v>1</v>
      </c>
      <c r="J48" s="68" t="s">
        <v>615</v>
      </c>
      <c r="K48" s="69">
        <v>37774</v>
      </c>
      <c r="L48" s="69">
        <v>38597</v>
      </c>
      <c r="M48" s="64" t="s">
        <v>615</v>
      </c>
      <c r="N48" s="70">
        <v>2005</v>
      </c>
      <c r="O48" s="71">
        <v>381500</v>
      </c>
      <c r="P48" s="72">
        <v>1207476.71</v>
      </c>
      <c r="Q48" s="72" t="s">
        <v>95</v>
      </c>
      <c r="R48" s="73">
        <v>1.2487999999999999</v>
      </c>
      <c r="S48" s="74">
        <v>1507896.915448</v>
      </c>
      <c r="T48" s="75">
        <v>2298.85</v>
      </c>
      <c r="U48" s="71">
        <v>3466428824.0776343</v>
      </c>
      <c r="V48" s="76">
        <v>9086</v>
      </c>
      <c r="W48" s="209">
        <v>9086</v>
      </c>
      <c r="X48" s="215">
        <v>80</v>
      </c>
      <c r="Y48" s="66">
        <v>10</v>
      </c>
      <c r="Z48" s="227">
        <v>16</v>
      </c>
      <c r="AA48" s="215">
        <v>81</v>
      </c>
      <c r="AB48" s="66">
        <v>10</v>
      </c>
      <c r="AC48" s="227">
        <v>15</v>
      </c>
      <c r="AD48" s="215">
        <v>81</v>
      </c>
      <c r="AE48" s="66">
        <v>10</v>
      </c>
      <c r="AF48" s="227">
        <v>22</v>
      </c>
      <c r="AG48" s="248" t="s">
        <v>616</v>
      </c>
      <c r="AH48" s="242" t="s">
        <v>621</v>
      </c>
      <c r="AI48" s="77"/>
    </row>
    <row r="49" spans="1:36" s="22" customFormat="1" ht="57" x14ac:dyDescent="0.25">
      <c r="A49" s="23" t="s">
        <v>155</v>
      </c>
      <c r="B49" s="24" t="s">
        <v>156</v>
      </c>
      <c r="C49" s="25" t="s">
        <v>157</v>
      </c>
      <c r="D49" s="26" t="s">
        <v>615</v>
      </c>
      <c r="E49" s="26" t="s">
        <v>615</v>
      </c>
      <c r="F49" s="27" t="s">
        <v>158</v>
      </c>
      <c r="G49" s="25" t="s">
        <v>160</v>
      </c>
      <c r="H49" s="28">
        <v>21</v>
      </c>
      <c r="I49" s="29">
        <v>1</v>
      </c>
      <c r="J49" s="30" t="s">
        <v>615</v>
      </c>
      <c r="K49" s="32">
        <v>39329</v>
      </c>
      <c r="L49" s="32">
        <v>40578</v>
      </c>
      <c r="M49" s="26" t="s">
        <v>615</v>
      </c>
      <c r="N49" s="33">
        <v>2011</v>
      </c>
      <c r="O49" s="34">
        <v>535600</v>
      </c>
      <c r="P49" s="35">
        <v>1551350.29</v>
      </c>
      <c r="Q49" s="35" t="s">
        <v>95</v>
      </c>
      <c r="R49" s="36">
        <v>1.3747</v>
      </c>
      <c r="S49" s="37">
        <v>2132641.2436629999</v>
      </c>
      <c r="T49" s="38">
        <v>1863.03</v>
      </c>
      <c r="U49" s="34">
        <v>3973174616.1814785</v>
      </c>
      <c r="V49" s="39">
        <v>7418</v>
      </c>
      <c r="W49" s="207">
        <v>7418</v>
      </c>
      <c r="X49" s="213">
        <v>80</v>
      </c>
      <c r="Y49" s="31">
        <v>10</v>
      </c>
      <c r="Z49" s="225">
        <v>16</v>
      </c>
      <c r="AA49" s="213">
        <v>81</v>
      </c>
      <c r="AB49" s="31">
        <v>10</v>
      </c>
      <c r="AC49" s="225">
        <v>15</v>
      </c>
      <c r="AD49" s="213">
        <v>81</v>
      </c>
      <c r="AE49" s="31">
        <v>10</v>
      </c>
      <c r="AF49" s="225">
        <v>22</v>
      </c>
      <c r="AG49" s="246" t="s">
        <v>616</v>
      </c>
      <c r="AH49" s="240" t="s">
        <v>621</v>
      </c>
      <c r="AI49" s="41"/>
    </row>
    <row r="50" spans="1:36" s="22" customFormat="1" ht="128.25" x14ac:dyDescent="0.25">
      <c r="A50" s="23" t="s">
        <v>155</v>
      </c>
      <c r="B50" s="24" t="s">
        <v>161</v>
      </c>
      <c r="C50" s="25" t="s">
        <v>162</v>
      </c>
      <c r="D50" s="26" t="s">
        <v>615</v>
      </c>
      <c r="E50" s="26" t="s">
        <v>615</v>
      </c>
      <c r="F50" s="27" t="s">
        <v>60</v>
      </c>
      <c r="G50" s="25" t="s">
        <v>163</v>
      </c>
      <c r="H50" s="28">
        <v>6</v>
      </c>
      <c r="I50" s="29">
        <v>0.75</v>
      </c>
      <c r="J50" s="30" t="s">
        <v>615</v>
      </c>
      <c r="K50" s="32">
        <v>38684</v>
      </c>
      <c r="L50" s="32">
        <v>39690</v>
      </c>
      <c r="M50" s="26" t="s">
        <v>615</v>
      </c>
      <c r="N50" s="33">
        <v>2008</v>
      </c>
      <c r="O50" s="34">
        <v>461500</v>
      </c>
      <c r="P50" s="35">
        <v>1688370055.5</v>
      </c>
      <c r="Q50" s="35" t="s">
        <v>46</v>
      </c>
      <c r="R50" s="36" t="s">
        <v>47</v>
      </c>
      <c r="S50" s="37" t="s">
        <v>47</v>
      </c>
      <c r="T50" s="38">
        <v>1</v>
      </c>
      <c r="U50" s="34">
        <v>1688370055.5</v>
      </c>
      <c r="V50" s="39">
        <v>3658</v>
      </c>
      <c r="W50" s="207">
        <v>2744</v>
      </c>
      <c r="X50" s="213">
        <v>80</v>
      </c>
      <c r="Y50" s="31">
        <v>10</v>
      </c>
      <c r="Z50" s="225">
        <v>16</v>
      </c>
      <c r="AA50" s="213">
        <v>81</v>
      </c>
      <c r="AB50" s="31">
        <v>10</v>
      </c>
      <c r="AC50" s="225">
        <v>15</v>
      </c>
      <c r="AD50" s="213">
        <v>81</v>
      </c>
      <c r="AE50" s="31">
        <v>10</v>
      </c>
      <c r="AF50" s="225">
        <v>22</v>
      </c>
      <c r="AG50" s="246" t="s">
        <v>616</v>
      </c>
      <c r="AH50" s="240" t="s">
        <v>621</v>
      </c>
      <c r="AI50" s="41"/>
    </row>
    <row r="51" spans="1:36" s="22" customFormat="1" ht="71.25" x14ac:dyDescent="0.25">
      <c r="A51" s="23" t="s">
        <v>155</v>
      </c>
      <c r="B51" s="24" t="s">
        <v>164</v>
      </c>
      <c r="C51" s="25" t="s">
        <v>165</v>
      </c>
      <c r="D51" s="26" t="s">
        <v>615</v>
      </c>
      <c r="E51" s="26" t="s">
        <v>615</v>
      </c>
      <c r="F51" s="27" t="s">
        <v>166</v>
      </c>
      <c r="G51" s="25" t="s">
        <v>167</v>
      </c>
      <c r="H51" s="28">
        <v>3</v>
      </c>
      <c r="I51" s="29">
        <v>0.51</v>
      </c>
      <c r="J51" s="30" t="s">
        <v>615</v>
      </c>
      <c r="K51" s="32">
        <v>38769</v>
      </c>
      <c r="L51" s="32">
        <v>39651</v>
      </c>
      <c r="M51" s="26" t="s">
        <v>615</v>
      </c>
      <c r="N51" s="33">
        <v>2008</v>
      </c>
      <c r="O51" s="34">
        <v>461500</v>
      </c>
      <c r="P51" s="35">
        <v>3605729418</v>
      </c>
      <c r="Q51" s="35" t="s">
        <v>46</v>
      </c>
      <c r="R51" s="36" t="s">
        <v>47</v>
      </c>
      <c r="S51" s="37" t="s">
        <v>47</v>
      </c>
      <c r="T51" s="38">
        <v>1</v>
      </c>
      <c r="U51" s="34">
        <v>3605729418</v>
      </c>
      <c r="V51" s="39">
        <v>7813</v>
      </c>
      <c r="W51" s="207">
        <v>3985</v>
      </c>
      <c r="X51" s="213">
        <v>80</v>
      </c>
      <c r="Y51" s="31">
        <v>10</v>
      </c>
      <c r="Z51" s="225">
        <v>16</v>
      </c>
      <c r="AA51" s="213">
        <v>81</v>
      </c>
      <c r="AB51" s="31">
        <v>10</v>
      </c>
      <c r="AC51" s="225">
        <v>15</v>
      </c>
      <c r="AD51" s="213">
        <v>81</v>
      </c>
      <c r="AE51" s="31">
        <v>10</v>
      </c>
      <c r="AF51" s="225">
        <v>22</v>
      </c>
      <c r="AG51" s="246" t="s">
        <v>616</v>
      </c>
      <c r="AH51" s="240" t="s">
        <v>621</v>
      </c>
      <c r="AI51" s="41"/>
    </row>
    <row r="52" spans="1:36" s="22" customFormat="1" ht="71.25" x14ac:dyDescent="0.25">
      <c r="A52" s="23" t="s">
        <v>155</v>
      </c>
      <c r="B52" s="24" t="s">
        <v>164</v>
      </c>
      <c r="C52" s="25" t="s">
        <v>165</v>
      </c>
      <c r="D52" s="26" t="s">
        <v>615</v>
      </c>
      <c r="E52" s="26" t="s">
        <v>615</v>
      </c>
      <c r="F52" s="27" t="s">
        <v>168</v>
      </c>
      <c r="G52" s="25" t="s">
        <v>169</v>
      </c>
      <c r="H52" s="28">
        <v>32</v>
      </c>
      <c r="I52" s="29">
        <v>1</v>
      </c>
      <c r="J52" s="30" t="s">
        <v>615</v>
      </c>
      <c r="K52" s="32">
        <v>40444</v>
      </c>
      <c r="L52" s="32">
        <v>41173</v>
      </c>
      <c r="M52" s="26" t="s">
        <v>615</v>
      </c>
      <c r="N52" s="33">
        <v>2012</v>
      </c>
      <c r="O52" s="34">
        <v>566700</v>
      </c>
      <c r="P52" s="35">
        <v>3241542005</v>
      </c>
      <c r="Q52" s="35" t="s">
        <v>46</v>
      </c>
      <c r="R52" s="36" t="s">
        <v>47</v>
      </c>
      <c r="S52" s="37" t="s">
        <v>47</v>
      </c>
      <c r="T52" s="38">
        <v>1</v>
      </c>
      <c r="U52" s="34">
        <v>3241542005</v>
      </c>
      <c r="V52" s="39">
        <v>5720</v>
      </c>
      <c r="W52" s="207">
        <v>5720</v>
      </c>
      <c r="X52" s="213">
        <v>80</v>
      </c>
      <c r="Y52" s="31">
        <v>10</v>
      </c>
      <c r="Z52" s="225">
        <v>16</v>
      </c>
      <c r="AA52" s="213">
        <v>81</v>
      </c>
      <c r="AB52" s="31">
        <v>10</v>
      </c>
      <c r="AC52" s="225">
        <v>15</v>
      </c>
      <c r="AD52" s="213">
        <v>81</v>
      </c>
      <c r="AE52" s="31">
        <v>10</v>
      </c>
      <c r="AF52" s="225">
        <v>22</v>
      </c>
      <c r="AG52" s="246" t="s">
        <v>616</v>
      </c>
      <c r="AH52" s="240" t="s">
        <v>621</v>
      </c>
      <c r="AI52" s="41"/>
    </row>
    <row r="53" spans="1:36" s="22" customFormat="1" ht="57" x14ac:dyDescent="0.25">
      <c r="A53" s="116" t="s">
        <v>155</v>
      </c>
      <c r="B53" s="117" t="s">
        <v>164</v>
      </c>
      <c r="C53" s="118" t="s">
        <v>165</v>
      </c>
      <c r="D53" s="119" t="s">
        <v>615</v>
      </c>
      <c r="E53" s="119" t="s">
        <v>615</v>
      </c>
      <c r="F53" s="120" t="s">
        <v>170</v>
      </c>
      <c r="G53" s="118" t="s">
        <v>171</v>
      </c>
      <c r="H53" s="121">
        <v>14</v>
      </c>
      <c r="I53" s="122">
        <v>1</v>
      </c>
      <c r="J53" s="123" t="s">
        <v>615</v>
      </c>
      <c r="K53" s="134">
        <v>36910</v>
      </c>
      <c r="L53" s="134">
        <v>38050</v>
      </c>
      <c r="M53" s="119" t="s">
        <v>615</v>
      </c>
      <c r="N53" s="126">
        <v>2004</v>
      </c>
      <c r="O53" s="127">
        <v>358000</v>
      </c>
      <c r="P53" s="135">
        <v>913974294</v>
      </c>
      <c r="Q53" s="135" t="s">
        <v>46</v>
      </c>
      <c r="R53" s="129" t="s">
        <v>47</v>
      </c>
      <c r="S53" s="130" t="s">
        <v>47</v>
      </c>
      <c r="T53" s="131">
        <v>1</v>
      </c>
      <c r="U53" s="127">
        <v>913974294</v>
      </c>
      <c r="V53" s="132">
        <v>2553</v>
      </c>
      <c r="W53" s="211">
        <v>2553</v>
      </c>
      <c r="X53" s="218">
        <v>80</v>
      </c>
      <c r="Y53" s="124">
        <v>10</v>
      </c>
      <c r="Z53" s="230">
        <v>16</v>
      </c>
      <c r="AA53" s="218">
        <v>81</v>
      </c>
      <c r="AB53" s="124">
        <v>10</v>
      </c>
      <c r="AC53" s="230">
        <v>15</v>
      </c>
      <c r="AD53" s="218">
        <v>81</v>
      </c>
      <c r="AE53" s="124">
        <v>10</v>
      </c>
      <c r="AF53" s="230">
        <v>22</v>
      </c>
      <c r="AG53" s="251" t="s">
        <v>616</v>
      </c>
      <c r="AH53" s="244" t="s">
        <v>621</v>
      </c>
      <c r="AI53" s="133"/>
    </row>
    <row r="54" spans="1:36" s="22" customFormat="1" ht="228" x14ac:dyDescent="0.25">
      <c r="A54" s="61" t="s">
        <v>172</v>
      </c>
      <c r="B54" s="62" t="s">
        <v>173</v>
      </c>
      <c r="C54" s="63" t="s">
        <v>174</v>
      </c>
      <c r="D54" s="64" t="s">
        <v>615</v>
      </c>
      <c r="E54" s="64" t="s">
        <v>615</v>
      </c>
      <c r="F54" s="65" t="s">
        <v>175</v>
      </c>
      <c r="G54" s="63" t="s">
        <v>176</v>
      </c>
      <c r="H54" s="114" t="s">
        <v>74</v>
      </c>
      <c r="I54" s="67">
        <v>0.45</v>
      </c>
      <c r="J54" s="68" t="s">
        <v>615</v>
      </c>
      <c r="K54" s="69">
        <v>40954</v>
      </c>
      <c r="L54" s="69">
        <v>42154</v>
      </c>
      <c r="M54" s="64" t="s">
        <v>615</v>
      </c>
      <c r="N54" s="70">
        <v>2015</v>
      </c>
      <c r="O54" s="71">
        <v>644350</v>
      </c>
      <c r="P54" s="72">
        <v>5903754241</v>
      </c>
      <c r="Q54" s="72" t="s">
        <v>46</v>
      </c>
      <c r="R54" s="73" t="s">
        <v>47</v>
      </c>
      <c r="S54" s="74" t="s">
        <v>47</v>
      </c>
      <c r="T54" s="75">
        <v>1</v>
      </c>
      <c r="U54" s="71">
        <v>5903754241</v>
      </c>
      <c r="V54" s="76">
        <v>9162</v>
      </c>
      <c r="W54" s="209">
        <v>4123</v>
      </c>
      <c r="X54" s="215"/>
      <c r="Y54" s="66"/>
      <c r="Z54" s="227"/>
      <c r="AA54" s="215"/>
      <c r="AB54" s="66"/>
      <c r="AC54" s="227"/>
      <c r="AD54" s="215"/>
      <c r="AE54" s="66"/>
      <c r="AF54" s="227"/>
      <c r="AG54" s="248" t="s">
        <v>615</v>
      </c>
      <c r="AH54" s="242" t="s">
        <v>621</v>
      </c>
      <c r="AI54" s="77"/>
    </row>
    <row r="55" spans="1:36" s="22" customFormat="1" ht="57" x14ac:dyDescent="0.25">
      <c r="A55" s="23" t="s">
        <v>172</v>
      </c>
      <c r="B55" s="24" t="s">
        <v>173</v>
      </c>
      <c r="C55" s="25" t="s">
        <v>174</v>
      </c>
      <c r="D55" s="26" t="s">
        <v>615</v>
      </c>
      <c r="E55" s="26" t="s">
        <v>615</v>
      </c>
      <c r="F55" s="27" t="s">
        <v>175</v>
      </c>
      <c r="G55" s="25" t="s">
        <v>177</v>
      </c>
      <c r="H55" s="28" t="s">
        <v>74</v>
      </c>
      <c r="I55" s="29">
        <v>0.6</v>
      </c>
      <c r="J55" s="30" t="s">
        <v>615</v>
      </c>
      <c r="K55" s="32">
        <v>40000</v>
      </c>
      <c r="L55" s="32">
        <v>42055</v>
      </c>
      <c r="M55" s="26" t="s">
        <v>615</v>
      </c>
      <c r="N55" s="33">
        <v>2015</v>
      </c>
      <c r="O55" s="34">
        <v>644350</v>
      </c>
      <c r="P55" s="35">
        <v>5723435674</v>
      </c>
      <c r="Q55" s="35" t="s">
        <v>46</v>
      </c>
      <c r="R55" s="36" t="s">
        <v>47</v>
      </c>
      <c r="S55" s="37" t="s">
        <v>47</v>
      </c>
      <c r="T55" s="38">
        <v>1</v>
      </c>
      <c r="U55" s="34">
        <v>5723435674</v>
      </c>
      <c r="V55" s="39">
        <v>8882</v>
      </c>
      <c r="W55" s="207">
        <v>5329</v>
      </c>
      <c r="X55" s="213"/>
      <c r="Y55" s="31"/>
      <c r="Z55" s="225"/>
      <c r="AA55" s="213"/>
      <c r="AB55" s="31"/>
      <c r="AC55" s="225"/>
      <c r="AD55" s="213"/>
      <c r="AE55" s="31"/>
      <c r="AF55" s="225"/>
      <c r="AG55" s="246" t="s">
        <v>615</v>
      </c>
      <c r="AH55" s="240" t="s">
        <v>621</v>
      </c>
      <c r="AI55" s="41"/>
    </row>
    <row r="56" spans="1:36" s="22" customFormat="1" ht="85.5" x14ac:dyDescent="0.25">
      <c r="A56" s="23" t="s">
        <v>172</v>
      </c>
      <c r="B56" s="24" t="s">
        <v>178</v>
      </c>
      <c r="C56" s="25" t="s">
        <v>179</v>
      </c>
      <c r="D56" s="26" t="s">
        <v>615</v>
      </c>
      <c r="E56" s="26" t="s">
        <v>615</v>
      </c>
      <c r="F56" s="27" t="s">
        <v>180</v>
      </c>
      <c r="G56" s="25" t="s">
        <v>181</v>
      </c>
      <c r="H56" s="28" t="s">
        <v>81</v>
      </c>
      <c r="I56" s="29">
        <v>1</v>
      </c>
      <c r="J56" s="30" t="s">
        <v>615</v>
      </c>
      <c r="K56" s="32">
        <v>38733</v>
      </c>
      <c r="L56" s="32">
        <v>39254</v>
      </c>
      <c r="M56" s="26" t="s">
        <v>615</v>
      </c>
      <c r="N56" s="33">
        <v>2007</v>
      </c>
      <c r="O56" s="34">
        <v>433700</v>
      </c>
      <c r="P56" s="35">
        <v>465430.5</v>
      </c>
      <c r="Q56" s="35" t="s">
        <v>95</v>
      </c>
      <c r="R56" s="36">
        <v>1.3425</v>
      </c>
      <c r="S56" s="37">
        <v>624840.44625000004</v>
      </c>
      <c r="T56" s="38">
        <v>1905.13</v>
      </c>
      <c r="U56" s="34">
        <v>1190402279.3642626</v>
      </c>
      <c r="V56" s="39">
        <v>2745</v>
      </c>
      <c r="W56" s="207">
        <v>2745</v>
      </c>
      <c r="X56" s="213"/>
      <c r="Y56" s="31"/>
      <c r="Z56" s="225"/>
      <c r="AA56" s="213"/>
      <c r="AB56" s="31"/>
      <c r="AC56" s="225"/>
      <c r="AD56" s="213"/>
      <c r="AE56" s="31"/>
      <c r="AF56" s="225"/>
      <c r="AG56" s="246" t="s">
        <v>615</v>
      </c>
      <c r="AH56" s="240" t="s">
        <v>621</v>
      </c>
      <c r="AI56" s="41"/>
    </row>
    <row r="57" spans="1:36" s="22" customFormat="1" ht="85.5" x14ac:dyDescent="0.25">
      <c r="A57" s="23" t="s">
        <v>172</v>
      </c>
      <c r="B57" s="24" t="s">
        <v>178</v>
      </c>
      <c r="C57" s="25" t="s">
        <v>179</v>
      </c>
      <c r="D57" s="26" t="s">
        <v>615</v>
      </c>
      <c r="E57" s="26" t="s">
        <v>615</v>
      </c>
      <c r="F57" s="27" t="s">
        <v>180</v>
      </c>
      <c r="G57" s="25" t="s">
        <v>182</v>
      </c>
      <c r="H57" s="28" t="s">
        <v>81</v>
      </c>
      <c r="I57" s="29">
        <v>1</v>
      </c>
      <c r="J57" s="30" t="s">
        <v>615</v>
      </c>
      <c r="K57" s="32">
        <v>39839</v>
      </c>
      <c r="L57" s="32">
        <v>40339</v>
      </c>
      <c r="M57" s="26" t="s">
        <v>615</v>
      </c>
      <c r="N57" s="33">
        <v>2010</v>
      </c>
      <c r="O57" s="34">
        <v>515000</v>
      </c>
      <c r="P57" s="35">
        <v>864969.84</v>
      </c>
      <c r="Q57" s="35" t="s">
        <v>95</v>
      </c>
      <c r="R57" s="36">
        <v>1.1989000000000001</v>
      </c>
      <c r="S57" s="37">
        <v>1037012.3411760001</v>
      </c>
      <c r="T57" s="38">
        <v>1943.41</v>
      </c>
      <c r="U57" s="34">
        <v>2015340153.9648504</v>
      </c>
      <c r="V57" s="39">
        <v>3913</v>
      </c>
      <c r="W57" s="207">
        <v>3913</v>
      </c>
      <c r="X57" s="213"/>
      <c r="Y57" s="31"/>
      <c r="Z57" s="225"/>
      <c r="AA57" s="213"/>
      <c r="AB57" s="31"/>
      <c r="AC57" s="225"/>
      <c r="AD57" s="213"/>
      <c r="AE57" s="31"/>
      <c r="AF57" s="225"/>
      <c r="AG57" s="246" t="s">
        <v>615</v>
      </c>
      <c r="AH57" s="240" t="s">
        <v>621</v>
      </c>
      <c r="AI57" s="41"/>
    </row>
    <row r="58" spans="1:36" s="22" customFormat="1" ht="85.5" x14ac:dyDescent="0.25">
      <c r="A58" s="23" t="s">
        <v>172</v>
      </c>
      <c r="B58" s="24" t="s">
        <v>178</v>
      </c>
      <c r="C58" s="25" t="s">
        <v>179</v>
      </c>
      <c r="D58" s="26" t="s">
        <v>615</v>
      </c>
      <c r="E58" s="26" t="s">
        <v>615</v>
      </c>
      <c r="F58" s="27" t="s">
        <v>180</v>
      </c>
      <c r="G58" s="25" t="s">
        <v>183</v>
      </c>
      <c r="H58" s="28" t="s">
        <v>81</v>
      </c>
      <c r="I58" s="29">
        <v>1</v>
      </c>
      <c r="J58" s="30" t="s">
        <v>615</v>
      </c>
      <c r="K58" s="32">
        <v>40400</v>
      </c>
      <c r="L58" s="32">
        <v>40753</v>
      </c>
      <c r="M58" s="26" t="s">
        <v>615</v>
      </c>
      <c r="N58" s="33">
        <v>2011</v>
      </c>
      <c r="O58" s="34">
        <v>535600</v>
      </c>
      <c r="P58" s="35">
        <v>655152.30000000005</v>
      </c>
      <c r="Q58" s="35" t="s">
        <v>95</v>
      </c>
      <c r="R58" s="36">
        <v>1.4332</v>
      </c>
      <c r="S58" s="37">
        <v>938964.27636000013</v>
      </c>
      <c r="T58" s="38">
        <v>1771.15</v>
      </c>
      <c r="U58" s="34">
        <v>1663046578.0750144</v>
      </c>
      <c r="V58" s="39">
        <v>3105</v>
      </c>
      <c r="W58" s="207">
        <v>3105</v>
      </c>
      <c r="X58" s="213"/>
      <c r="Y58" s="31"/>
      <c r="Z58" s="225"/>
      <c r="AA58" s="213"/>
      <c r="AB58" s="31"/>
      <c r="AC58" s="225"/>
      <c r="AD58" s="213"/>
      <c r="AE58" s="31"/>
      <c r="AF58" s="225"/>
      <c r="AG58" s="246" t="s">
        <v>615</v>
      </c>
      <c r="AH58" s="240" t="s">
        <v>621</v>
      </c>
      <c r="AI58" s="41"/>
    </row>
    <row r="59" spans="1:36" s="22" customFormat="1" ht="99.75" x14ac:dyDescent="0.25">
      <c r="A59" s="116" t="s">
        <v>172</v>
      </c>
      <c r="B59" s="117" t="s">
        <v>178</v>
      </c>
      <c r="C59" s="118" t="s">
        <v>179</v>
      </c>
      <c r="D59" s="119" t="s">
        <v>615</v>
      </c>
      <c r="E59" s="119" t="s">
        <v>615</v>
      </c>
      <c r="F59" s="120" t="s">
        <v>180</v>
      </c>
      <c r="G59" s="118" t="s">
        <v>184</v>
      </c>
      <c r="H59" s="121" t="s">
        <v>81</v>
      </c>
      <c r="I59" s="122">
        <v>1</v>
      </c>
      <c r="J59" s="123" t="s">
        <v>615</v>
      </c>
      <c r="K59" s="134">
        <v>37572</v>
      </c>
      <c r="L59" s="134">
        <v>38330</v>
      </c>
      <c r="M59" s="119" t="s">
        <v>615</v>
      </c>
      <c r="N59" s="126">
        <v>2004</v>
      </c>
      <c r="O59" s="127">
        <v>358000</v>
      </c>
      <c r="P59" s="135">
        <v>610050.4</v>
      </c>
      <c r="Q59" s="135" t="s">
        <v>95</v>
      </c>
      <c r="R59" s="129">
        <v>1.3329</v>
      </c>
      <c r="S59" s="130">
        <v>813136.17816000001</v>
      </c>
      <c r="T59" s="131">
        <v>2455.12</v>
      </c>
      <c r="U59" s="127">
        <v>1996346893.724179</v>
      </c>
      <c r="V59" s="132">
        <v>5576</v>
      </c>
      <c r="W59" s="211">
        <v>5576</v>
      </c>
      <c r="X59" s="218"/>
      <c r="Y59" s="124"/>
      <c r="Z59" s="230"/>
      <c r="AA59" s="218"/>
      <c r="AB59" s="124"/>
      <c r="AC59" s="230"/>
      <c r="AD59" s="218"/>
      <c r="AE59" s="124"/>
      <c r="AF59" s="230"/>
      <c r="AG59" s="251" t="s">
        <v>615</v>
      </c>
      <c r="AH59" s="244" t="s">
        <v>621</v>
      </c>
      <c r="AI59" s="133"/>
    </row>
    <row r="60" spans="1:36" s="22" customFormat="1" ht="42.75" x14ac:dyDescent="0.25">
      <c r="A60" s="61" t="s">
        <v>185</v>
      </c>
      <c r="B60" s="62" t="s">
        <v>186</v>
      </c>
      <c r="C60" s="63" t="s">
        <v>187</v>
      </c>
      <c r="D60" s="64" t="s">
        <v>615</v>
      </c>
      <c r="E60" s="64" t="s">
        <v>615</v>
      </c>
      <c r="F60" s="65" t="s">
        <v>138</v>
      </c>
      <c r="G60" s="63" t="s">
        <v>188</v>
      </c>
      <c r="H60" s="114" t="s">
        <v>47</v>
      </c>
      <c r="I60" s="67">
        <v>0.5</v>
      </c>
      <c r="J60" s="68" t="s">
        <v>615</v>
      </c>
      <c r="K60" s="69">
        <v>38864</v>
      </c>
      <c r="L60" s="69">
        <v>40052</v>
      </c>
      <c r="M60" s="64" t="s">
        <v>615</v>
      </c>
      <c r="N60" s="70">
        <v>2009</v>
      </c>
      <c r="O60" s="71">
        <v>496900</v>
      </c>
      <c r="P60" s="72">
        <v>1298619.92</v>
      </c>
      <c r="Q60" s="72" t="s">
        <v>95</v>
      </c>
      <c r="R60" s="73">
        <v>1.4278999999999999</v>
      </c>
      <c r="S60" s="74">
        <v>1854299.3837679997</v>
      </c>
      <c r="T60" s="75">
        <v>2044.79</v>
      </c>
      <c r="U60" s="71">
        <v>3791652836.934968</v>
      </c>
      <c r="V60" s="76">
        <v>7631</v>
      </c>
      <c r="W60" s="209">
        <v>3816</v>
      </c>
      <c r="X60" s="215"/>
      <c r="Y60" s="66"/>
      <c r="Z60" s="227"/>
      <c r="AA60" s="215"/>
      <c r="AB60" s="66"/>
      <c r="AC60" s="227"/>
      <c r="AD60" s="215"/>
      <c r="AE60" s="66"/>
      <c r="AF60" s="227"/>
      <c r="AG60" s="248" t="s">
        <v>615</v>
      </c>
      <c r="AH60" s="242" t="s">
        <v>621</v>
      </c>
      <c r="AI60" s="77"/>
    </row>
    <row r="61" spans="1:36" s="22" customFormat="1" ht="42.75" x14ac:dyDescent="0.25">
      <c r="A61" s="23" t="s">
        <v>185</v>
      </c>
      <c r="B61" s="24" t="s">
        <v>186</v>
      </c>
      <c r="C61" s="25" t="s">
        <v>187</v>
      </c>
      <c r="D61" s="26" t="s">
        <v>615</v>
      </c>
      <c r="E61" s="26" t="s">
        <v>615</v>
      </c>
      <c r="F61" s="27" t="s">
        <v>138</v>
      </c>
      <c r="G61" s="25" t="s">
        <v>189</v>
      </c>
      <c r="H61" s="28" t="s">
        <v>47</v>
      </c>
      <c r="I61" s="29">
        <v>1</v>
      </c>
      <c r="J61" s="30" t="s">
        <v>615</v>
      </c>
      <c r="K61" s="32">
        <v>38661</v>
      </c>
      <c r="L61" s="32">
        <v>40122</v>
      </c>
      <c r="M61" s="26" t="s">
        <v>615</v>
      </c>
      <c r="N61" s="33">
        <v>2009</v>
      </c>
      <c r="O61" s="34">
        <v>496900</v>
      </c>
      <c r="P61" s="35">
        <v>949157.05</v>
      </c>
      <c r="Q61" s="35" t="s">
        <v>95</v>
      </c>
      <c r="R61" s="36">
        <v>1.4767999999999999</v>
      </c>
      <c r="S61" s="37">
        <v>1401715.1314399999</v>
      </c>
      <c r="T61" s="38">
        <v>1963.7</v>
      </c>
      <c r="U61" s="34">
        <v>2752548003.6087279</v>
      </c>
      <c r="V61" s="39">
        <v>5539</v>
      </c>
      <c r="W61" s="207">
        <v>5539</v>
      </c>
      <c r="X61" s="213"/>
      <c r="Y61" s="31"/>
      <c r="Z61" s="225"/>
      <c r="AA61" s="213"/>
      <c r="AB61" s="31"/>
      <c r="AC61" s="225"/>
      <c r="AD61" s="213"/>
      <c r="AE61" s="31"/>
      <c r="AF61" s="225"/>
      <c r="AG61" s="246" t="s">
        <v>615</v>
      </c>
      <c r="AH61" s="240" t="s">
        <v>621</v>
      </c>
      <c r="AI61" s="41"/>
    </row>
    <row r="62" spans="1:36" s="22" customFormat="1" ht="42.75" x14ac:dyDescent="0.25">
      <c r="A62" s="23" t="s">
        <v>185</v>
      </c>
      <c r="B62" s="24" t="s">
        <v>186</v>
      </c>
      <c r="C62" s="25" t="s">
        <v>187</v>
      </c>
      <c r="D62" s="26" t="s">
        <v>615</v>
      </c>
      <c r="E62" s="26" t="s">
        <v>615</v>
      </c>
      <c r="F62" s="27" t="s">
        <v>138</v>
      </c>
      <c r="G62" s="25" t="s">
        <v>190</v>
      </c>
      <c r="H62" s="28" t="s">
        <v>47</v>
      </c>
      <c r="I62" s="29">
        <v>1</v>
      </c>
      <c r="J62" s="30" t="s">
        <v>615</v>
      </c>
      <c r="K62" s="32">
        <v>38296</v>
      </c>
      <c r="L62" s="32">
        <v>39360</v>
      </c>
      <c r="M62" s="26" t="s">
        <v>615</v>
      </c>
      <c r="N62" s="33">
        <v>2007</v>
      </c>
      <c r="O62" s="34">
        <v>433700</v>
      </c>
      <c r="P62" s="35">
        <v>1248500.53</v>
      </c>
      <c r="Q62" s="35" t="s">
        <v>95</v>
      </c>
      <c r="R62" s="36">
        <v>1.4106000000000001</v>
      </c>
      <c r="S62" s="37">
        <v>1761134.8476180001</v>
      </c>
      <c r="T62" s="38">
        <v>2018.45</v>
      </c>
      <c r="U62" s="34">
        <v>3554762633.1745524</v>
      </c>
      <c r="V62" s="39">
        <v>8196</v>
      </c>
      <c r="W62" s="207">
        <v>8196</v>
      </c>
      <c r="X62" s="213"/>
      <c r="Y62" s="31"/>
      <c r="Z62" s="225"/>
      <c r="AA62" s="213"/>
      <c r="AB62" s="31"/>
      <c r="AC62" s="225"/>
      <c r="AD62" s="213"/>
      <c r="AE62" s="31"/>
      <c r="AF62" s="225"/>
      <c r="AG62" s="246" t="s">
        <v>615</v>
      </c>
      <c r="AH62" s="240" t="s">
        <v>621</v>
      </c>
      <c r="AI62" s="41"/>
    </row>
    <row r="63" spans="1:36" s="22" customFormat="1" ht="42.75" x14ac:dyDescent="0.25">
      <c r="A63" s="23" t="s">
        <v>185</v>
      </c>
      <c r="B63" s="24" t="s">
        <v>186</v>
      </c>
      <c r="C63" s="25" t="s">
        <v>187</v>
      </c>
      <c r="D63" s="26" t="s">
        <v>615</v>
      </c>
      <c r="E63" s="26" t="s">
        <v>615</v>
      </c>
      <c r="F63" s="27" t="s">
        <v>138</v>
      </c>
      <c r="G63" s="25" t="s">
        <v>191</v>
      </c>
      <c r="H63" s="28" t="s">
        <v>47</v>
      </c>
      <c r="I63" s="29">
        <v>0.5</v>
      </c>
      <c r="J63" s="30" t="s">
        <v>615</v>
      </c>
      <c r="K63" s="32">
        <v>38661</v>
      </c>
      <c r="L63" s="32">
        <v>41121</v>
      </c>
      <c r="M63" s="26" t="s">
        <v>615</v>
      </c>
      <c r="N63" s="33">
        <v>2012</v>
      </c>
      <c r="O63" s="34">
        <v>566700</v>
      </c>
      <c r="P63" s="35">
        <v>1425486.27</v>
      </c>
      <c r="Q63" s="35" t="s">
        <v>95</v>
      </c>
      <c r="R63" s="36">
        <v>1.2273000000000001</v>
      </c>
      <c r="S63" s="37">
        <v>1749499.299171</v>
      </c>
      <c r="T63" s="38">
        <v>1789.02</v>
      </c>
      <c r="U63" s="34">
        <v>3129889236.2029023</v>
      </c>
      <c r="V63" s="39">
        <v>5523</v>
      </c>
      <c r="W63" s="207">
        <v>2762</v>
      </c>
      <c r="X63" s="213"/>
      <c r="Y63" s="31"/>
      <c r="Z63" s="225"/>
      <c r="AA63" s="213"/>
      <c r="AB63" s="31"/>
      <c r="AC63" s="225"/>
      <c r="AD63" s="213"/>
      <c r="AE63" s="31"/>
      <c r="AF63" s="225"/>
      <c r="AG63" s="246" t="s">
        <v>615</v>
      </c>
      <c r="AH63" s="240" t="s">
        <v>621</v>
      </c>
      <c r="AI63" s="41"/>
    </row>
    <row r="64" spans="1:36" s="22" customFormat="1" ht="156.75" x14ac:dyDescent="0.25">
      <c r="A64" s="23" t="s">
        <v>185</v>
      </c>
      <c r="B64" s="24" t="s">
        <v>192</v>
      </c>
      <c r="C64" s="25" t="s">
        <v>193</v>
      </c>
      <c r="D64" s="26" t="s">
        <v>615</v>
      </c>
      <c r="E64" s="26" t="s">
        <v>615</v>
      </c>
      <c r="F64" s="27" t="s">
        <v>175</v>
      </c>
      <c r="G64" s="25" t="s">
        <v>194</v>
      </c>
      <c r="H64" s="28" t="s">
        <v>74</v>
      </c>
      <c r="I64" s="29">
        <v>0.2</v>
      </c>
      <c r="J64" s="30" t="s">
        <v>615</v>
      </c>
      <c r="K64" s="32">
        <v>41068</v>
      </c>
      <c r="L64" s="32">
        <v>42158</v>
      </c>
      <c r="M64" s="26" t="s">
        <v>615</v>
      </c>
      <c r="N64" s="33">
        <v>2015</v>
      </c>
      <c r="O64" s="34">
        <v>644350</v>
      </c>
      <c r="P64" s="35">
        <v>6337347818</v>
      </c>
      <c r="Q64" s="35" t="s">
        <v>46</v>
      </c>
      <c r="R64" s="36" t="s">
        <v>47</v>
      </c>
      <c r="S64" s="37" t="s">
        <v>47</v>
      </c>
      <c r="T64" s="38">
        <v>1</v>
      </c>
      <c r="U64" s="34">
        <v>6337347818</v>
      </c>
      <c r="V64" s="39">
        <v>9835</v>
      </c>
      <c r="W64" s="207">
        <v>1967</v>
      </c>
      <c r="X64" s="213"/>
      <c r="Y64" s="31"/>
      <c r="Z64" s="225"/>
      <c r="AA64" s="213"/>
      <c r="AB64" s="31"/>
      <c r="AC64" s="225"/>
      <c r="AD64" s="213"/>
      <c r="AE64" s="31"/>
      <c r="AF64" s="225"/>
      <c r="AG64" s="246" t="s">
        <v>615</v>
      </c>
      <c r="AH64" s="240" t="s">
        <v>621</v>
      </c>
      <c r="AI64" s="115"/>
      <c r="AJ64" s="145"/>
    </row>
    <row r="65" spans="1:35" s="22" customFormat="1" ht="228" x14ac:dyDescent="0.25">
      <c r="A65" s="116" t="s">
        <v>185</v>
      </c>
      <c r="B65" s="117" t="s">
        <v>192</v>
      </c>
      <c r="C65" s="118" t="s">
        <v>193</v>
      </c>
      <c r="D65" s="119" t="s">
        <v>615</v>
      </c>
      <c r="E65" s="119" t="s">
        <v>615</v>
      </c>
      <c r="F65" s="120" t="s">
        <v>175</v>
      </c>
      <c r="G65" s="118" t="s">
        <v>176</v>
      </c>
      <c r="H65" s="121" t="s">
        <v>74</v>
      </c>
      <c r="I65" s="122">
        <v>0.25</v>
      </c>
      <c r="J65" s="123" t="s">
        <v>615</v>
      </c>
      <c r="K65" s="134">
        <v>40954</v>
      </c>
      <c r="L65" s="134">
        <v>42154</v>
      </c>
      <c r="M65" s="119" t="s">
        <v>615</v>
      </c>
      <c r="N65" s="126">
        <v>2015</v>
      </c>
      <c r="O65" s="127">
        <v>644350</v>
      </c>
      <c r="P65" s="35">
        <v>5903754241</v>
      </c>
      <c r="Q65" s="135" t="s">
        <v>46</v>
      </c>
      <c r="R65" s="129" t="s">
        <v>47</v>
      </c>
      <c r="S65" s="130" t="s">
        <v>47</v>
      </c>
      <c r="T65" s="131">
        <v>1</v>
      </c>
      <c r="U65" s="127">
        <v>5903754241</v>
      </c>
      <c r="V65" s="132">
        <v>9162</v>
      </c>
      <c r="W65" s="211">
        <v>2291</v>
      </c>
      <c r="X65" s="218"/>
      <c r="Y65" s="124"/>
      <c r="Z65" s="230"/>
      <c r="AA65" s="218"/>
      <c r="AB65" s="124"/>
      <c r="AC65" s="230"/>
      <c r="AD65" s="218"/>
      <c r="AE65" s="124"/>
      <c r="AF65" s="230"/>
      <c r="AG65" s="251" t="s">
        <v>615</v>
      </c>
      <c r="AH65" s="244" t="s">
        <v>621</v>
      </c>
      <c r="AI65" s="140"/>
    </row>
    <row r="66" spans="1:35" s="22" customFormat="1" ht="85.5" x14ac:dyDescent="0.25">
      <c r="A66" s="61" t="s">
        <v>195</v>
      </c>
      <c r="B66" s="62" t="s">
        <v>196</v>
      </c>
      <c r="C66" s="63" t="s">
        <v>197</v>
      </c>
      <c r="D66" s="64" t="s">
        <v>615</v>
      </c>
      <c r="E66" s="64" t="s">
        <v>615</v>
      </c>
      <c r="F66" s="65" t="s">
        <v>198</v>
      </c>
      <c r="G66" s="63" t="s">
        <v>199</v>
      </c>
      <c r="H66" s="114">
        <v>45</v>
      </c>
      <c r="I66" s="67">
        <v>1</v>
      </c>
      <c r="J66" s="68" t="s">
        <v>615</v>
      </c>
      <c r="K66" s="69">
        <v>38321</v>
      </c>
      <c r="L66" s="69">
        <v>39901</v>
      </c>
      <c r="M66" s="64" t="s">
        <v>615</v>
      </c>
      <c r="N66" s="70">
        <v>2009</v>
      </c>
      <c r="O66" s="71">
        <v>496900</v>
      </c>
      <c r="P66" s="72">
        <v>1676200327</v>
      </c>
      <c r="Q66" s="72" t="s">
        <v>46</v>
      </c>
      <c r="R66" s="73" t="s">
        <v>47</v>
      </c>
      <c r="S66" s="74" t="s">
        <v>47</v>
      </c>
      <c r="T66" s="75">
        <v>1</v>
      </c>
      <c r="U66" s="71">
        <v>1676200327</v>
      </c>
      <c r="V66" s="76">
        <v>3373</v>
      </c>
      <c r="W66" s="209">
        <v>3373</v>
      </c>
      <c r="X66" s="215">
        <v>80</v>
      </c>
      <c r="Y66" s="66">
        <v>10</v>
      </c>
      <c r="Z66" s="227">
        <v>16</v>
      </c>
      <c r="AA66" s="215">
        <v>81</v>
      </c>
      <c r="AB66" s="66">
        <v>10</v>
      </c>
      <c r="AC66" s="227">
        <v>15</v>
      </c>
      <c r="AD66" s="215">
        <v>81</v>
      </c>
      <c r="AE66" s="66">
        <v>10</v>
      </c>
      <c r="AF66" s="227">
        <v>22</v>
      </c>
      <c r="AG66" s="248" t="s">
        <v>616</v>
      </c>
      <c r="AH66" s="242" t="s">
        <v>621</v>
      </c>
      <c r="AI66" s="77"/>
    </row>
    <row r="67" spans="1:35" s="22" customFormat="1" ht="99.75" x14ac:dyDescent="0.25">
      <c r="A67" s="23" t="s">
        <v>195</v>
      </c>
      <c r="B67" s="24" t="s">
        <v>196</v>
      </c>
      <c r="C67" s="25" t="s">
        <v>197</v>
      </c>
      <c r="D67" s="26" t="s">
        <v>615</v>
      </c>
      <c r="E67" s="26" t="s">
        <v>615</v>
      </c>
      <c r="F67" s="27" t="s">
        <v>146</v>
      </c>
      <c r="G67" s="25" t="s">
        <v>200</v>
      </c>
      <c r="H67" s="28">
        <v>46</v>
      </c>
      <c r="I67" s="29">
        <v>1</v>
      </c>
      <c r="J67" s="30" t="s">
        <v>615</v>
      </c>
      <c r="K67" s="32">
        <v>38658</v>
      </c>
      <c r="L67" s="32">
        <v>39813</v>
      </c>
      <c r="M67" s="26" t="s">
        <v>615</v>
      </c>
      <c r="N67" s="33">
        <v>2008</v>
      </c>
      <c r="O67" s="34">
        <v>461500</v>
      </c>
      <c r="P67" s="35">
        <v>2904906735</v>
      </c>
      <c r="Q67" s="35" t="s">
        <v>46</v>
      </c>
      <c r="R67" s="36" t="s">
        <v>47</v>
      </c>
      <c r="S67" s="37" t="s">
        <v>47</v>
      </c>
      <c r="T67" s="38">
        <v>1</v>
      </c>
      <c r="U67" s="34">
        <v>2904906735</v>
      </c>
      <c r="V67" s="39">
        <v>6294</v>
      </c>
      <c r="W67" s="207">
        <v>6294</v>
      </c>
      <c r="X67" s="213">
        <v>80</v>
      </c>
      <c r="Y67" s="31">
        <v>10</v>
      </c>
      <c r="Z67" s="225">
        <v>16</v>
      </c>
      <c r="AA67" s="213">
        <v>81</v>
      </c>
      <c r="AB67" s="31">
        <v>10</v>
      </c>
      <c r="AC67" s="225">
        <v>15</v>
      </c>
      <c r="AD67" s="213">
        <v>81</v>
      </c>
      <c r="AE67" s="31">
        <v>10</v>
      </c>
      <c r="AF67" s="225">
        <v>22</v>
      </c>
      <c r="AG67" s="246" t="s">
        <v>616</v>
      </c>
      <c r="AH67" s="240" t="s">
        <v>621</v>
      </c>
      <c r="AI67" s="41"/>
    </row>
    <row r="68" spans="1:35" s="22" customFormat="1" ht="71.25" x14ac:dyDescent="0.25">
      <c r="A68" s="23" t="s">
        <v>195</v>
      </c>
      <c r="B68" s="24" t="s">
        <v>196</v>
      </c>
      <c r="C68" s="25" t="s">
        <v>197</v>
      </c>
      <c r="D68" s="26" t="s">
        <v>615</v>
      </c>
      <c r="E68" s="26" t="s">
        <v>615</v>
      </c>
      <c r="F68" s="27" t="s">
        <v>201</v>
      </c>
      <c r="G68" s="25" t="s">
        <v>202</v>
      </c>
      <c r="H68" s="28">
        <v>67</v>
      </c>
      <c r="I68" s="29">
        <v>0.33</v>
      </c>
      <c r="J68" s="30" t="s">
        <v>615</v>
      </c>
      <c r="K68" s="32">
        <v>39792</v>
      </c>
      <c r="L68" s="32">
        <v>40977</v>
      </c>
      <c r="M68" s="26" t="s">
        <v>615</v>
      </c>
      <c r="N68" s="33">
        <v>2012</v>
      </c>
      <c r="O68" s="34">
        <v>566700</v>
      </c>
      <c r="P68" s="35">
        <v>4939884563</v>
      </c>
      <c r="Q68" s="35" t="s">
        <v>46</v>
      </c>
      <c r="R68" s="36" t="s">
        <v>47</v>
      </c>
      <c r="S68" s="37" t="s">
        <v>47</v>
      </c>
      <c r="T68" s="38">
        <v>1</v>
      </c>
      <c r="U68" s="34">
        <v>4939884563</v>
      </c>
      <c r="V68" s="39">
        <v>8717</v>
      </c>
      <c r="W68" s="207">
        <v>2877</v>
      </c>
      <c r="X68" s="213">
        <v>80</v>
      </c>
      <c r="Y68" s="31">
        <v>10</v>
      </c>
      <c r="Z68" s="225">
        <v>16</v>
      </c>
      <c r="AA68" s="213">
        <v>81</v>
      </c>
      <c r="AB68" s="31">
        <v>10</v>
      </c>
      <c r="AC68" s="225">
        <v>15</v>
      </c>
      <c r="AD68" s="213">
        <v>81</v>
      </c>
      <c r="AE68" s="31">
        <v>10</v>
      </c>
      <c r="AF68" s="225">
        <v>22</v>
      </c>
      <c r="AG68" s="246" t="s">
        <v>616</v>
      </c>
      <c r="AH68" s="240" t="s">
        <v>621</v>
      </c>
      <c r="AI68" s="41"/>
    </row>
    <row r="69" spans="1:35" s="22" customFormat="1" ht="128.25" x14ac:dyDescent="0.25">
      <c r="A69" s="23" t="s">
        <v>195</v>
      </c>
      <c r="B69" s="24" t="s">
        <v>196</v>
      </c>
      <c r="C69" s="25" t="s">
        <v>197</v>
      </c>
      <c r="D69" s="26" t="s">
        <v>615</v>
      </c>
      <c r="E69" s="26" t="s">
        <v>615</v>
      </c>
      <c r="F69" s="27" t="s">
        <v>203</v>
      </c>
      <c r="G69" s="25" t="s">
        <v>204</v>
      </c>
      <c r="H69" s="28">
        <v>66</v>
      </c>
      <c r="I69" s="29">
        <v>0.5</v>
      </c>
      <c r="J69" s="30" t="s">
        <v>615</v>
      </c>
      <c r="K69" s="32">
        <v>39778</v>
      </c>
      <c r="L69" s="32">
        <v>41496</v>
      </c>
      <c r="M69" s="26" t="s">
        <v>615</v>
      </c>
      <c r="N69" s="33">
        <v>2013</v>
      </c>
      <c r="O69" s="34">
        <v>589500</v>
      </c>
      <c r="P69" s="35">
        <v>5413375107</v>
      </c>
      <c r="Q69" s="35" t="s">
        <v>46</v>
      </c>
      <c r="R69" s="36" t="s">
        <v>47</v>
      </c>
      <c r="S69" s="37" t="s">
        <v>47</v>
      </c>
      <c r="T69" s="38">
        <v>1</v>
      </c>
      <c r="U69" s="34">
        <v>5413375107</v>
      </c>
      <c r="V69" s="39">
        <v>9183</v>
      </c>
      <c r="W69" s="207">
        <v>4592</v>
      </c>
      <c r="X69" s="213">
        <v>80</v>
      </c>
      <c r="Y69" s="31">
        <v>10</v>
      </c>
      <c r="Z69" s="225">
        <v>16</v>
      </c>
      <c r="AA69" s="213">
        <v>81</v>
      </c>
      <c r="AB69" s="31">
        <v>10</v>
      </c>
      <c r="AC69" s="225">
        <v>15</v>
      </c>
      <c r="AD69" s="213">
        <v>81</v>
      </c>
      <c r="AE69" s="31">
        <v>10</v>
      </c>
      <c r="AF69" s="225">
        <v>22</v>
      </c>
      <c r="AG69" s="246" t="s">
        <v>616</v>
      </c>
      <c r="AH69" s="240" t="s">
        <v>621</v>
      </c>
      <c r="AI69" s="41"/>
    </row>
    <row r="70" spans="1:35" s="22" customFormat="1" ht="42.75" x14ac:dyDescent="0.25">
      <c r="A70" s="23" t="s">
        <v>195</v>
      </c>
      <c r="B70" s="24" t="s">
        <v>196</v>
      </c>
      <c r="C70" s="25" t="s">
        <v>197</v>
      </c>
      <c r="D70" s="26" t="s">
        <v>615</v>
      </c>
      <c r="E70" s="26" t="s">
        <v>615</v>
      </c>
      <c r="F70" s="27" t="s">
        <v>146</v>
      </c>
      <c r="G70" s="25" t="s">
        <v>205</v>
      </c>
      <c r="H70" s="28">
        <v>12</v>
      </c>
      <c r="I70" s="29">
        <v>1</v>
      </c>
      <c r="J70" s="30" t="s">
        <v>615</v>
      </c>
      <c r="K70" s="32">
        <v>35171</v>
      </c>
      <c r="L70" s="32">
        <v>36083</v>
      </c>
      <c r="M70" s="26" t="s">
        <v>615</v>
      </c>
      <c r="N70" s="33">
        <v>1998</v>
      </c>
      <c r="O70" s="34">
        <v>203826</v>
      </c>
      <c r="P70" s="35">
        <v>1224631240</v>
      </c>
      <c r="Q70" s="35" t="s">
        <v>46</v>
      </c>
      <c r="R70" s="36" t="s">
        <v>47</v>
      </c>
      <c r="S70" s="37" t="s">
        <v>47</v>
      </c>
      <c r="T70" s="38">
        <v>1</v>
      </c>
      <c r="U70" s="34">
        <v>1224631240</v>
      </c>
      <c r="V70" s="39">
        <v>6008</v>
      </c>
      <c r="W70" s="207">
        <v>6008</v>
      </c>
      <c r="X70" s="213">
        <v>80</v>
      </c>
      <c r="Y70" s="31">
        <v>10</v>
      </c>
      <c r="Z70" s="225">
        <v>16</v>
      </c>
      <c r="AA70" s="213">
        <v>81</v>
      </c>
      <c r="AB70" s="31">
        <v>10</v>
      </c>
      <c r="AC70" s="225">
        <v>15</v>
      </c>
      <c r="AD70" s="213">
        <v>81</v>
      </c>
      <c r="AE70" s="31">
        <v>10</v>
      </c>
      <c r="AF70" s="225">
        <v>22</v>
      </c>
      <c r="AG70" s="246" t="s">
        <v>616</v>
      </c>
      <c r="AH70" s="240" t="s">
        <v>621</v>
      </c>
      <c r="AI70" s="41"/>
    </row>
    <row r="71" spans="1:35" s="22" customFormat="1" ht="114" x14ac:dyDescent="0.25">
      <c r="A71" s="116" t="s">
        <v>195</v>
      </c>
      <c r="B71" s="117" t="s">
        <v>196</v>
      </c>
      <c r="C71" s="118" t="s">
        <v>197</v>
      </c>
      <c r="D71" s="119" t="s">
        <v>615</v>
      </c>
      <c r="E71" s="119" t="s">
        <v>615</v>
      </c>
      <c r="F71" s="120" t="s">
        <v>146</v>
      </c>
      <c r="G71" s="118" t="s">
        <v>206</v>
      </c>
      <c r="H71" s="121">
        <v>48</v>
      </c>
      <c r="I71" s="122">
        <v>1</v>
      </c>
      <c r="J71" s="123" t="s">
        <v>615</v>
      </c>
      <c r="K71" s="134">
        <v>38673</v>
      </c>
      <c r="L71" s="134">
        <v>39675</v>
      </c>
      <c r="M71" s="119" t="s">
        <v>615</v>
      </c>
      <c r="N71" s="126">
        <v>2008</v>
      </c>
      <c r="O71" s="127">
        <v>461500</v>
      </c>
      <c r="P71" s="135">
        <v>2205036734</v>
      </c>
      <c r="Q71" s="135" t="s">
        <v>46</v>
      </c>
      <c r="R71" s="129" t="s">
        <v>47</v>
      </c>
      <c r="S71" s="130" t="s">
        <v>47</v>
      </c>
      <c r="T71" s="131">
        <v>1</v>
      </c>
      <c r="U71" s="127">
        <v>2205036734</v>
      </c>
      <c r="V71" s="132">
        <v>4778</v>
      </c>
      <c r="W71" s="211">
        <v>4778</v>
      </c>
      <c r="X71" s="218">
        <v>80</v>
      </c>
      <c r="Y71" s="124">
        <v>10</v>
      </c>
      <c r="Z71" s="230">
        <v>16</v>
      </c>
      <c r="AA71" s="218">
        <v>81</v>
      </c>
      <c r="AB71" s="124">
        <v>10</v>
      </c>
      <c r="AC71" s="230">
        <v>15</v>
      </c>
      <c r="AD71" s="218">
        <v>81</v>
      </c>
      <c r="AE71" s="124">
        <v>10</v>
      </c>
      <c r="AF71" s="230">
        <v>22</v>
      </c>
      <c r="AG71" s="251" t="s">
        <v>616</v>
      </c>
      <c r="AH71" s="244" t="s">
        <v>621</v>
      </c>
      <c r="AI71" s="133"/>
    </row>
    <row r="72" spans="1:35" s="22" customFormat="1" ht="256.5" x14ac:dyDescent="0.25">
      <c r="A72" s="61" t="s">
        <v>207</v>
      </c>
      <c r="B72" s="62" t="s">
        <v>208</v>
      </c>
      <c r="C72" s="63" t="s">
        <v>209</v>
      </c>
      <c r="D72" s="64" t="s">
        <v>616</v>
      </c>
      <c r="E72" s="64" t="s">
        <v>615</v>
      </c>
      <c r="F72" s="65" t="s">
        <v>44</v>
      </c>
      <c r="G72" s="63" t="s">
        <v>210</v>
      </c>
      <c r="H72" s="114">
        <v>42</v>
      </c>
      <c r="I72" s="67">
        <v>0.2</v>
      </c>
      <c r="J72" s="68" t="s">
        <v>615</v>
      </c>
      <c r="K72" s="69">
        <v>39615</v>
      </c>
      <c r="L72" s="69">
        <v>41502</v>
      </c>
      <c r="M72" s="64" t="s">
        <v>615</v>
      </c>
      <c r="N72" s="70">
        <v>2013</v>
      </c>
      <c r="O72" s="71">
        <v>589500</v>
      </c>
      <c r="P72" s="72">
        <v>28736581560</v>
      </c>
      <c r="Q72" s="72" t="s">
        <v>46</v>
      </c>
      <c r="R72" s="73" t="s">
        <v>47</v>
      </c>
      <c r="S72" s="74" t="s">
        <v>47</v>
      </c>
      <c r="T72" s="75">
        <v>1</v>
      </c>
      <c r="U72" s="71">
        <v>28736581560</v>
      </c>
      <c r="V72" s="76">
        <v>48747</v>
      </c>
      <c r="W72" s="209">
        <v>9749</v>
      </c>
      <c r="X72" s="215">
        <v>80</v>
      </c>
      <c r="Y72" s="66">
        <v>10</v>
      </c>
      <c r="Z72" s="227">
        <v>16</v>
      </c>
      <c r="AA72" s="215">
        <v>81</v>
      </c>
      <c r="AB72" s="66">
        <v>10</v>
      </c>
      <c r="AC72" s="227">
        <v>15</v>
      </c>
      <c r="AD72" s="215">
        <v>81</v>
      </c>
      <c r="AE72" s="66">
        <v>10</v>
      </c>
      <c r="AF72" s="227">
        <v>22</v>
      </c>
      <c r="AG72" s="248" t="s">
        <v>616</v>
      </c>
      <c r="AH72" s="242" t="s">
        <v>621</v>
      </c>
      <c r="AI72" s="77"/>
    </row>
    <row r="73" spans="1:35" s="22" customFormat="1" ht="57" x14ac:dyDescent="0.25">
      <c r="A73" s="23" t="s">
        <v>207</v>
      </c>
      <c r="B73" s="24" t="s">
        <v>211</v>
      </c>
      <c r="C73" s="25" t="s">
        <v>212</v>
      </c>
      <c r="D73" s="26" t="s">
        <v>616</v>
      </c>
      <c r="E73" s="26" t="s">
        <v>615</v>
      </c>
      <c r="F73" s="27" t="s">
        <v>138</v>
      </c>
      <c r="G73" s="25" t="s">
        <v>213</v>
      </c>
      <c r="H73" s="28">
        <v>5</v>
      </c>
      <c r="I73" s="29">
        <v>1</v>
      </c>
      <c r="J73" s="30" t="s">
        <v>615</v>
      </c>
      <c r="K73" s="143">
        <v>38680</v>
      </c>
      <c r="L73" s="143">
        <v>39994</v>
      </c>
      <c r="M73" s="26" t="s">
        <v>615</v>
      </c>
      <c r="N73" s="33">
        <v>2009</v>
      </c>
      <c r="O73" s="34">
        <v>496900</v>
      </c>
      <c r="P73" s="35">
        <v>1194924.49</v>
      </c>
      <c r="Q73" s="35" t="s">
        <v>95</v>
      </c>
      <c r="R73" s="36">
        <v>1.4047000000000001</v>
      </c>
      <c r="S73" s="37">
        <v>1678510.431103</v>
      </c>
      <c r="T73" s="38">
        <v>2158.67</v>
      </c>
      <c r="U73" s="34">
        <v>3623350112.309113</v>
      </c>
      <c r="V73" s="132">
        <v>7292</v>
      </c>
      <c r="W73" s="207">
        <v>7292</v>
      </c>
      <c r="X73" s="213">
        <v>80</v>
      </c>
      <c r="Y73" s="31">
        <v>10</v>
      </c>
      <c r="Z73" s="225">
        <v>16</v>
      </c>
      <c r="AA73" s="213">
        <v>81</v>
      </c>
      <c r="AB73" s="31">
        <v>10</v>
      </c>
      <c r="AC73" s="225">
        <v>15</v>
      </c>
      <c r="AD73" s="213">
        <v>81</v>
      </c>
      <c r="AE73" s="31">
        <v>10</v>
      </c>
      <c r="AF73" s="225">
        <v>22</v>
      </c>
      <c r="AG73" s="246" t="s">
        <v>616</v>
      </c>
      <c r="AH73" s="240" t="s">
        <v>621</v>
      </c>
      <c r="AI73" s="41"/>
    </row>
    <row r="74" spans="1:35" s="22" customFormat="1" ht="42.75" x14ac:dyDescent="0.25">
      <c r="A74" s="23" t="s">
        <v>207</v>
      </c>
      <c r="B74" s="24" t="s">
        <v>211</v>
      </c>
      <c r="C74" s="25" t="s">
        <v>212</v>
      </c>
      <c r="D74" s="26" t="s">
        <v>616</v>
      </c>
      <c r="E74" s="26" t="s">
        <v>615</v>
      </c>
      <c r="F74" s="27" t="s">
        <v>138</v>
      </c>
      <c r="G74" s="25" t="s">
        <v>214</v>
      </c>
      <c r="H74" s="28">
        <v>10</v>
      </c>
      <c r="I74" s="29">
        <v>1</v>
      </c>
      <c r="J74" s="30" t="s">
        <v>615</v>
      </c>
      <c r="K74" s="32">
        <v>36850</v>
      </c>
      <c r="L74" s="32">
        <v>38291</v>
      </c>
      <c r="M74" s="26" t="s">
        <v>615</v>
      </c>
      <c r="N74" s="33">
        <v>2004</v>
      </c>
      <c r="O74" s="34">
        <v>358000</v>
      </c>
      <c r="P74" s="35">
        <v>1526917.675</v>
      </c>
      <c r="Q74" s="35" t="s">
        <v>95</v>
      </c>
      <c r="R74" s="36">
        <v>1.2790999999999999</v>
      </c>
      <c r="S74" s="37">
        <v>1953080.3980924999</v>
      </c>
      <c r="T74" s="38">
        <v>2575.19</v>
      </c>
      <c r="U74" s="34">
        <v>5029553110.3638248</v>
      </c>
      <c r="V74" s="39">
        <v>14049</v>
      </c>
      <c r="W74" s="207">
        <v>14049</v>
      </c>
      <c r="X74" s="213">
        <v>80</v>
      </c>
      <c r="Y74" s="31">
        <v>10</v>
      </c>
      <c r="Z74" s="225">
        <v>16</v>
      </c>
      <c r="AA74" s="213">
        <v>81</v>
      </c>
      <c r="AB74" s="31">
        <v>10</v>
      </c>
      <c r="AC74" s="225">
        <v>15</v>
      </c>
      <c r="AD74" s="213">
        <v>81</v>
      </c>
      <c r="AE74" s="31">
        <v>10</v>
      </c>
      <c r="AF74" s="225">
        <v>22</v>
      </c>
      <c r="AG74" s="246" t="s">
        <v>616</v>
      </c>
      <c r="AH74" s="240" t="s">
        <v>621</v>
      </c>
      <c r="AI74" s="41"/>
    </row>
    <row r="75" spans="1:35" s="22" customFormat="1" ht="57" x14ac:dyDescent="0.25">
      <c r="A75" s="23" t="s">
        <v>207</v>
      </c>
      <c r="B75" s="24" t="s">
        <v>211</v>
      </c>
      <c r="C75" s="25" t="s">
        <v>212</v>
      </c>
      <c r="D75" s="26" t="s">
        <v>616</v>
      </c>
      <c r="E75" s="26" t="s">
        <v>615</v>
      </c>
      <c r="F75" s="27" t="s">
        <v>215</v>
      </c>
      <c r="G75" s="25" t="s">
        <v>216</v>
      </c>
      <c r="H75" s="28">
        <v>17</v>
      </c>
      <c r="I75" s="29">
        <v>1</v>
      </c>
      <c r="J75" s="30" t="s">
        <v>615</v>
      </c>
      <c r="K75" s="32">
        <v>37237</v>
      </c>
      <c r="L75" s="32">
        <v>37978</v>
      </c>
      <c r="M75" s="26" t="s">
        <v>615</v>
      </c>
      <c r="N75" s="33">
        <v>2003</v>
      </c>
      <c r="O75" s="34">
        <v>332000</v>
      </c>
      <c r="P75" s="35">
        <v>935604.46</v>
      </c>
      <c r="Q75" s="35" t="s">
        <v>95</v>
      </c>
      <c r="R75" s="36">
        <v>1.24</v>
      </c>
      <c r="S75" s="37">
        <v>1160149.5304</v>
      </c>
      <c r="T75" s="38">
        <v>2809.09</v>
      </c>
      <c r="U75" s="34">
        <v>3258964444.3513365</v>
      </c>
      <c r="V75" s="39">
        <v>9816</v>
      </c>
      <c r="W75" s="207">
        <v>9816</v>
      </c>
      <c r="X75" s="213">
        <v>80</v>
      </c>
      <c r="Y75" s="31">
        <v>10</v>
      </c>
      <c r="Z75" s="225">
        <v>16</v>
      </c>
      <c r="AA75" s="213">
        <v>81</v>
      </c>
      <c r="AB75" s="31">
        <v>10</v>
      </c>
      <c r="AC75" s="225">
        <v>15</v>
      </c>
      <c r="AD75" s="213">
        <v>81</v>
      </c>
      <c r="AE75" s="31">
        <v>10</v>
      </c>
      <c r="AF75" s="225">
        <v>22</v>
      </c>
      <c r="AG75" s="246" t="s">
        <v>616</v>
      </c>
      <c r="AH75" s="240" t="s">
        <v>621</v>
      </c>
      <c r="AI75" s="41"/>
    </row>
    <row r="76" spans="1:35" s="22" customFormat="1" ht="99.75" x14ac:dyDescent="0.25">
      <c r="A76" s="116" t="s">
        <v>207</v>
      </c>
      <c r="B76" s="117" t="s">
        <v>217</v>
      </c>
      <c r="C76" s="118" t="s">
        <v>218</v>
      </c>
      <c r="D76" s="119" t="s">
        <v>616</v>
      </c>
      <c r="E76" s="119" t="s">
        <v>615</v>
      </c>
      <c r="F76" s="120" t="s">
        <v>108</v>
      </c>
      <c r="G76" s="118" t="s">
        <v>219</v>
      </c>
      <c r="H76" s="121">
        <v>6</v>
      </c>
      <c r="I76" s="122">
        <v>0.9</v>
      </c>
      <c r="J76" s="123" t="s">
        <v>615</v>
      </c>
      <c r="K76" s="134">
        <v>38341</v>
      </c>
      <c r="L76" s="134">
        <v>40694</v>
      </c>
      <c r="M76" s="119" t="s">
        <v>615</v>
      </c>
      <c r="N76" s="126">
        <v>2011</v>
      </c>
      <c r="O76" s="127">
        <v>535600</v>
      </c>
      <c r="P76" s="135">
        <v>5410438796</v>
      </c>
      <c r="Q76" s="135" t="s">
        <v>46</v>
      </c>
      <c r="R76" s="129" t="s">
        <v>47</v>
      </c>
      <c r="S76" s="130" t="s">
        <v>47</v>
      </c>
      <c r="T76" s="131">
        <v>1</v>
      </c>
      <c r="U76" s="127">
        <v>5410438796</v>
      </c>
      <c r="V76" s="132">
        <v>10102</v>
      </c>
      <c r="W76" s="211">
        <v>9092</v>
      </c>
      <c r="X76" s="218"/>
      <c r="Y76" s="124"/>
      <c r="Z76" s="230"/>
      <c r="AA76" s="218">
        <v>81</v>
      </c>
      <c r="AB76" s="124">
        <v>10</v>
      </c>
      <c r="AC76" s="230">
        <v>15</v>
      </c>
      <c r="AD76" s="218">
        <v>81</v>
      </c>
      <c r="AE76" s="124">
        <v>10</v>
      </c>
      <c r="AF76" s="230">
        <v>22</v>
      </c>
      <c r="AG76" s="251" t="s">
        <v>616</v>
      </c>
      <c r="AH76" s="244" t="s">
        <v>621</v>
      </c>
      <c r="AI76" s="133"/>
    </row>
    <row r="77" spans="1:35" s="93" customFormat="1" ht="99.75" x14ac:dyDescent="0.25">
      <c r="A77" s="61" t="s">
        <v>220</v>
      </c>
      <c r="B77" s="62" t="s">
        <v>221</v>
      </c>
      <c r="C77" s="63" t="s">
        <v>218</v>
      </c>
      <c r="D77" s="64" t="s">
        <v>615</v>
      </c>
      <c r="E77" s="64" t="s">
        <v>616</v>
      </c>
      <c r="F77" s="65" t="s">
        <v>108</v>
      </c>
      <c r="G77" s="63" t="s">
        <v>219</v>
      </c>
      <c r="H77" s="114">
        <v>6</v>
      </c>
      <c r="I77" s="67">
        <v>0.9</v>
      </c>
      <c r="J77" s="68" t="s">
        <v>615</v>
      </c>
      <c r="K77" s="69">
        <v>38341</v>
      </c>
      <c r="L77" s="69">
        <v>40694</v>
      </c>
      <c r="M77" s="64" t="s">
        <v>615</v>
      </c>
      <c r="N77" s="70">
        <v>2011</v>
      </c>
      <c r="O77" s="71">
        <v>535600</v>
      </c>
      <c r="P77" s="72">
        <v>5410438796</v>
      </c>
      <c r="Q77" s="72" t="s">
        <v>46</v>
      </c>
      <c r="R77" s="73" t="s">
        <v>47</v>
      </c>
      <c r="S77" s="74" t="s">
        <v>47</v>
      </c>
      <c r="T77" s="75">
        <v>1</v>
      </c>
      <c r="U77" s="71">
        <v>5410438796</v>
      </c>
      <c r="V77" s="76">
        <v>10102</v>
      </c>
      <c r="W77" s="209">
        <v>9092</v>
      </c>
      <c r="X77" s="215"/>
      <c r="Y77" s="66"/>
      <c r="Z77" s="227"/>
      <c r="AA77" s="215">
        <v>81</v>
      </c>
      <c r="AB77" s="66">
        <v>10</v>
      </c>
      <c r="AC77" s="227">
        <v>15</v>
      </c>
      <c r="AD77" s="215">
        <v>81</v>
      </c>
      <c r="AE77" s="66">
        <v>10</v>
      </c>
      <c r="AF77" s="227">
        <v>22</v>
      </c>
      <c r="AG77" s="248" t="s">
        <v>616</v>
      </c>
      <c r="AH77" s="239" t="s">
        <v>621</v>
      </c>
      <c r="AI77" s="77"/>
    </row>
    <row r="78" spans="1:35" s="93" customFormat="1" ht="57" x14ac:dyDescent="0.25">
      <c r="A78" s="23" t="s">
        <v>220</v>
      </c>
      <c r="B78" s="24" t="s">
        <v>221</v>
      </c>
      <c r="C78" s="25" t="s">
        <v>218</v>
      </c>
      <c r="D78" s="26" t="s">
        <v>615</v>
      </c>
      <c r="E78" s="26" t="s">
        <v>616</v>
      </c>
      <c r="F78" s="27" t="s">
        <v>222</v>
      </c>
      <c r="G78" s="25" t="s">
        <v>223</v>
      </c>
      <c r="H78" s="28" t="s">
        <v>74</v>
      </c>
      <c r="I78" s="29">
        <v>0.45</v>
      </c>
      <c r="J78" s="30" t="s">
        <v>615</v>
      </c>
      <c r="K78" s="32">
        <v>39125</v>
      </c>
      <c r="L78" s="32">
        <v>42012</v>
      </c>
      <c r="M78" s="26" t="s">
        <v>615</v>
      </c>
      <c r="N78" s="33">
        <v>2015</v>
      </c>
      <c r="O78" s="34">
        <v>644350</v>
      </c>
      <c r="P78" s="35">
        <v>15319357701</v>
      </c>
      <c r="Q78" s="35" t="s">
        <v>46</v>
      </c>
      <c r="R78" s="36" t="s">
        <v>47</v>
      </c>
      <c r="S78" s="37" t="s">
        <v>47</v>
      </c>
      <c r="T78" s="38">
        <v>1</v>
      </c>
      <c r="U78" s="34">
        <v>15319357701</v>
      </c>
      <c r="V78" s="39">
        <v>23775</v>
      </c>
      <c r="W78" s="207">
        <v>10699</v>
      </c>
      <c r="X78" s="213"/>
      <c r="Y78" s="31"/>
      <c r="Z78" s="225"/>
      <c r="AA78" s="213"/>
      <c r="AB78" s="31"/>
      <c r="AC78" s="225"/>
      <c r="AD78" s="213"/>
      <c r="AE78" s="31"/>
      <c r="AF78" s="225"/>
      <c r="AG78" s="246" t="s">
        <v>615</v>
      </c>
      <c r="AH78" s="244" t="s">
        <v>621</v>
      </c>
      <c r="AI78" s="41"/>
    </row>
    <row r="79" spans="1:35" s="93" customFormat="1" ht="256.5" x14ac:dyDescent="0.25">
      <c r="A79" s="23" t="s">
        <v>220</v>
      </c>
      <c r="B79" s="24" t="s">
        <v>224</v>
      </c>
      <c r="C79" s="25" t="s">
        <v>209</v>
      </c>
      <c r="D79" s="26" t="s">
        <v>615</v>
      </c>
      <c r="E79" s="26" t="s">
        <v>616</v>
      </c>
      <c r="F79" s="27" t="s">
        <v>44</v>
      </c>
      <c r="G79" s="25" t="s">
        <v>210</v>
      </c>
      <c r="H79" s="28">
        <v>42</v>
      </c>
      <c r="I79" s="29">
        <v>0.2</v>
      </c>
      <c r="J79" s="30" t="s">
        <v>615</v>
      </c>
      <c r="K79" s="146">
        <v>39615</v>
      </c>
      <c r="L79" s="32">
        <v>41502</v>
      </c>
      <c r="M79" s="26" t="s">
        <v>615</v>
      </c>
      <c r="N79" s="33">
        <v>2013</v>
      </c>
      <c r="O79" s="34">
        <v>589500</v>
      </c>
      <c r="P79" s="35">
        <v>28736581560</v>
      </c>
      <c r="Q79" s="35" t="s">
        <v>46</v>
      </c>
      <c r="R79" s="36" t="s">
        <v>47</v>
      </c>
      <c r="S79" s="37" t="s">
        <v>47</v>
      </c>
      <c r="T79" s="38">
        <v>1</v>
      </c>
      <c r="U79" s="34">
        <v>28736581560</v>
      </c>
      <c r="V79" s="39">
        <v>48747</v>
      </c>
      <c r="W79" s="207">
        <v>9749</v>
      </c>
      <c r="X79" s="213">
        <v>80</v>
      </c>
      <c r="Y79" s="31">
        <v>10</v>
      </c>
      <c r="Z79" s="225">
        <v>16</v>
      </c>
      <c r="AA79" s="213">
        <v>81</v>
      </c>
      <c r="AB79" s="31">
        <v>10</v>
      </c>
      <c r="AC79" s="225">
        <v>15</v>
      </c>
      <c r="AD79" s="213">
        <v>81</v>
      </c>
      <c r="AE79" s="31">
        <v>10</v>
      </c>
      <c r="AF79" s="225">
        <v>22</v>
      </c>
      <c r="AG79" s="246" t="s">
        <v>616</v>
      </c>
      <c r="AH79" s="244" t="s">
        <v>621</v>
      </c>
      <c r="AI79" s="41"/>
    </row>
    <row r="80" spans="1:35" s="93" customFormat="1" ht="57" x14ac:dyDescent="0.25">
      <c r="A80" s="23" t="s">
        <v>220</v>
      </c>
      <c r="B80" s="24" t="s">
        <v>225</v>
      </c>
      <c r="C80" s="25" t="s">
        <v>212</v>
      </c>
      <c r="D80" s="26" t="s">
        <v>615</v>
      </c>
      <c r="E80" s="26" t="s">
        <v>616</v>
      </c>
      <c r="F80" s="27" t="s">
        <v>138</v>
      </c>
      <c r="G80" s="25" t="s">
        <v>213</v>
      </c>
      <c r="H80" s="28">
        <v>5</v>
      </c>
      <c r="I80" s="29">
        <v>1</v>
      </c>
      <c r="J80" s="30" t="s">
        <v>615</v>
      </c>
      <c r="K80" s="32">
        <v>38680</v>
      </c>
      <c r="L80" s="32">
        <v>39994</v>
      </c>
      <c r="M80" s="26" t="s">
        <v>615</v>
      </c>
      <c r="N80" s="33">
        <v>2009</v>
      </c>
      <c r="O80" s="34">
        <v>496900</v>
      </c>
      <c r="P80" s="35">
        <v>1194924.49</v>
      </c>
      <c r="Q80" s="35" t="s">
        <v>95</v>
      </c>
      <c r="R80" s="36">
        <v>1.4047000000000001</v>
      </c>
      <c r="S80" s="37">
        <v>1678510.431103</v>
      </c>
      <c r="T80" s="38">
        <v>2158.67</v>
      </c>
      <c r="U80" s="34">
        <v>3623350112.309113</v>
      </c>
      <c r="V80" s="39">
        <v>7292</v>
      </c>
      <c r="W80" s="207">
        <v>7292</v>
      </c>
      <c r="X80" s="213">
        <v>80</v>
      </c>
      <c r="Y80" s="31">
        <v>10</v>
      </c>
      <c r="Z80" s="225">
        <v>16</v>
      </c>
      <c r="AA80" s="213">
        <v>81</v>
      </c>
      <c r="AB80" s="31">
        <v>10</v>
      </c>
      <c r="AC80" s="225">
        <v>15</v>
      </c>
      <c r="AD80" s="213">
        <v>81</v>
      </c>
      <c r="AE80" s="31">
        <v>10</v>
      </c>
      <c r="AF80" s="225">
        <v>22</v>
      </c>
      <c r="AG80" s="246" t="s">
        <v>616</v>
      </c>
      <c r="AH80" s="244" t="s">
        <v>621</v>
      </c>
      <c r="AI80" s="41"/>
    </row>
    <row r="81" spans="1:35" s="93" customFormat="1" ht="42.75" x14ac:dyDescent="0.25">
      <c r="A81" s="23" t="s">
        <v>220</v>
      </c>
      <c r="B81" s="24" t="s">
        <v>225</v>
      </c>
      <c r="C81" s="25" t="s">
        <v>212</v>
      </c>
      <c r="D81" s="26" t="s">
        <v>615</v>
      </c>
      <c r="E81" s="26" t="s">
        <v>616</v>
      </c>
      <c r="F81" s="27" t="s">
        <v>138</v>
      </c>
      <c r="G81" s="25" t="s">
        <v>214</v>
      </c>
      <c r="H81" s="28">
        <v>10</v>
      </c>
      <c r="I81" s="29">
        <v>1</v>
      </c>
      <c r="J81" s="30" t="s">
        <v>615</v>
      </c>
      <c r="K81" s="32">
        <v>36850</v>
      </c>
      <c r="L81" s="32">
        <v>38291</v>
      </c>
      <c r="M81" s="26" t="s">
        <v>615</v>
      </c>
      <c r="N81" s="33">
        <v>2004</v>
      </c>
      <c r="O81" s="34">
        <v>358000</v>
      </c>
      <c r="P81" s="35">
        <v>1526917.675</v>
      </c>
      <c r="Q81" s="35" t="s">
        <v>95</v>
      </c>
      <c r="R81" s="36">
        <v>1.2790999999999999</v>
      </c>
      <c r="S81" s="37">
        <v>1953080.3980924999</v>
      </c>
      <c r="T81" s="38">
        <v>2575.19</v>
      </c>
      <c r="U81" s="34">
        <v>5029553110.3638248</v>
      </c>
      <c r="V81" s="39">
        <v>14049</v>
      </c>
      <c r="W81" s="207">
        <v>14049</v>
      </c>
      <c r="X81" s="213">
        <v>80</v>
      </c>
      <c r="Y81" s="31">
        <v>10</v>
      </c>
      <c r="Z81" s="225">
        <v>16</v>
      </c>
      <c r="AA81" s="213">
        <v>81</v>
      </c>
      <c r="AB81" s="31">
        <v>10</v>
      </c>
      <c r="AC81" s="225">
        <v>15</v>
      </c>
      <c r="AD81" s="213">
        <v>81</v>
      </c>
      <c r="AE81" s="31">
        <v>10</v>
      </c>
      <c r="AF81" s="225">
        <v>22</v>
      </c>
      <c r="AG81" s="246" t="s">
        <v>616</v>
      </c>
      <c r="AH81" s="244" t="s">
        <v>621</v>
      </c>
      <c r="AI81" s="41"/>
    </row>
    <row r="82" spans="1:35" s="93" customFormat="1" ht="57" x14ac:dyDescent="0.25">
      <c r="A82" s="116" t="s">
        <v>220</v>
      </c>
      <c r="B82" s="117" t="s">
        <v>225</v>
      </c>
      <c r="C82" s="118" t="s">
        <v>212</v>
      </c>
      <c r="D82" s="119" t="s">
        <v>615</v>
      </c>
      <c r="E82" s="119" t="s">
        <v>616</v>
      </c>
      <c r="F82" s="120" t="s">
        <v>215</v>
      </c>
      <c r="G82" s="118" t="s">
        <v>216</v>
      </c>
      <c r="H82" s="121">
        <v>17</v>
      </c>
      <c r="I82" s="122">
        <v>1</v>
      </c>
      <c r="J82" s="123" t="s">
        <v>615</v>
      </c>
      <c r="K82" s="134">
        <v>37237</v>
      </c>
      <c r="L82" s="134">
        <v>37978</v>
      </c>
      <c r="M82" s="119" t="s">
        <v>615</v>
      </c>
      <c r="N82" s="126">
        <v>2003</v>
      </c>
      <c r="O82" s="127">
        <v>332000</v>
      </c>
      <c r="P82" s="135">
        <v>935604.46</v>
      </c>
      <c r="Q82" s="135" t="s">
        <v>95</v>
      </c>
      <c r="R82" s="129">
        <v>1.24</v>
      </c>
      <c r="S82" s="130">
        <v>1160149.5304</v>
      </c>
      <c r="T82" s="131">
        <v>2809.09</v>
      </c>
      <c r="U82" s="127">
        <v>3258964444.3513365</v>
      </c>
      <c r="V82" s="132">
        <v>9816</v>
      </c>
      <c r="W82" s="211">
        <v>9816</v>
      </c>
      <c r="X82" s="218">
        <v>80</v>
      </c>
      <c r="Y82" s="124">
        <v>10</v>
      </c>
      <c r="Z82" s="230">
        <v>16</v>
      </c>
      <c r="AA82" s="218">
        <v>81</v>
      </c>
      <c r="AB82" s="124">
        <v>10</v>
      </c>
      <c r="AC82" s="230">
        <v>15</v>
      </c>
      <c r="AD82" s="218">
        <v>81</v>
      </c>
      <c r="AE82" s="124">
        <v>10</v>
      </c>
      <c r="AF82" s="230">
        <v>22</v>
      </c>
      <c r="AG82" s="251" t="s">
        <v>616</v>
      </c>
      <c r="AH82" s="244" t="s">
        <v>621</v>
      </c>
      <c r="AI82" s="133"/>
    </row>
    <row r="83" spans="1:35" s="22" customFormat="1" ht="71.25" x14ac:dyDescent="0.25">
      <c r="A83" s="147" t="s">
        <v>226</v>
      </c>
      <c r="B83" s="62" t="s">
        <v>227</v>
      </c>
      <c r="C83" s="63" t="s">
        <v>228</v>
      </c>
      <c r="D83" s="64" t="s">
        <v>615</v>
      </c>
      <c r="E83" s="64" t="s">
        <v>615</v>
      </c>
      <c r="F83" s="65" t="s">
        <v>65</v>
      </c>
      <c r="G83" s="63" t="s">
        <v>229</v>
      </c>
      <c r="H83" s="114">
        <v>1</v>
      </c>
      <c r="I83" s="67">
        <v>1</v>
      </c>
      <c r="J83" s="68" t="s">
        <v>615</v>
      </c>
      <c r="K83" s="69">
        <v>39062</v>
      </c>
      <c r="L83" s="69">
        <v>40476</v>
      </c>
      <c r="M83" s="64" t="s">
        <v>615</v>
      </c>
      <c r="N83" s="70">
        <v>2010</v>
      </c>
      <c r="O83" s="71">
        <v>515000</v>
      </c>
      <c r="P83" s="148">
        <v>2398644428</v>
      </c>
      <c r="Q83" s="72" t="s">
        <v>46</v>
      </c>
      <c r="R83" s="73" t="s">
        <v>47</v>
      </c>
      <c r="S83" s="74" t="s">
        <v>47</v>
      </c>
      <c r="T83" s="75">
        <v>1</v>
      </c>
      <c r="U83" s="71">
        <v>2398644428</v>
      </c>
      <c r="V83" s="76">
        <v>4658</v>
      </c>
      <c r="W83" s="209">
        <v>4658</v>
      </c>
      <c r="X83" s="215">
        <v>80</v>
      </c>
      <c r="Y83" s="66">
        <v>10</v>
      </c>
      <c r="Z83" s="227">
        <v>16</v>
      </c>
      <c r="AA83" s="215">
        <v>81</v>
      </c>
      <c r="AB83" s="66">
        <v>10</v>
      </c>
      <c r="AC83" s="227">
        <v>15</v>
      </c>
      <c r="AD83" s="215">
        <v>81</v>
      </c>
      <c r="AE83" s="66">
        <v>10</v>
      </c>
      <c r="AF83" s="227">
        <v>22</v>
      </c>
      <c r="AG83" s="248" t="s">
        <v>616</v>
      </c>
      <c r="AH83" s="242" t="s">
        <v>621</v>
      </c>
      <c r="AI83" s="77"/>
    </row>
    <row r="84" spans="1:35" s="22" customFormat="1" ht="128.25" x14ac:dyDescent="0.25">
      <c r="A84" s="149" t="s">
        <v>226</v>
      </c>
      <c r="B84" s="24" t="s">
        <v>227</v>
      </c>
      <c r="C84" s="25" t="s">
        <v>228</v>
      </c>
      <c r="D84" s="26" t="s">
        <v>615</v>
      </c>
      <c r="E84" s="26" t="s">
        <v>615</v>
      </c>
      <c r="F84" s="27" t="s">
        <v>175</v>
      </c>
      <c r="G84" s="25" t="s">
        <v>230</v>
      </c>
      <c r="H84" s="28" t="s">
        <v>74</v>
      </c>
      <c r="I84" s="29">
        <v>0.2</v>
      </c>
      <c r="J84" s="30" t="s">
        <v>615</v>
      </c>
      <c r="K84" s="32">
        <v>40567</v>
      </c>
      <c r="L84" s="32">
        <v>42040</v>
      </c>
      <c r="M84" s="26" t="s">
        <v>615</v>
      </c>
      <c r="N84" s="33">
        <v>2015</v>
      </c>
      <c r="O84" s="34">
        <v>644350</v>
      </c>
      <c r="P84" s="42">
        <v>35594740856.599998</v>
      </c>
      <c r="Q84" s="35" t="s">
        <v>46</v>
      </c>
      <c r="R84" s="36" t="s">
        <v>47</v>
      </c>
      <c r="S84" s="37" t="s">
        <v>47</v>
      </c>
      <c r="T84" s="38">
        <v>1</v>
      </c>
      <c r="U84" s="34">
        <v>35594740856.599998</v>
      </c>
      <c r="V84" s="39">
        <v>55241</v>
      </c>
      <c r="W84" s="207">
        <v>11048</v>
      </c>
      <c r="X84" s="213"/>
      <c r="Y84" s="31"/>
      <c r="Z84" s="225"/>
      <c r="AA84" s="213"/>
      <c r="AB84" s="31"/>
      <c r="AC84" s="225"/>
      <c r="AD84" s="213"/>
      <c r="AE84" s="31"/>
      <c r="AF84" s="225"/>
      <c r="AG84" s="246" t="s">
        <v>615</v>
      </c>
      <c r="AH84" s="240" t="s">
        <v>621</v>
      </c>
      <c r="AI84" s="41"/>
    </row>
    <row r="85" spans="1:35" s="22" customFormat="1" ht="85.5" x14ac:dyDescent="0.25">
      <c r="A85" s="23" t="s">
        <v>226</v>
      </c>
      <c r="B85" s="24" t="s">
        <v>231</v>
      </c>
      <c r="C85" s="25" t="s">
        <v>232</v>
      </c>
      <c r="D85" s="26" t="s">
        <v>615</v>
      </c>
      <c r="E85" s="26" t="s">
        <v>615</v>
      </c>
      <c r="F85" s="27" t="s">
        <v>60</v>
      </c>
      <c r="G85" s="25" t="s">
        <v>233</v>
      </c>
      <c r="H85" s="28">
        <v>14</v>
      </c>
      <c r="I85" s="29">
        <v>0.6</v>
      </c>
      <c r="J85" s="30" t="s">
        <v>615</v>
      </c>
      <c r="K85" s="32">
        <v>41121</v>
      </c>
      <c r="L85" s="32">
        <v>41882</v>
      </c>
      <c r="M85" s="26" t="s">
        <v>615</v>
      </c>
      <c r="N85" s="33">
        <v>2014</v>
      </c>
      <c r="O85" s="34">
        <v>616000</v>
      </c>
      <c r="P85" s="35">
        <v>3121715915</v>
      </c>
      <c r="Q85" s="35" t="s">
        <v>46</v>
      </c>
      <c r="R85" s="36" t="s">
        <v>47</v>
      </c>
      <c r="S85" s="37" t="s">
        <v>47</v>
      </c>
      <c r="T85" s="38">
        <v>1</v>
      </c>
      <c r="U85" s="34">
        <v>3121715915</v>
      </c>
      <c r="V85" s="39">
        <v>5068</v>
      </c>
      <c r="W85" s="207">
        <v>3041</v>
      </c>
      <c r="X85" s="213">
        <v>80</v>
      </c>
      <c r="Y85" s="31">
        <v>10</v>
      </c>
      <c r="Z85" s="225">
        <v>16</v>
      </c>
      <c r="AA85" s="213">
        <v>81</v>
      </c>
      <c r="AB85" s="31">
        <v>10</v>
      </c>
      <c r="AC85" s="225">
        <v>15</v>
      </c>
      <c r="AD85" s="213"/>
      <c r="AE85" s="31"/>
      <c r="AF85" s="225"/>
      <c r="AG85" s="246" t="s">
        <v>616</v>
      </c>
      <c r="AH85" s="240" t="s">
        <v>621</v>
      </c>
      <c r="AI85" s="41"/>
    </row>
    <row r="86" spans="1:35" s="22" customFormat="1" ht="85.5" x14ac:dyDescent="0.25">
      <c r="A86" s="116" t="s">
        <v>226</v>
      </c>
      <c r="B86" s="117" t="s">
        <v>231</v>
      </c>
      <c r="C86" s="118" t="s">
        <v>232</v>
      </c>
      <c r="D86" s="119" t="s">
        <v>615</v>
      </c>
      <c r="E86" s="119" t="s">
        <v>615</v>
      </c>
      <c r="F86" s="120" t="s">
        <v>60</v>
      </c>
      <c r="G86" s="118" t="s">
        <v>234</v>
      </c>
      <c r="H86" s="121" t="s">
        <v>74</v>
      </c>
      <c r="I86" s="122">
        <v>0.6</v>
      </c>
      <c r="J86" s="123" t="s">
        <v>615</v>
      </c>
      <c r="K86" s="134">
        <v>41123</v>
      </c>
      <c r="L86" s="134">
        <v>42369</v>
      </c>
      <c r="M86" s="119" t="s">
        <v>615</v>
      </c>
      <c r="N86" s="126">
        <v>2015</v>
      </c>
      <c r="O86" s="127">
        <v>644350</v>
      </c>
      <c r="P86" s="135">
        <v>5897603327</v>
      </c>
      <c r="Q86" s="135" t="s">
        <v>46</v>
      </c>
      <c r="R86" s="129" t="s">
        <v>47</v>
      </c>
      <c r="S86" s="130" t="s">
        <v>47</v>
      </c>
      <c r="T86" s="131">
        <v>1</v>
      </c>
      <c r="U86" s="127">
        <v>5897603327</v>
      </c>
      <c r="V86" s="132">
        <v>9153</v>
      </c>
      <c r="W86" s="211">
        <v>5492</v>
      </c>
      <c r="X86" s="218"/>
      <c r="Y86" s="124"/>
      <c r="Z86" s="230"/>
      <c r="AA86" s="218"/>
      <c r="AB86" s="124"/>
      <c r="AC86" s="230"/>
      <c r="AD86" s="218"/>
      <c r="AE86" s="124"/>
      <c r="AF86" s="230"/>
      <c r="AG86" s="251" t="s">
        <v>615</v>
      </c>
      <c r="AH86" s="244" t="s">
        <v>621</v>
      </c>
      <c r="AI86" s="133"/>
    </row>
    <row r="87" spans="1:35" s="22" customFormat="1" ht="71.25" x14ac:dyDescent="0.25">
      <c r="A87" s="150" t="s">
        <v>235</v>
      </c>
      <c r="B87" s="151" t="s">
        <v>236</v>
      </c>
      <c r="C87" s="152" t="s">
        <v>237</v>
      </c>
      <c r="D87" s="64" t="s">
        <v>615</v>
      </c>
      <c r="E87" s="64" t="s">
        <v>615</v>
      </c>
      <c r="F87" s="65" t="s">
        <v>238</v>
      </c>
      <c r="G87" s="63" t="s">
        <v>239</v>
      </c>
      <c r="H87" s="114" t="s">
        <v>74</v>
      </c>
      <c r="I87" s="67">
        <v>0.5</v>
      </c>
      <c r="J87" s="68" t="s">
        <v>615</v>
      </c>
      <c r="K87" s="69">
        <v>37288</v>
      </c>
      <c r="L87" s="69">
        <v>42136</v>
      </c>
      <c r="M87" s="64" t="s">
        <v>615</v>
      </c>
      <c r="N87" s="70">
        <v>2015</v>
      </c>
      <c r="O87" s="71">
        <v>644350</v>
      </c>
      <c r="P87" s="72">
        <v>10251750257</v>
      </c>
      <c r="Q87" s="72" t="s">
        <v>46</v>
      </c>
      <c r="R87" s="73" t="s">
        <v>47</v>
      </c>
      <c r="S87" s="74" t="s">
        <v>47</v>
      </c>
      <c r="T87" s="75">
        <v>1</v>
      </c>
      <c r="U87" s="71">
        <v>10251750257</v>
      </c>
      <c r="V87" s="76">
        <v>15910</v>
      </c>
      <c r="W87" s="209">
        <v>7955</v>
      </c>
      <c r="X87" s="215"/>
      <c r="Y87" s="66"/>
      <c r="Z87" s="227"/>
      <c r="AA87" s="215"/>
      <c r="AB87" s="66"/>
      <c r="AC87" s="227"/>
      <c r="AD87" s="215"/>
      <c r="AE87" s="66"/>
      <c r="AF87" s="227"/>
      <c r="AG87" s="248" t="s">
        <v>615</v>
      </c>
      <c r="AH87" s="242" t="s">
        <v>621</v>
      </c>
      <c r="AI87" s="77"/>
    </row>
    <row r="88" spans="1:35" s="22" customFormat="1" ht="57" x14ac:dyDescent="0.25">
      <c r="A88" s="153" t="s">
        <v>235</v>
      </c>
      <c r="B88" s="154" t="s">
        <v>236</v>
      </c>
      <c r="C88" s="141" t="s">
        <v>237</v>
      </c>
      <c r="D88" s="26" t="s">
        <v>615</v>
      </c>
      <c r="E88" s="26" t="s">
        <v>615</v>
      </c>
      <c r="F88" s="27" t="s">
        <v>240</v>
      </c>
      <c r="G88" s="25" t="s">
        <v>241</v>
      </c>
      <c r="H88" s="28">
        <v>3</v>
      </c>
      <c r="I88" s="29">
        <v>1</v>
      </c>
      <c r="J88" s="30" t="s">
        <v>615</v>
      </c>
      <c r="K88" s="32">
        <v>40778</v>
      </c>
      <c r="L88" s="32">
        <v>41225</v>
      </c>
      <c r="M88" s="26" t="s">
        <v>615</v>
      </c>
      <c r="N88" s="33">
        <v>2012</v>
      </c>
      <c r="O88" s="34">
        <v>566700</v>
      </c>
      <c r="P88" s="35">
        <v>1568703830</v>
      </c>
      <c r="Q88" s="35" t="s">
        <v>46</v>
      </c>
      <c r="R88" s="36" t="s">
        <v>47</v>
      </c>
      <c r="S88" s="37" t="s">
        <v>47</v>
      </c>
      <c r="T88" s="38">
        <v>1</v>
      </c>
      <c r="U88" s="34">
        <v>1568703830</v>
      </c>
      <c r="V88" s="39">
        <v>2768</v>
      </c>
      <c r="W88" s="207">
        <v>2768</v>
      </c>
      <c r="X88" s="213">
        <v>80</v>
      </c>
      <c r="Y88" s="31">
        <v>10</v>
      </c>
      <c r="Z88" s="225">
        <v>16</v>
      </c>
      <c r="AA88" s="213">
        <v>81</v>
      </c>
      <c r="AB88" s="31">
        <v>10</v>
      </c>
      <c r="AC88" s="225">
        <v>15</v>
      </c>
      <c r="AD88" s="213">
        <v>81</v>
      </c>
      <c r="AE88" s="31">
        <v>10</v>
      </c>
      <c r="AF88" s="225">
        <v>22</v>
      </c>
      <c r="AG88" s="246" t="s">
        <v>616</v>
      </c>
      <c r="AH88" s="240" t="s">
        <v>621</v>
      </c>
      <c r="AI88" s="41"/>
    </row>
    <row r="89" spans="1:35" s="22" customFormat="1" ht="85.5" x14ac:dyDescent="0.25">
      <c r="A89" s="23" t="s">
        <v>235</v>
      </c>
      <c r="B89" s="24" t="s">
        <v>242</v>
      </c>
      <c r="C89" s="25" t="s">
        <v>243</v>
      </c>
      <c r="D89" s="26" t="s">
        <v>615</v>
      </c>
      <c r="E89" s="26" t="s">
        <v>615</v>
      </c>
      <c r="F89" s="27" t="s">
        <v>146</v>
      </c>
      <c r="G89" s="25" t="s">
        <v>244</v>
      </c>
      <c r="H89" s="28">
        <v>109</v>
      </c>
      <c r="I89" s="29">
        <v>0.5</v>
      </c>
      <c r="J89" s="30" t="s">
        <v>615</v>
      </c>
      <c r="K89" s="32">
        <v>38338</v>
      </c>
      <c r="L89" s="32">
        <v>40296</v>
      </c>
      <c r="M89" s="26" t="s">
        <v>615</v>
      </c>
      <c r="N89" s="33">
        <v>2010</v>
      </c>
      <c r="O89" s="34">
        <v>515000</v>
      </c>
      <c r="P89" s="35">
        <v>5611007434</v>
      </c>
      <c r="Q89" s="35" t="s">
        <v>46</v>
      </c>
      <c r="R89" s="36" t="s">
        <v>47</v>
      </c>
      <c r="S89" s="37" t="s">
        <v>47</v>
      </c>
      <c r="T89" s="38">
        <v>1</v>
      </c>
      <c r="U89" s="34">
        <v>5611007434</v>
      </c>
      <c r="V89" s="39">
        <v>10895</v>
      </c>
      <c r="W89" s="207">
        <v>5448</v>
      </c>
      <c r="X89" s="213">
        <v>80</v>
      </c>
      <c r="Y89" s="31">
        <v>10</v>
      </c>
      <c r="Z89" s="225">
        <v>16</v>
      </c>
      <c r="AA89" s="213">
        <v>81</v>
      </c>
      <c r="AB89" s="31">
        <v>10</v>
      </c>
      <c r="AC89" s="225">
        <v>15</v>
      </c>
      <c r="AD89" s="213">
        <v>81</v>
      </c>
      <c r="AE89" s="31">
        <v>10</v>
      </c>
      <c r="AF89" s="225">
        <v>22</v>
      </c>
      <c r="AG89" s="246" t="s">
        <v>616</v>
      </c>
      <c r="AH89" s="240" t="s">
        <v>621</v>
      </c>
      <c r="AI89" s="41"/>
    </row>
    <row r="90" spans="1:35" s="22" customFormat="1" ht="85.5" x14ac:dyDescent="0.25">
      <c r="A90" s="23" t="s">
        <v>235</v>
      </c>
      <c r="B90" s="24" t="s">
        <v>242</v>
      </c>
      <c r="C90" s="25" t="s">
        <v>243</v>
      </c>
      <c r="D90" s="26" t="s">
        <v>615</v>
      </c>
      <c r="E90" s="26" t="s">
        <v>615</v>
      </c>
      <c r="F90" s="27" t="s">
        <v>44</v>
      </c>
      <c r="G90" s="25" t="s">
        <v>245</v>
      </c>
      <c r="H90" s="28">
        <v>180</v>
      </c>
      <c r="I90" s="29">
        <v>1</v>
      </c>
      <c r="J90" s="30" t="s">
        <v>615</v>
      </c>
      <c r="K90" s="32">
        <v>39181</v>
      </c>
      <c r="L90" s="32">
        <v>39950</v>
      </c>
      <c r="M90" s="26" t="s">
        <v>615</v>
      </c>
      <c r="N90" s="33">
        <v>2009</v>
      </c>
      <c r="O90" s="34">
        <v>496900</v>
      </c>
      <c r="P90" s="35">
        <v>1219068640</v>
      </c>
      <c r="Q90" s="35" t="s">
        <v>46</v>
      </c>
      <c r="R90" s="36" t="s">
        <v>47</v>
      </c>
      <c r="S90" s="37" t="s">
        <v>47</v>
      </c>
      <c r="T90" s="38">
        <v>1</v>
      </c>
      <c r="U90" s="34">
        <v>1219068640</v>
      </c>
      <c r="V90" s="39">
        <v>2453</v>
      </c>
      <c r="W90" s="207">
        <v>2453</v>
      </c>
      <c r="X90" s="213">
        <v>80</v>
      </c>
      <c r="Y90" s="31">
        <v>10</v>
      </c>
      <c r="Z90" s="225">
        <v>16</v>
      </c>
      <c r="AA90" s="213">
        <v>81</v>
      </c>
      <c r="AB90" s="31">
        <v>10</v>
      </c>
      <c r="AC90" s="225">
        <v>15</v>
      </c>
      <c r="AD90" s="213">
        <v>81</v>
      </c>
      <c r="AE90" s="31">
        <v>10</v>
      </c>
      <c r="AF90" s="225">
        <v>22</v>
      </c>
      <c r="AG90" s="246" t="s">
        <v>616</v>
      </c>
      <c r="AH90" s="240" t="s">
        <v>621</v>
      </c>
      <c r="AI90" s="41"/>
    </row>
    <row r="91" spans="1:35" s="22" customFormat="1" ht="71.25" x14ac:dyDescent="0.25">
      <c r="A91" s="116" t="s">
        <v>235</v>
      </c>
      <c r="B91" s="117" t="s">
        <v>246</v>
      </c>
      <c r="C91" s="118" t="s">
        <v>247</v>
      </c>
      <c r="D91" s="119" t="s">
        <v>615</v>
      </c>
      <c r="E91" s="119" t="s">
        <v>615</v>
      </c>
      <c r="F91" s="120" t="s">
        <v>248</v>
      </c>
      <c r="G91" s="118" t="s">
        <v>249</v>
      </c>
      <c r="H91" s="121">
        <v>11</v>
      </c>
      <c r="I91" s="122">
        <v>0.5</v>
      </c>
      <c r="J91" s="123" t="s">
        <v>615</v>
      </c>
      <c r="K91" s="134">
        <v>35586</v>
      </c>
      <c r="L91" s="134">
        <v>37053</v>
      </c>
      <c r="M91" s="119" t="s">
        <v>615</v>
      </c>
      <c r="N91" s="126">
        <v>2001</v>
      </c>
      <c r="O91" s="127">
        <v>286000</v>
      </c>
      <c r="P91" s="135">
        <v>2678981.19</v>
      </c>
      <c r="Q91" s="135" t="s">
        <v>95</v>
      </c>
      <c r="R91" s="129">
        <v>0.84970000000000001</v>
      </c>
      <c r="S91" s="130">
        <v>2276330.3171430002</v>
      </c>
      <c r="T91" s="131">
        <v>2296.31</v>
      </c>
      <c r="U91" s="127">
        <v>5227160070.5586424</v>
      </c>
      <c r="V91" s="132">
        <v>18277</v>
      </c>
      <c r="W91" s="211">
        <v>9139</v>
      </c>
      <c r="X91" s="218">
        <v>80</v>
      </c>
      <c r="Y91" s="124">
        <v>10</v>
      </c>
      <c r="Z91" s="230">
        <v>16</v>
      </c>
      <c r="AA91" s="218">
        <v>81</v>
      </c>
      <c r="AB91" s="124">
        <v>10</v>
      </c>
      <c r="AC91" s="230">
        <v>15</v>
      </c>
      <c r="AD91" s="218">
        <v>81</v>
      </c>
      <c r="AE91" s="124">
        <v>10</v>
      </c>
      <c r="AF91" s="230">
        <v>22</v>
      </c>
      <c r="AG91" s="251" t="s">
        <v>616</v>
      </c>
      <c r="AH91" s="244" t="s">
        <v>621</v>
      </c>
      <c r="AI91" s="133"/>
    </row>
    <row r="92" spans="1:35" s="22" customFormat="1" ht="185.25" x14ac:dyDescent="0.25">
      <c r="A92" s="61" t="s">
        <v>250</v>
      </c>
      <c r="B92" s="62" t="s">
        <v>251</v>
      </c>
      <c r="C92" s="63" t="s">
        <v>252</v>
      </c>
      <c r="D92" s="64" t="s">
        <v>615</v>
      </c>
      <c r="E92" s="64" t="s">
        <v>615</v>
      </c>
      <c r="F92" s="65" t="s">
        <v>253</v>
      </c>
      <c r="G92" s="63" t="s">
        <v>254</v>
      </c>
      <c r="H92" s="114">
        <v>21</v>
      </c>
      <c r="I92" s="67">
        <v>0.5</v>
      </c>
      <c r="J92" s="68" t="s">
        <v>615</v>
      </c>
      <c r="K92" s="142">
        <v>39004</v>
      </c>
      <c r="L92" s="142">
        <v>39667</v>
      </c>
      <c r="M92" s="64" t="s">
        <v>615</v>
      </c>
      <c r="N92" s="70">
        <v>2008</v>
      </c>
      <c r="O92" s="71">
        <v>461500</v>
      </c>
      <c r="P92" s="155">
        <v>3848051306</v>
      </c>
      <c r="Q92" s="156" t="s">
        <v>46</v>
      </c>
      <c r="R92" s="73" t="s">
        <v>47</v>
      </c>
      <c r="S92" s="74" t="s">
        <v>47</v>
      </c>
      <c r="T92" s="75">
        <v>1</v>
      </c>
      <c r="U92" s="71">
        <v>3848051306</v>
      </c>
      <c r="V92" s="76">
        <v>8338</v>
      </c>
      <c r="W92" s="209">
        <v>4169</v>
      </c>
      <c r="X92" s="215"/>
      <c r="Y92" s="66"/>
      <c r="Z92" s="227"/>
      <c r="AA92" s="215">
        <v>81</v>
      </c>
      <c r="AB92" s="66">
        <v>10</v>
      </c>
      <c r="AC92" s="227">
        <v>15</v>
      </c>
      <c r="AD92" s="215"/>
      <c r="AE92" s="66"/>
      <c r="AF92" s="227"/>
      <c r="AG92" s="248" t="s">
        <v>616</v>
      </c>
      <c r="AH92" s="242" t="s">
        <v>621</v>
      </c>
      <c r="AI92" s="77"/>
    </row>
    <row r="93" spans="1:35" s="22" customFormat="1" ht="114" x14ac:dyDescent="0.25">
      <c r="A93" s="23" t="s">
        <v>250</v>
      </c>
      <c r="B93" s="24" t="s">
        <v>251</v>
      </c>
      <c r="C93" s="25" t="s">
        <v>252</v>
      </c>
      <c r="D93" s="26" t="s">
        <v>615</v>
      </c>
      <c r="E93" s="26" t="s">
        <v>615</v>
      </c>
      <c r="F93" s="27" t="s">
        <v>255</v>
      </c>
      <c r="G93" s="25" t="s">
        <v>256</v>
      </c>
      <c r="H93" s="28">
        <v>17</v>
      </c>
      <c r="I93" s="29">
        <v>0.5</v>
      </c>
      <c r="J93" s="30" t="s">
        <v>615</v>
      </c>
      <c r="K93" s="32">
        <v>38754</v>
      </c>
      <c r="L93" s="32">
        <v>39682</v>
      </c>
      <c r="M93" s="26" t="s">
        <v>615</v>
      </c>
      <c r="N93" s="33">
        <v>2008</v>
      </c>
      <c r="O93" s="34">
        <v>461500</v>
      </c>
      <c r="P93" s="35">
        <v>3406916680</v>
      </c>
      <c r="Q93" s="35" t="s">
        <v>46</v>
      </c>
      <c r="R93" s="36" t="s">
        <v>47</v>
      </c>
      <c r="S93" s="37" t="s">
        <v>47</v>
      </c>
      <c r="T93" s="38">
        <v>1</v>
      </c>
      <c r="U93" s="34">
        <v>3406916680</v>
      </c>
      <c r="V93" s="39">
        <v>7382</v>
      </c>
      <c r="W93" s="207">
        <v>3691</v>
      </c>
      <c r="X93" s="213"/>
      <c r="Y93" s="31"/>
      <c r="Z93" s="225"/>
      <c r="AA93" s="213">
        <v>81</v>
      </c>
      <c r="AB93" s="31">
        <v>10</v>
      </c>
      <c r="AC93" s="225">
        <v>15</v>
      </c>
      <c r="AD93" s="213"/>
      <c r="AE93" s="31"/>
      <c r="AF93" s="225"/>
      <c r="AG93" s="246" t="s">
        <v>616</v>
      </c>
      <c r="AH93" s="240" t="s">
        <v>621</v>
      </c>
      <c r="AI93" s="41"/>
    </row>
    <row r="94" spans="1:35" s="22" customFormat="1" ht="85.5" x14ac:dyDescent="0.25">
      <c r="A94" s="23" t="s">
        <v>250</v>
      </c>
      <c r="B94" s="24" t="s">
        <v>251</v>
      </c>
      <c r="C94" s="25" t="s">
        <v>252</v>
      </c>
      <c r="D94" s="26" t="s">
        <v>615</v>
      </c>
      <c r="E94" s="26" t="s">
        <v>615</v>
      </c>
      <c r="F94" s="27" t="s">
        <v>257</v>
      </c>
      <c r="G94" s="25" t="s">
        <v>258</v>
      </c>
      <c r="H94" s="28">
        <v>32</v>
      </c>
      <c r="I94" s="29">
        <v>1</v>
      </c>
      <c r="J94" s="30" t="s">
        <v>615</v>
      </c>
      <c r="K94" s="143">
        <v>40217</v>
      </c>
      <c r="L94" s="143">
        <v>40978</v>
      </c>
      <c r="M94" s="26" t="s">
        <v>615</v>
      </c>
      <c r="N94" s="33">
        <v>2012</v>
      </c>
      <c r="O94" s="34">
        <v>566700</v>
      </c>
      <c r="P94" s="157">
        <v>1246026760</v>
      </c>
      <c r="Q94" s="158" t="s">
        <v>46</v>
      </c>
      <c r="R94" s="36" t="s">
        <v>47</v>
      </c>
      <c r="S94" s="37" t="s">
        <v>47</v>
      </c>
      <c r="T94" s="38">
        <v>1</v>
      </c>
      <c r="U94" s="34">
        <v>1246026760</v>
      </c>
      <c r="V94" s="39">
        <v>2199</v>
      </c>
      <c r="W94" s="207">
        <v>2199</v>
      </c>
      <c r="X94" s="213"/>
      <c r="Y94" s="31"/>
      <c r="Z94" s="225"/>
      <c r="AA94" s="213">
        <v>81</v>
      </c>
      <c r="AB94" s="31">
        <v>10</v>
      </c>
      <c r="AC94" s="225">
        <v>15</v>
      </c>
      <c r="AD94" s="213"/>
      <c r="AE94" s="31"/>
      <c r="AF94" s="225"/>
      <c r="AG94" s="246" t="s">
        <v>616</v>
      </c>
      <c r="AH94" s="240" t="s">
        <v>621</v>
      </c>
      <c r="AI94" s="41"/>
    </row>
    <row r="95" spans="1:35" s="22" customFormat="1" ht="42.75" x14ac:dyDescent="0.25">
      <c r="A95" s="23" t="s">
        <v>250</v>
      </c>
      <c r="B95" s="24" t="s">
        <v>251</v>
      </c>
      <c r="C95" s="25" t="s">
        <v>252</v>
      </c>
      <c r="D95" s="26" t="s">
        <v>615</v>
      </c>
      <c r="E95" s="26" t="s">
        <v>615</v>
      </c>
      <c r="F95" s="27" t="s">
        <v>65</v>
      </c>
      <c r="G95" s="25" t="s">
        <v>259</v>
      </c>
      <c r="H95" s="28">
        <v>30</v>
      </c>
      <c r="I95" s="29">
        <v>1</v>
      </c>
      <c r="J95" s="30" t="s">
        <v>615</v>
      </c>
      <c r="K95" s="143">
        <v>39848</v>
      </c>
      <c r="L95" s="143">
        <v>40301</v>
      </c>
      <c r="M95" s="26" t="s">
        <v>615</v>
      </c>
      <c r="N95" s="33">
        <v>2010</v>
      </c>
      <c r="O95" s="34">
        <v>515000</v>
      </c>
      <c r="P95" s="157">
        <v>1535853687</v>
      </c>
      <c r="Q95" s="158" t="s">
        <v>46</v>
      </c>
      <c r="R95" s="36" t="s">
        <v>47</v>
      </c>
      <c r="S95" s="37" t="s">
        <v>47</v>
      </c>
      <c r="T95" s="38">
        <v>1</v>
      </c>
      <c r="U95" s="34">
        <v>1535853687</v>
      </c>
      <c r="V95" s="39">
        <v>2982</v>
      </c>
      <c r="W95" s="207">
        <v>2982</v>
      </c>
      <c r="X95" s="213"/>
      <c r="Y95" s="31"/>
      <c r="Z95" s="225"/>
      <c r="AA95" s="213">
        <v>81</v>
      </c>
      <c r="AB95" s="31">
        <v>10</v>
      </c>
      <c r="AC95" s="225">
        <v>15</v>
      </c>
      <c r="AD95" s="213"/>
      <c r="AE95" s="31"/>
      <c r="AF95" s="225"/>
      <c r="AG95" s="246" t="s">
        <v>616</v>
      </c>
      <c r="AH95" s="240" t="s">
        <v>621</v>
      </c>
      <c r="AI95" s="41"/>
    </row>
    <row r="96" spans="1:35" s="22" customFormat="1" ht="71.25" x14ac:dyDescent="0.25">
      <c r="A96" s="116" t="s">
        <v>250</v>
      </c>
      <c r="B96" s="117" t="s">
        <v>260</v>
      </c>
      <c r="C96" s="118" t="s">
        <v>261</v>
      </c>
      <c r="D96" s="119" t="s">
        <v>615</v>
      </c>
      <c r="E96" s="119" t="s">
        <v>615</v>
      </c>
      <c r="F96" s="120" t="s">
        <v>146</v>
      </c>
      <c r="G96" s="118" t="s">
        <v>262</v>
      </c>
      <c r="H96" s="121">
        <v>20</v>
      </c>
      <c r="I96" s="122">
        <v>0.75</v>
      </c>
      <c r="J96" s="123" t="s">
        <v>615</v>
      </c>
      <c r="K96" s="134">
        <v>38327</v>
      </c>
      <c r="L96" s="134">
        <v>40668</v>
      </c>
      <c r="M96" s="119" t="s">
        <v>615</v>
      </c>
      <c r="N96" s="126">
        <v>2011</v>
      </c>
      <c r="O96" s="127">
        <v>535600</v>
      </c>
      <c r="P96" s="135">
        <v>6564670344</v>
      </c>
      <c r="Q96" s="135" t="s">
        <v>46</v>
      </c>
      <c r="R96" s="129" t="s">
        <v>47</v>
      </c>
      <c r="S96" s="130" t="s">
        <v>47</v>
      </c>
      <c r="T96" s="131">
        <v>1</v>
      </c>
      <c r="U96" s="127">
        <v>6564670344</v>
      </c>
      <c r="V96" s="132">
        <v>12257</v>
      </c>
      <c r="W96" s="211">
        <v>9193</v>
      </c>
      <c r="X96" s="218"/>
      <c r="Y96" s="124"/>
      <c r="Z96" s="230"/>
      <c r="AA96" s="218">
        <v>81</v>
      </c>
      <c r="AB96" s="124">
        <v>10</v>
      </c>
      <c r="AC96" s="230">
        <v>15</v>
      </c>
      <c r="AD96" s="218"/>
      <c r="AE96" s="124"/>
      <c r="AF96" s="230"/>
      <c r="AG96" s="251" t="s">
        <v>616</v>
      </c>
      <c r="AH96" s="244" t="s">
        <v>621</v>
      </c>
      <c r="AI96" s="133"/>
    </row>
    <row r="97" spans="1:35" s="22" customFormat="1" ht="57" x14ac:dyDescent="0.25">
      <c r="A97" s="61" t="s">
        <v>263</v>
      </c>
      <c r="B97" s="62" t="s">
        <v>264</v>
      </c>
      <c r="C97" s="63" t="s">
        <v>265</v>
      </c>
      <c r="D97" s="64" t="s">
        <v>615</v>
      </c>
      <c r="E97" s="64" t="s">
        <v>615</v>
      </c>
      <c r="F97" s="65" t="s">
        <v>266</v>
      </c>
      <c r="G97" s="63" t="s">
        <v>267</v>
      </c>
      <c r="H97" s="114">
        <v>6</v>
      </c>
      <c r="I97" s="67">
        <v>0.3</v>
      </c>
      <c r="J97" s="68" t="s">
        <v>615</v>
      </c>
      <c r="K97" s="69">
        <v>37229</v>
      </c>
      <c r="L97" s="69">
        <v>40168</v>
      </c>
      <c r="M97" s="64" t="s">
        <v>615</v>
      </c>
      <c r="N97" s="70">
        <v>2009</v>
      </c>
      <c r="O97" s="71">
        <v>496900</v>
      </c>
      <c r="P97" s="72">
        <v>30738115975</v>
      </c>
      <c r="Q97" s="72" t="s">
        <v>46</v>
      </c>
      <c r="R97" s="73" t="s">
        <v>47</v>
      </c>
      <c r="S97" s="74" t="s">
        <v>47</v>
      </c>
      <c r="T97" s="75">
        <v>1</v>
      </c>
      <c r="U97" s="71">
        <v>30738115975</v>
      </c>
      <c r="V97" s="76">
        <v>61860</v>
      </c>
      <c r="W97" s="209">
        <v>18558</v>
      </c>
      <c r="X97" s="215">
        <v>80</v>
      </c>
      <c r="Y97" s="66">
        <v>10</v>
      </c>
      <c r="Z97" s="227">
        <v>16</v>
      </c>
      <c r="AA97" s="215">
        <v>81</v>
      </c>
      <c r="AB97" s="66">
        <v>10</v>
      </c>
      <c r="AC97" s="227">
        <v>15</v>
      </c>
      <c r="AD97" s="215">
        <v>81</v>
      </c>
      <c r="AE97" s="66">
        <v>10</v>
      </c>
      <c r="AF97" s="227">
        <v>22</v>
      </c>
      <c r="AG97" s="248" t="s">
        <v>616</v>
      </c>
      <c r="AH97" s="242" t="s">
        <v>621</v>
      </c>
      <c r="AI97" s="159"/>
    </row>
    <row r="98" spans="1:35" s="22" customFormat="1" ht="71.25" x14ac:dyDescent="0.25">
      <c r="A98" s="116" t="s">
        <v>263</v>
      </c>
      <c r="B98" s="117" t="s">
        <v>264</v>
      </c>
      <c r="C98" s="118" t="s">
        <v>265</v>
      </c>
      <c r="D98" s="119" t="s">
        <v>615</v>
      </c>
      <c r="E98" s="119" t="s">
        <v>615</v>
      </c>
      <c r="F98" s="120" t="s">
        <v>268</v>
      </c>
      <c r="G98" s="118" t="s">
        <v>269</v>
      </c>
      <c r="H98" s="121">
        <v>11</v>
      </c>
      <c r="I98" s="122">
        <v>1</v>
      </c>
      <c r="J98" s="123" t="s">
        <v>615</v>
      </c>
      <c r="K98" s="134">
        <v>38807</v>
      </c>
      <c r="L98" s="134">
        <v>39813</v>
      </c>
      <c r="M98" s="119" t="s">
        <v>615</v>
      </c>
      <c r="N98" s="126">
        <v>2008</v>
      </c>
      <c r="O98" s="127">
        <v>461500</v>
      </c>
      <c r="P98" s="135">
        <v>47481903.439999998</v>
      </c>
      <c r="Q98" s="135" t="s">
        <v>270</v>
      </c>
      <c r="R98" s="129">
        <v>7.2599999999999998E-2</v>
      </c>
      <c r="S98" s="130">
        <v>3447186.1897439999</v>
      </c>
      <c r="T98" s="131">
        <v>2243.59</v>
      </c>
      <c r="U98" s="127">
        <v>7734072463.4477415</v>
      </c>
      <c r="V98" s="132">
        <v>16759</v>
      </c>
      <c r="W98" s="211">
        <v>16759</v>
      </c>
      <c r="X98" s="218">
        <v>80</v>
      </c>
      <c r="Y98" s="124">
        <v>10</v>
      </c>
      <c r="Z98" s="230">
        <v>16</v>
      </c>
      <c r="AA98" s="218">
        <v>81</v>
      </c>
      <c r="AB98" s="124">
        <v>10</v>
      </c>
      <c r="AC98" s="230">
        <v>15</v>
      </c>
      <c r="AD98" s="218">
        <v>81</v>
      </c>
      <c r="AE98" s="124">
        <v>10</v>
      </c>
      <c r="AF98" s="230">
        <v>22</v>
      </c>
      <c r="AG98" s="251" t="s">
        <v>616</v>
      </c>
      <c r="AH98" s="244" t="s">
        <v>621</v>
      </c>
      <c r="AI98" s="133"/>
    </row>
    <row r="99" spans="1:35" s="22" customFormat="1" ht="42.75" x14ac:dyDescent="0.25">
      <c r="A99" s="61" t="s">
        <v>271</v>
      </c>
      <c r="B99" s="62" t="s">
        <v>272</v>
      </c>
      <c r="C99" s="63" t="s">
        <v>273</v>
      </c>
      <c r="D99" s="64" t="s">
        <v>615</v>
      </c>
      <c r="E99" s="64" t="s">
        <v>615</v>
      </c>
      <c r="F99" s="65" t="s">
        <v>44</v>
      </c>
      <c r="G99" s="63" t="s">
        <v>274</v>
      </c>
      <c r="H99" s="114">
        <v>34</v>
      </c>
      <c r="I99" s="67">
        <v>1</v>
      </c>
      <c r="J99" s="68" t="s">
        <v>615</v>
      </c>
      <c r="K99" s="69">
        <v>39133</v>
      </c>
      <c r="L99" s="69">
        <v>39636</v>
      </c>
      <c r="M99" s="64" t="s">
        <v>615</v>
      </c>
      <c r="N99" s="70">
        <v>2008</v>
      </c>
      <c r="O99" s="71">
        <v>461500</v>
      </c>
      <c r="P99" s="72">
        <v>1330028412</v>
      </c>
      <c r="Q99" s="72" t="s">
        <v>46</v>
      </c>
      <c r="R99" s="73" t="s">
        <v>47</v>
      </c>
      <c r="S99" s="74" t="s">
        <v>47</v>
      </c>
      <c r="T99" s="75">
        <v>1</v>
      </c>
      <c r="U99" s="71">
        <v>1330028412</v>
      </c>
      <c r="V99" s="76">
        <v>2882</v>
      </c>
      <c r="W99" s="209">
        <v>2882</v>
      </c>
      <c r="X99" s="215"/>
      <c r="Y99" s="66"/>
      <c r="Z99" s="227"/>
      <c r="AA99" s="215">
        <v>81</v>
      </c>
      <c r="AB99" s="66">
        <v>10</v>
      </c>
      <c r="AC99" s="227">
        <v>15</v>
      </c>
      <c r="AD99" s="215">
        <v>81</v>
      </c>
      <c r="AE99" s="66">
        <v>10</v>
      </c>
      <c r="AF99" s="227">
        <v>22</v>
      </c>
      <c r="AG99" s="248" t="s">
        <v>616</v>
      </c>
      <c r="AH99" s="242" t="s">
        <v>621</v>
      </c>
      <c r="AI99" s="77"/>
    </row>
    <row r="100" spans="1:35" s="22" customFormat="1" ht="42.75" x14ac:dyDescent="0.25">
      <c r="A100" s="23" t="s">
        <v>271</v>
      </c>
      <c r="B100" s="24" t="s">
        <v>272</v>
      </c>
      <c r="C100" s="25" t="s">
        <v>273</v>
      </c>
      <c r="D100" s="26" t="s">
        <v>615</v>
      </c>
      <c r="E100" s="26" t="s">
        <v>615</v>
      </c>
      <c r="F100" s="27" t="s">
        <v>146</v>
      </c>
      <c r="G100" s="25" t="s">
        <v>275</v>
      </c>
      <c r="H100" s="28">
        <v>12</v>
      </c>
      <c r="I100" s="29">
        <v>0.5</v>
      </c>
      <c r="J100" s="30" t="s">
        <v>615</v>
      </c>
      <c r="K100" s="32">
        <v>37271</v>
      </c>
      <c r="L100" s="32">
        <v>38507</v>
      </c>
      <c r="M100" s="26" t="s">
        <v>615</v>
      </c>
      <c r="N100" s="33">
        <v>2005</v>
      </c>
      <c r="O100" s="34">
        <v>381500</v>
      </c>
      <c r="P100" s="35">
        <v>2372844012.1999998</v>
      </c>
      <c r="Q100" s="35" t="s">
        <v>46</v>
      </c>
      <c r="R100" s="36" t="s">
        <v>47</v>
      </c>
      <c r="S100" s="37" t="s">
        <v>47</v>
      </c>
      <c r="T100" s="38">
        <v>1</v>
      </c>
      <c r="U100" s="34">
        <v>2372844012.1999998</v>
      </c>
      <c r="V100" s="39">
        <v>6220</v>
      </c>
      <c r="W100" s="207">
        <v>3110</v>
      </c>
      <c r="X100" s="213"/>
      <c r="Y100" s="31"/>
      <c r="Z100" s="225"/>
      <c r="AA100" s="213">
        <v>81</v>
      </c>
      <c r="AB100" s="31">
        <v>10</v>
      </c>
      <c r="AC100" s="225">
        <v>15</v>
      </c>
      <c r="AD100" s="213">
        <v>81</v>
      </c>
      <c r="AE100" s="31">
        <v>10</v>
      </c>
      <c r="AF100" s="225">
        <v>22</v>
      </c>
      <c r="AG100" s="246" t="s">
        <v>616</v>
      </c>
      <c r="AH100" s="240" t="s">
        <v>621</v>
      </c>
      <c r="AI100" s="41"/>
    </row>
    <row r="101" spans="1:35" s="22" customFormat="1" ht="42.75" x14ac:dyDescent="0.25">
      <c r="A101" s="23" t="s">
        <v>271</v>
      </c>
      <c r="B101" s="24" t="s">
        <v>272</v>
      </c>
      <c r="C101" s="25" t="s">
        <v>273</v>
      </c>
      <c r="D101" s="26" t="s">
        <v>615</v>
      </c>
      <c r="E101" s="26" t="s">
        <v>615</v>
      </c>
      <c r="F101" s="27" t="s">
        <v>44</v>
      </c>
      <c r="G101" s="25" t="s">
        <v>276</v>
      </c>
      <c r="H101" s="28">
        <v>27</v>
      </c>
      <c r="I101" s="29">
        <v>0.4</v>
      </c>
      <c r="J101" s="30" t="s">
        <v>615</v>
      </c>
      <c r="K101" s="32">
        <v>35859</v>
      </c>
      <c r="L101" s="32">
        <v>36345</v>
      </c>
      <c r="M101" s="26" t="s">
        <v>615</v>
      </c>
      <c r="N101" s="33">
        <v>1999</v>
      </c>
      <c r="O101" s="34">
        <v>236460</v>
      </c>
      <c r="P101" s="35">
        <v>1881895787</v>
      </c>
      <c r="Q101" s="35" t="s">
        <v>46</v>
      </c>
      <c r="R101" s="36" t="s">
        <v>47</v>
      </c>
      <c r="S101" s="37" t="s">
        <v>47</v>
      </c>
      <c r="T101" s="38">
        <v>1</v>
      </c>
      <c r="U101" s="34">
        <v>1881895787</v>
      </c>
      <c r="V101" s="39">
        <v>7959</v>
      </c>
      <c r="W101" s="207">
        <v>3184</v>
      </c>
      <c r="X101" s="213"/>
      <c r="Y101" s="31"/>
      <c r="Z101" s="225"/>
      <c r="AA101" s="213">
        <v>81</v>
      </c>
      <c r="AB101" s="31">
        <v>10</v>
      </c>
      <c r="AC101" s="225">
        <v>15</v>
      </c>
      <c r="AD101" s="213">
        <v>81</v>
      </c>
      <c r="AE101" s="31">
        <v>10</v>
      </c>
      <c r="AF101" s="225">
        <v>22</v>
      </c>
      <c r="AG101" s="246" t="s">
        <v>616</v>
      </c>
      <c r="AH101" s="240" t="s">
        <v>621</v>
      </c>
      <c r="AI101" s="41"/>
    </row>
    <row r="102" spans="1:35" s="22" customFormat="1" ht="42.75" x14ac:dyDescent="0.25">
      <c r="A102" s="23" t="s">
        <v>271</v>
      </c>
      <c r="B102" s="24" t="s">
        <v>272</v>
      </c>
      <c r="C102" s="25" t="s">
        <v>273</v>
      </c>
      <c r="D102" s="26" t="s">
        <v>615</v>
      </c>
      <c r="E102" s="26" t="s">
        <v>615</v>
      </c>
      <c r="F102" s="27" t="s">
        <v>146</v>
      </c>
      <c r="G102" s="25" t="s">
        <v>277</v>
      </c>
      <c r="H102" s="28">
        <v>14</v>
      </c>
      <c r="I102" s="29">
        <v>0.5</v>
      </c>
      <c r="J102" s="30" t="s">
        <v>615</v>
      </c>
      <c r="K102" s="32">
        <v>36950</v>
      </c>
      <c r="L102" s="32">
        <v>37361</v>
      </c>
      <c r="M102" s="26" t="s">
        <v>615</v>
      </c>
      <c r="N102" s="33">
        <v>2002</v>
      </c>
      <c r="O102" s="34">
        <v>309000</v>
      </c>
      <c r="P102" s="35">
        <v>1079573956</v>
      </c>
      <c r="Q102" s="35" t="s">
        <v>46</v>
      </c>
      <c r="R102" s="36" t="s">
        <v>47</v>
      </c>
      <c r="S102" s="37" t="s">
        <v>47</v>
      </c>
      <c r="T102" s="38">
        <v>1</v>
      </c>
      <c r="U102" s="34">
        <v>1079573956</v>
      </c>
      <c r="V102" s="39">
        <v>3494</v>
      </c>
      <c r="W102" s="207">
        <v>1747</v>
      </c>
      <c r="X102" s="213"/>
      <c r="Y102" s="31"/>
      <c r="Z102" s="225"/>
      <c r="AA102" s="213">
        <v>81</v>
      </c>
      <c r="AB102" s="31">
        <v>10</v>
      </c>
      <c r="AC102" s="225">
        <v>15</v>
      </c>
      <c r="AD102" s="213">
        <v>81</v>
      </c>
      <c r="AE102" s="31">
        <v>10</v>
      </c>
      <c r="AF102" s="225">
        <v>22</v>
      </c>
      <c r="AG102" s="246" t="s">
        <v>616</v>
      </c>
      <c r="AH102" s="240" t="s">
        <v>621</v>
      </c>
      <c r="AI102" s="41"/>
    </row>
    <row r="103" spans="1:35" s="22" customFormat="1" ht="57" x14ac:dyDescent="0.25">
      <c r="A103" s="23" t="s">
        <v>271</v>
      </c>
      <c r="B103" s="24" t="s">
        <v>272</v>
      </c>
      <c r="C103" s="25" t="s">
        <v>273</v>
      </c>
      <c r="D103" s="26" t="s">
        <v>615</v>
      </c>
      <c r="E103" s="26" t="s">
        <v>615</v>
      </c>
      <c r="F103" s="27" t="s">
        <v>146</v>
      </c>
      <c r="G103" s="25" t="s">
        <v>278</v>
      </c>
      <c r="H103" s="28" t="s">
        <v>74</v>
      </c>
      <c r="I103" s="29">
        <v>0.37</v>
      </c>
      <c r="J103" s="30" t="s">
        <v>615</v>
      </c>
      <c r="K103" s="32">
        <v>41257</v>
      </c>
      <c r="L103" s="32">
        <v>42048</v>
      </c>
      <c r="M103" s="26" t="s">
        <v>615</v>
      </c>
      <c r="N103" s="33">
        <v>2015</v>
      </c>
      <c r="O103" s="34">
        <v>644350</v>
      </c>
      <c r="P103" s="35">
        <v>3552485674.1999998</v>
      </c>
      <c r="Q103" s="35" t="s">
        <v>46</v>
      </c>
      <c r="R103" s="36" t="s">
        <v>47</v>
      </c>
      <c r="S103" s="37" t="s">
        <v>47</v>
      </c>
      <c r="T103" s="38">
        <v>1</v>
      </c>
      <c r="U103" s="34">
        <v>3552485674.1999998</v>
      </c>
      <c r="V103" s="39">
        <v>5513</v>
      </c>
      <c r="W103" s="207">
        <v>2040</v>
      </c>
      <c r="X103" s="213"/>
      <c r="Y103" s="31"/>
      <c r="Z103" s="225"/>
      <c r="AA103" s="213"/>
      <c r="AB103" s="31"/>
      <c r="AC103" s="225"/>
      <c r="AD103" s="213"/>
      <c r="AE103" s="31"/>
      <c r="AF103" s="225"/>
      <c r="AG103" s="246" t="s">
        <v>615</v>
      </c>
      <c r="AH103" s="240" t="s">
        <v>621</v>
      </c>
      <c r="AI103" s="41"/>
    </row>
    <row r="104" spans="1:35" s="22" customFormat="1" ht="42.75" x14ac:dyDescent="0.25">
      <c r="A104" s="116" t="s">
        <v>271</v>
      </c>
      <c r="B104" s="117" t="s">
        <v>279</v>
      </c>
      <c r="C104" s="118" t="s">
        <v>280</v>
      </c>
      <c r="D104" s="119" t="s">
        <v>615</v>
      </c>
      <c r="E104" s="119" t="s">
        <v>615</v>
      </c>
      <c r="F104" s="120" t="s">
        <v>175</v>
      </c>
      <c r="G104" s="118" t="s">
        <v>281</v>
      </c>
      <c r="H104" s="121" t="s">
        <v>81</v>
      </c>
      <c r="I104" s="122">
        <v>0.75</v>
      </c>
      <c r="J104" s="123" t="s">
        <v>615</v>
      </c>
      <c r="K104" s="125">
        <v>39521</v>
      </c>
      <c r="L104" s="125">
        <v>40999</v>
      </c>
      <c r="M104" s="119" t="s">
        <v>615</v>
      </c>
      <c r="N104" s="126">
        <v>2012</v>
      </c>
      <c r="O104" s="127">
        <v>566700</v>
      </c>
      <c r="P104" s="135">
        <v>7072964150</v>
      </c>
      <c r="Q104" s="128" t="s">
        <v>46</v>
      </c>
      <c r="R104" s="129" t="s">
        <v>47</v>
      </c>
      <c r="S104" s="130" t="s">
        <v>47</v>
      </c>
      <c r="T104" s="131">
        <v>1</v>
      </c>
      <c r="U104" s="127">
        <v>7072964150</v>
      </c>
      <c r="V104" s="132">
        <v>12481</v>
      </c>
      <c r="W104" s="211">
        <v>9361</v>
      </c>
      <c r="X104" s="218"/>
      <c r="Y104" s="124"/>
      <c r="Z104" s="230"/>
      <c r="AA104" s="218"/>
      <c r="AB104" s="124"/>
      <c r="AC104" s="230"/>
      <c r="AD104" s="218"/>
      <c r="AE104" s="124"/>
      <c r="AF104" s="230"/>
      <c r="AG104" s="251" t="s">
        <v>615</v>
      </c>
      <c r="AH104" s="244" t="s">
        <v>621</v>
      </c>
      <c r="AI104" s="133"/>
    </row>
    <row r="105" spans="1:35" s="22" customFormat="1" ht="42.75" x14ac:dyDescent="0.25">
      <c r="A105" s="61" t="s">
        <v>282</v>
      </c>
      <c r="B105" s="62" t="s">
        <v>283</v>
      </c>
      <c r="C105" s="63" t="s">
        <v>284</v>
      </c>
      <c r="D105" s="64" t="s">
        <v>615</v>
      </c>
      <c r="E105" s="64" t="s">
        <v>615</v>
      </c>
      <c r="F105" s="65" t="s">
        <v>116</v>
      </c>
      <c r="G105" s="63" t="s">
        <v>285</v>
      </c>
      <c r="H105" s="114">
        <v>76</v>
      </c>
      <c r="I105" s="67">
        <v>1</v>
      </c>
      <c r="J105" s="68" t="s">
        <v>615</v>
      </c>
      <c r="K105" s="69">
        <v>34786</v>
      </c>
      <c r="L105" s="69">
        <v>35657</v>
      </c>
      <c r="M105" s="64" t="s">
        <v>615</v>
      </c>
      <c r="N105" s="70">
        <v>1997</v>
      </c>
      <c r="O105" s="71">
        <v>172005</v>
      </c>
      <c r="P105" s="72">
        <v>1026154346</v>
      </c>
      <c r="Q105" s="72" t="s">
        <v>46</v>
      </c>
      <c r="R105" s="73" t="s">
        <v>47</v>
      </c>
      <c r="S105" s="74" t="s">
        <v>47</v>
      </c>
      <c r="T105" s="75">
        <v>1</v>
      </c>
      <c r="U105" s="71">
        <v>1026154346</v>
      </c>
      <c r="V105" s="76">
        <v>5966</v>
      </c>
      <c r="W105" s="209">
        <v>5966</v>
      </c>
      <c r="X105" s="215">
        <v>80</v>
      </c>
      <c r="Y105" s="66">
        <v>10</v>
      </c>
      <c r="Z105" s="227">
        <v>16</v>
      </c>
      <c r="AA105" s="215">
        <v>81</v>
      </c>
      <c r="AB105" s="66">
        <v>10</v>
      </c>
      <c r="AC105" s="227">
        <v>15</v>
      </c>
      <c r="AD105" s="215">
        <v>81</v>
      </c>
      <c r="AE105" s="66">
        <v>10</v>
      </c>
      <c r="AF105" s="227">
        <v>22</v>
      </c>
      <c r="AG105" s="248" t="s">
        <v>616</v>
      </c>
      <c r="AH105" s="242" t="s">
        <v>621</v>
      </c>
      <c r="AI105" s="77"/>
    </row>
    <row r="106" spans="1:35" s="22" customFormat="1" ht="57" x14ac:dyDescent="0.25">
      <c r="A106" s="23" t="s">
        <v>282</v>
      </c>
      <c r="B106" s="24" t="s">
        <v>283</v>
      </c>
      <c r="C106" s="25" t="s">
        <v>284</v>
      </c>
      <c r="D106" s="26" t="s">
        <v>615</v>
      </c>
      <c r="E106" s="26" t="s">
        <v>615</v>
      </c>
      <c r="F106" s="27" t="s">
        <v>116</v>
      </c>
      <c r="G106" s="25" t="s">
        <v>286</v>
      </c>
      <c r="H106" s="28">
        <v>77</v>
      </c>
      <c r="I106" s="29">
        <v>0.86499999999999999</v>
      </c>
      <c r="J106" s="30" t="s">
        <v>615</v>
      </c>
      <c r="K106" s="32">
        <v>34813</v>
      </c>
      <c r="L106" s="32">
        <v>35641</v>
      </c>
      <c r="M106" s="26" t="s">
        <v>615</v>
      </c>
      <c r="N106" s="33">
        <v>1997</v>
      </c>
      <c r="O106" s="34">
        <v>172005</v>
      </c>
      <c r="P106" s="35">
        <v>1125585863.8</v>
      </c>
      <c r="Q106" s="35" t="s">
        <v>46</v>
      </c>
      <c r="R106" s="36" t="s">
        <v>47</v>
      </c>
      <c r="S106" s="37" t="s">
        <v>47</v>
      </c>
      <c r="T106" s="38">
        <v>1</v>
      </c>
      <c r="U106" s="34">
        <v>1125585863.8</v>
      </c>
      <c r="V106" s="39">
        <v>6544</v>
      </c>
      <c r="W106" s="207">
        <v>5661</v>
      </c>
      <c r="X106" s="213">
        <v>80</v>
      </c>
      <c r="Y106" s="31">
        <v>10</v>
      </c>
      <c r="Z106" s="225">
        <v>16</v>
      </c>
      <c r="AA106" s="213">
        <v>81</v>
      </c>
      <c r="AB106" s="31">
        <v>10</v>
      </c>
      <c r="AC106" s="225">
        <v>15</v>
      </c>
      <c r="AD106" s="213">
        <v>81</v>
      </c>
      <c r="AE106" s="31">
        <v>10</v>
      </c>
      <c r="AF106" s="225">
        <v>22</v>
      </c>
      <c r="AG106" s="246" t="s">
        <v>616</v>
      </c>
      <c r="AH106" s="240" t="s">
        <v>621</v>
      </c>
      <c r="AI106" s="41"/>
    </row>
    <row r="107" spans="1:35" s="22" customFormat="1" ht="99.75" x14ac:dyDescent="0.25">
      <c r="A107" s="23" t="s">
        <v>282</v>
      </c>
      <c r="B107" s="24" t="s">
        <v>283</v>
      </c>
      <c r="C107" s="25" t="s">
        <v>284</v>
      </c>
      <c r="D107" s="26" t="s">
        <v>615</v>
      </c>
      <c r="E107" s="26" t="s">
        <v>615</v>
      </c>
      <c r="F107" s="27" t="s">
        <v>116</v>
      </c>
      <c r="G107" s="25" t="s">
        <v>287</v>
      </c>
      <c r="H107" s="28">
        <v>6</v>
      </c>
      <c r="I107" s="29">
        <v>1</v>
      </c>
      <c r="J107" s="30" t="s">
        <v>615</v>
      </c>
      <c r="K107" s="32">
        <v>40091</v>
      </c>
      <c r="L107" s="32">
        <v>40851</v>
      </c>
      <c r="M107" s="26" t="s">
        <v>615</v>
      </c>
      <c r="N107" s="33">
        <v>2011</v>
      </c>
      <c r="O107" s="34">
        <v>535600</v>
      </c>
      <c r="P107" s="35">
        <v>1614398542</v>
      </c>
      <c r="Q107" s="35" t="s">
        <v>46</v>
      </c>
      <c r="R107" s="36" t="s">
        <v>47</v>
      </c>
      <c r="S107" s="37" t="s">
        <v>47</v>
      </c>
      <c r="T107" s="38">
        <v>1</v>
      </c>
      <c r="U107" s="34">
        <v>1614398542</v>
      </c>
      <c r="V107" s="39">
        <v>3014</v>
      </c>
      <c r="W107" s="207">
        <v>3014</v>
      </c>
      <c r="X107" s="213">
        <v>80</v>
      </c>
      <c r="Y107" s="31">
        <v>10</v>
      </c>
      <c r="Z107" s="225">
        <v>16</v>
      </c>
      <c r="AA107" s="213">
        <v>81</v>
      </c>
      <c r="AB107" s="31">
        <v>10</v>
      </c>
      <c r="AC107" s="225">
        <v>15</v>
      </c>
      <c r="AD107" s="213">
        <v>81</v>
      </c>
      <c r="AE107" s="31">
        <v>10</v>
      </c>
      <c r="AF107" s="225">
        <v>22</v>
      </c>
      <c r="AG107" s="246" t="s">
        <v>616</v>
      </c>
      <c r="AH107" s="240" t="s">
        <v>621</v>
      </c>
      <c r="AI107" s="41"/>
    </row>
    <row r="108" spans="1:35" s="22" customFormat="1" ht="71.25" x14ac:dyDescent="0.25">
      <c r="A108" s="23" t="s">
        <v>282</v>
      </c>
      <c r="B108" s="24" t="s">
        <v>288</v>
      </c>
      <c r="C108" s="25" t="s">
        <v>289</v>
      </c>
      <c r="D108" s="26" t="s">
        <v>615</v>
      </c>
      <c r="E108" s="26" t="s">
        <v>615</v>
      </c>
      <c r="F108" s="27" t="s">
        <v>290</v>
      </c>
      <c r="G108" s="25" t="s">
        <v>291</v>
      </c>
      <c r="H108" s="28">
        <v>2</v>
      </c>
      <c r="I108" s="29">
        <v>0.55000000000000004</v>
      </c>
      <c r="J108" s="30" t="s">
        <v>615</v>
      </c>
      <c r="K108" s="32">
        <v>34338</v>
      </c>
      <c r="L108" s="32">
        <v>36305</v>
      </c>
      <c r="M108" s="26" t="s">
        <v>615</v>
      </c>
      <c r="N108" s="33">
        <v>1999</v>
      </c>
      <c r="O108" s="34">
        <v>236460</v>
      </c>
      <c r="P108" s="35">
        <v>4491569047</v>
      </c>
      <c r="Q108" s="35" t="s">
        <v>46</v>
      </c>
      <c r="R108" s="36" t="s">
        <v>47</v>
      </c>
      <c r="S108" s="37" t="s">
        <v>47</v>
      </c>
      <c r="T108" s="38">
        <v>1</v>
      </c>
      <c r="U108" s="34">
        <v>4491569047</v>
      </c>
      <c r="V108" s="39">
        <v>18995</v>
      </c>
      <c r="W108" s="207">
        <v>10447</v>
      </c>
      <c r="X108" s="213">
        <v>80</v>
      </c>
      <c r="Y108" s="31">
        <v>10</v>
      </c>
      <c r="Z108" s="225">
        <v>16</v>
      </c>
      <c r="AA108" s="213">
        <v>81</v>
      </c>
      <c r="AB108" s="31">
        <v>10</v>
      </c>
      <c r="AC108" s="225">
        <v>15</v>
      </c>
      <c r="AD108" s="213">
        <v>81</v>
      </c>
      <c r="AE108" s="31">
        <v>10</v>
      </c>
      <c r="AF108" s="225">
        <v>22</v>
      </c>
      <c r="AG108" s="246" t="s">
        <v>616</v>
      </c>
      <c r="AH108" s="240" t="s">
        <v>621</v>
      </c>
      <c r="AI108" s="41"/>
    </row>
    <row r="109" spans="1:35" s="22" customFormat="1" ht="57" x14ac:dyDescent="0.25">
      <c r="A109" s="116" t="s">
        <v>282</v>
      </c>
      <c r="B109" s="117" t="s">
        <v>292</v>
      </c>
      <c r="C109" s="118" t="s">
        <v>293</v>
      </c>
      <c r="D109" s="119" t="s">
        <v>615</v>
      </c>
      <c r="E109" s="119" t="s">
        <v>615</v>
      </c>
      <c r="F109" s="120" t="s">
        <v>294</v>
      </c>
      <c r="G109" s="118" t="s">
        <v>295</v>
      </c>
      <c r="H109" s="121">
        <v>2</v>
      </c>
      <c r="I109" s="122">
        <v>1</v>
      </c>
      <c r="J109" s="123" t="s">
        <v>615</v>
      </c>
      <c r="K109" s="134">
        <v>40190</v>
      </c>
      <c r="L109" s="134">
        <v>41240</v>
      </c>
      <c r="M109" s="119" t="s">
        <v>615</v>
      </c>
      <c r="N109" s="126">
        <v>2012</v>
      </c>
      <c r="O109" s="127">
        <v>566700</v>
      </c>
      <c r="P109" s="135">
        <v>3164576487</v>
      </c>
      <c r="Q109" s="128" t="s">
        <v>46</v>
      </c>
      <c r="R109" s="129" t="s">
        <v>47</v>
      </c>
      <c r="S109" s="130" t="s">
        <v>47</v>
      </c>
      <c r="T109" s="131">
        <v>1</v>
      </c>
      <c r="U109" s="127">
        <v>3164576487</v>
      </c>
      <c r="V109" s="132">
        <v>5584</v>
      </c>
      <c r="W109" s="211">
        <v>5584</v>
      </c>
      <c r="X109" s="218">
        <v>80</v>
      </c>
      <c r="Y109" s="124">
        <v>10</v>
      </c>
      <c r="Z109" s="230">
        <v>16</v>
      </c>
      <c r="AA109" s="218">
        <v>81</v>
      </c>
      <c r="AB109" s="124">
        <v>10</v>
      </c>
      <c r="AC109" s="230">
        <v>15</v>
      </c>
      <c r="AD109" s="218">
        <v>81</v>
      </c>
      <c r="AE109" s="124">
        <v>10</v>
      </c>
      <c r="AF109" s="230">
        <v>22</v>
      </c>
      <c r="AG109" s="251" t="s">
        <v>616</v>
      </c>
      <c r="AH109" s="244" t="s">
        <v>621</v>
      </c>
      <c r="AI109" s="133"/>
    </row>
    <row r="110" spans="1:35" s="22" customFormat="1" ht="85.5" x14ac:dyDescent="0.25">
      <c r="A110" s="61" t="s">
        <v>296</v>
      </c>
      <c r="B110" s="62" t="s">
        <v>297</v>
      </c>
      <c r="C110" s="63" t="s">
        <v>298</v>
      </c>
      <c r="D110" s="64" t="s">
        <v>615</v>
      </c>
      <c r="E110" s="64" t="s">
        <v>615</v>
      </c>
      <c r="F110" s="65" t="s">
        <v>65</v>
      </c>
      <c r="G110" s="63" t="s">
        <v>299</v>
      </c>
      <c r="H110" s="114">
        <v>31</v>
      </c>
      <c r="I110" s="67">
        <v>0.34</v>
      </c>
      <c r="J110" s="68" t="s">
        <v>615</v>
      </c>
      <c r="K110" s="69">
        <v>39156</v>
      </c>
      <c r="L110" s="69">
        <v>40008</v>
      </c>
      <c r="M110" s="64" t="s">
        <v>615</v>
      </c>
      <c r="N110" s="70">
        <v>2009</v>
      </c>
      <c r="O110" s="71">
        <v>496900</v>
      </c>
      <c r="P110" s="72">
        <v>3263327284</v>
      </c>
      <c r="Q110" s="72" t="s">
        <v>46</v>
      </c>
      <c r="R110" s="73" t="s">
        <v>47</v>
      </c>
      <c r="S110" s="74" t="s">
        <v>47</v>
      </c>
      <c r="T110" s="75">
        <v>1</v>
      </c>
      <c r="U110" s="71">
        <v>3263327284</v>
      </c>
      <c r="V110" s="76">
        <v>6567</v>
      </c>
      <c r="W110" s="209">
        <v>2233</v>
      </c>
      <c r="X110" s="215">
        <v>80</v>
      </c>
      <c r="Y110" s="66">
        <v>10</v>
      </c>
      <c r="Z110" s="227">
        <v>16</v>
      </c>
      <c r="AA110" s="215">
        <v>81</v>
      </c>
      <c r="AB110" s="66">
        <v>10</v>
      </c>
      <c r="AC110" s="227">
        <v>15</v>
      </c>
      <c r="AD110" s="215">
        <v>81</v>
      </c>
      <c r="AE110" s="66">
        <v>10</v>
      </c>
      <c r="AF110" s="227">
        <v>22</v>
      </c>
      <c r="AG110" s="248" t="s">
        <v>616</v>
      </c>
      <c r="AH110" s="242" t="s">
        <v>621</v>
      </c>
      <c r="AI110" s="77"/>
    </row>
    <row r="111" spans="1:35" s="22" customFormat="1" ht="42.75" x14ac:dyDescent="0.25">
      <c r="A111" s="23" t="s">
        <v>296</v>
      </c>
      <c r="B111" s="24" t="s">
        <v>297</v>
      </c>
      <c r="C111" s="25" t="s">
        <v>298</v>
      </c>
      <c r="D111" s="26" t="s">
        <v>615</v>
      </c>
      <c r="E111" s="26" t="s">
        <v>615</v>
      </c>
      <c r="F111" s="27" t="s">
        <v>65</v>
      </c>
      <c r="G111" s="25" t="s">
        <v>300</v>
      </c>
      <c r="H111" s="28">
        <v>40</v>
      </c>
      <c r="I111" s="29">
        <v>0.5</v>
      </c>
      <c r="J111" s="30" t="s">
        <v>615</v>
      </c>
      <c r="K111" s="32">
        <v>40427</v>
      </c>
      <c r="L111" s="32">
        <v>40882</v>
      </c>
      <c r="M111" s="26" t="s">
        <v>615</v>
      </c>
      <c r="N111" s="33">
        <v>2011</v>
      </c>
      <c r="O111" s="34">
        <v>535600</v>
      </c>
      <c r="P111" s="35">
        <v>2155628000</v>
      </c>
      <c r="Q111" s="35" t="s">
        <v>46</v>
      </c>
      <c r="R111" s="36" t="s">
        <v>47</v>
      </c>
      <c r="S111" s="37" t="s">
        <v>47</v>
      </c>
      <c r="T111" s="38">
        <v>1</v>
      </c>
      <c r="U111" s="34">
        <v>2155628000</v>
      </c>
      <c r="V111" s="39">
        <v>4025</v>
      </c>
      <c r="W111" s="207">
        <v>2013</v>
      </c>
      <c r="X111" s="213">
        <v>80</v>
      </c>
      <c r="Y111" s="31">
        <v>10</v>
      </c>
      <c r="Z111" s="225">
        <v>16</v>
      </c>
      <c r="AA111" s="213">
        <v>81</v>
      </c>
      <c r="AB111" s="31">
        <v>10</v>
      </c>
      <c r="AC111" s="225">
        <v>15</v>
      </c>
      <c r="AD111" s="213">
        <v>81</v>
      </c>
      <c r="AE111" s="31">
        <v>10</v>
      </c>
      <c r="AF111" s="225">
        <v>22</v>
      </c>
      <c r="AG111" s="246" t="s">
        <v>616</v>
      </c>
      <c r="AH111" s="240" t="s">
        <v>621</v>
      </c>
      <c r="AI111" s="41"/>
    </row>
    <row r="112" spans="1:35" s="22" customFormat="1" ht="99.75" x14ac:dyDescent="0.25">
      <c r="A112" s="23" t="s">
        <v>296</v>
      </c>
      <c r="B112" s="24" t="s">
        <v>297</v>
      </c>
      <c r="C112" s="25" t="s">
        <v>298</v>
      </c>
      <c r="D112" s="26" t="s">
        <v>615</v>
      </c>
      <c r="E112" s="26" t="s">
        <v>615</v>
      </c>
      <c r="F112" s="27" t="s">
        <v>60</v>
      </c>
      <c r="G112" s="25" t="s">
        <v>301</v>
      </c>
      <c r="H112" s="28" t="s">
        <v>74</v>
      </c>
      <c r="I112" s="29">
        <v>0.4</v>
      </c>
      <c r="J112" s="30" t="s">
        <v>615</v>
      </c>
      <c r="K112" s="32">
        <v>41564</v>
      </c>
      <c r="L112" s="32">
        <v>42520</v>
      </c>
      <c r="M112" s="26" t="s">
        <v>615</v>
      </c>
      <c r="N112" s="33">
        <v>2015</v>
      </c>
      <c r="O112" s="34">
        <v>644350</v>
      </c>
      <c r="P112" s="35">
        <v>3298242861</v>
      </c>
      <c r="Q112" s="35" t="s">
        <v>46</v>
      </c>
      <c r="R112" s="36" t="s">
        <v>47</v>
      </c>
      <c r="S112" s="37" t="s">
        <v>47</v>
      </c>
      <c r="T112" s="38">
        <v>1</v>
      </c>
      <c r="U112" s="34">
        <v>3298242861</v>
      </c>
      <c r="V112" s="39">
        <v>5119</v>
      </c>
      <c r="W112" s="207">
        <v>2048</v>
      </c>
      <c r="X112" s="213"/>
      <c r="Y112" s="31"/>
      <c r="Z112" s="225"/>
      <c r="AA112" s="213"/>
      <c r="AB112" s="31"/>
      <c r="AC112" s="225"/>
      <c r="AD112" s="213"/>
      <c r="AE112" s="31"/>
      <c r="AF112" s="225"/>
      <c r="AG112" s="246" t="s">
        <v>615</v>
      </c>
      <c r="AH112" s="240" t="s">
        <v>621</v>
      </c>
      <c r="AI112" s="41"/>
    </row>
    <row r="113" spans="1:35" s="22" customFormat="1" ht="57" x14ac:dyDescent="0.25">
      <c r="A113" s="23" t="s">
        <v>296</v>
      </c>
      <c r="B113" s="24" t="s">
        <v>297</v>
      </c>
      <c r="C113" s="25" t="s">
        <v>298</v>
      </c>
      <c r="D113" s="26" t="s">
        <v>615</v>
      </c>
      <c r="E113" s="26" t="s">
        <v>615</v>
      </c>
      <c r="F113" s="27" t="s">
        <v>60</v>
      </c>
      <c r="G113" s="25" t="s">
        <v>302</v>
      </c>
      <c r="H113" s="28">
        <v>56</v>
      </c>
      <c r="I113" s="29">
        <v>0.5</v>
      </c>
      <c r="J113" s="30" t="s">
        <v>615</v>
      </c>
      <c r="K113" s="32">
        <v>40940</v>
      </c>
      <c r="L113" s="32">
        <v>41592</v>
      </c>
      <c r="M113" s="26" t="s">
        <v>615</v>
      </c>
      <c r="N113" s="33">
        <v>2013</v>
      </c>
      <c r="O113" s="34">
        <v>589500</v>
      </c>
      <c r="P113" s="35">
        <v>3159256809.73</v>
      </c>
      <c r="Q113" s="35" t="s">
        <v>46</v>
      </c>
      <c r="R113" s="36" t="s">
        <v>47</v>
      </c>
      <c r="S113" s="37" t="s">
        <v>47</v>
      </c>
      <c r="T113" s="38">
        <v>1</v>
      </c>
      <c r="U113" s="34">
        <v>3159256809.73</v>
      </c>
      <c r="V113" s="39">
        <v>5359</v>
      </c>
      <c r="W113" s="207">
        <v>2680</v>
      </c>
      <c r="X113" s="213"/>
      <c r="Y113" s="31"/>
      <c r="Z113" s="225"/>
      <c r="AA113" s="213">
        <v>81</v>
      </c>
      <c r="AB113" s="31">
        <v>10</v>
      </c>
      <c r="AC113" s="225">
        <v>15</v>
      </c>
      <c r="AD113" s="213"/>
      <c r="AE113" s="31"/>
      <c r="AF113" s="225"/>
      <c r="AG113" s="246" t="s">
        <v>616</v>
      </c>
      <c r="AH113" s="240" t="s">
        <v>621</v>
      </c>
      <c r="AI113" s="41"/>
    </row>
    <row r="114" spans="1:35" s="22" customFormat="1" ht="128.25" x14ac:dyDescent="0.25">
      <c r="A114" s="23" t="s">
        <v>296</v>
      </c>
      <c r="B114" s="24" t="s">
        <v>303</v>
      </c>
      <c r="C114" s="25" t="s">
        <v>304</v>
      </c>
      <c r="D114" s="26" t="s">
        <v>615</v>
      </c>
      <c r="E114" s="26" t="s">
        <v>615</v>
      </c>
      <c r="F114" s="27" t="s">
        <v>152</v>
      </c>
      <c r="G114" s="25" t="s">
        <v>305</v>
      </c>
      <c r="H114" s="28" t="s">
        <v>74</v>
      </c>
      <c r="I114" s="29">
        <v>0.2</v>
      </c>
      <c r="J114" s="30" t="s">
        <v>615</v>
      </c>
      <c r="K114" s="32">
        <v>41012</v>
      </c>
      <c r="L114" s="32">
        <v>41759</v>
      </c>
      <c r="M114" s="26" t="s">
        <v>615</v>
      </c>
      <c r="N114" s="33">
        <v>2014</v>
      </c>
      <c r="O114" s="34">
        <v>616000</v>
      </c>
      <c r="P114" s="35">
        <v>15831485251</v>
      </c>
      <c r="Q114" s="35" t="s">
        <v>46</v>
      </c>
      <c r="R114" s="36" t="s">
        <v>47</v>
      </c>
      <c r="S114" s="37" t="s">
        <v>47</v>
      </c>
      <c r="T114" s="38">
        <v>1</v>
      </c>
      <c r="U114" s="34">
        <v>15831485251</v>
      </c>
      <c r="V114" s="39">
        <v>25700</v>
      </c>
      <c r="W114" s="207">
        <v>5140</v>
      </c>
      <c r="X114" s="213"/>
      <c r="Y114" s="31"/>
      <c r="Z114" s="225"/>
      <c r="AA114" s="213"/>
      <c r="AB114" s="31"/>
      <c r="AC114" s="225"/>
      <c r="AD114" s="213"/>
      <c r="AE114" s="31"/>
      <c r="AF114" s="225"/>
      <c r="AG114" s="246" t="s">
        <v>615</v>
      </c>
      <c r="AH114" s="240" t="s">
        <v>621</v>
      </c>
      <c r="AI114" s="41"/>
    </row>
    <row r="115" spans="1:35" s="22" customFormat="1" ht="128.25" x14ac:dyDescent="0.25">
      <c r="A115" s="116" t="s">
        <v>296</v>
      </c>
      <c r="B115" s="117" t="s">
        <v>306</v>
      </c>
      <c r="C115" s="118" t="s">
        <v>307</v>
      </c>
      <c r="D115" s="119" t="s">
        <v>615</v>
      </c>
      <c r="E115" s="119" t="s">
        <v>615</v>
      </c>
      <c r="F115" s="120" t="s">
        <v>44</v>
      </c>
      <c r="G115" s="118" t="s">
        <v>308</v>
      </c>
      <c r="H115" s="121">
        <v>22</v>
      </c>
      <c r="I115" s="122">
        <v>0.1</v>
      </c>
      <c r="J115" s="123" t="s">
        <v>615</v>
      </c>
      <c r="K115" s="134">
        <v>39615</v>
      </c>
      <c r="L115" s="134">
        <v>41152</v>
      </c>
      <c r="M115" s="119" t="s">
        <v>615</v>
      </c>
      <c r="N115" s="126">
        <v>2012</v>
      </c>
      <c r="O115" s="127">
        <v>566700</v>
      </c>
      <c r="P115" s="135">
        <v>19146251489</v>
      </c>
      <c r="Q115" s="135" t="s">
        <v>46</v>
      </c>
      <c r="R115" s="129" t="s">
        <v>47</v>
      </c>
      <c r="S115" s="130" t="s">
        <v>47</v>
      </c>
      <c r="T115" s="131">
        <v>1</v>
      </c>
      <c r="U115" s="127">
        <v>19146251489</v>
      </c>
      <c r="V115" s="132">
        <v>33786</v>
      </c>
      <c r="W115" s="211">
        <v>3379</v>
      </c>
      <c r="X115" s="218">
        <v>80</v>
      </c>
      <c r="Y115" s="124">
        <v>10</v>
      </c>
      <c r="Z115" s="230">
        <v>16</v>
      </c>
      <c r="AA115" s="218">
        <v>81</v>
      </c>
      <c r="AB115" s="124">
        <v>10</v>
      </c>
      <c r="AC115" s="230">
        <v>15</v>
      </c>
      <c r="AD115" s="218">
        <v>81</v>
      </c>
      <c r="AE115" s="124">
        <v>10</v>
      </c>
      <c r="AF115" s="230">
        <v>22</v>
      </c>
      <c r="AG115" s="251" t="s">
        <v>616</v>
      </c>
      <c r="AH115" s="244" t="s">
        <v>621</v>
      </c>
      <c r="AI115" s="133"/>
    </row>
    <row r="116" spans="1:35" s="22" customFormat="1" ht="71.25" x14ac:dyDescent="0.25">
      <c r="A116" s="61" t="s">
        <v>309</v>
      </c>
      <c r="B116" s="62" t="s">
        <v>310</v>
      </c>
      <c r="C116" s="63" t="s">
        <v>311</v>
      </c>
      <c r="D116" s="64" t="s">
        <v>615</v>
      </c>
      <c r="E116" s="64" t="s">
        <v>615</v>
      </c>
      <c r="F116" s="65" t="s">
        <v>312</v>
      </c>
      <c r="G116" s="63" t="s">
        <v>313</v>
      </c>
      <c r="H116" s="114">
        <v>1</v>
      </c>
      <c r="I116" s="67">
        <v>1</v>
      </c>
      <c r="J116" s="68" t="s">
        <v>615</v>
      </c>
      <c r="K116" s="69">
        <v>34743</v>
      </c>
      <c r="L116" s="69">
        <v>35291</v>
      </c>
      <c r="M116" s="64" t="s">
        <v>615</v>
      </c>
      <c r="N116" s="70">
        <v>1996</v>
      </c>
      <c r="O116" s="71">
        <v>142125</v>
      </c>
      <c r="P116" s="72">
        <v>602820317.29999995</v>
      </c>
      <c r="Q116" s="72" t="s">
        <v>46</v>
      </c>
      <c r="R116" s="73" t="s">
        <v>47</v>
      </c>
      <c r="S116" s="74" t="s">
        <v>47</v>
      </c>
      <c r="T116" s="75">
        <v>1</v>
      </c>
      <c r="U116" s="71">
        <v>602820317.29999995</v>
      </c>
      <c r="V116" s="76">
        <v>4241</v>
      </c>
      <c r="W116" s="209">
        <v>4241</v>
      </c>
      <c r="X116" s="215">
        <v>80</v>
      </c>
      <c r="Y116" s="66">
        <v>10</v>
      </c>
      <c r="Z116" s="227">
        <v>16</v>
      </c>
      <c r="AA116" s="215">
        <v>81</v>
      </c>
      <c r="AB116" s="66">
        <v>10</v>
      </c>
      <c r="AC116" s="227">
        <v>15</v>
      </c>
      <c r="AD116" s="215"/>
      <c r="AE116" s="66"/>
      <c r="AF116" s="227"/>
      <c r="AG116" s="248" t="s">
        <v>616</v>
      </c>
      <c r="AH116" s="242" t="s">
        <v>621</v>
      </c>
      <c r="AI116" s="77"/>
    </row>
    <row r="117" spans="1:35" s="22" customFormat="1" ht="85.5" x14ac:dyDescent="0.25">
      <c r="A117" s="23" t="s">
        <v>309</v>
      </c>
      <c r="B117" s="24" t="s">
        <v>310</v>
      </c>
      <c r="C117" s="25" t="s">
        <v>311</v>
      </c>
      <c r="D117" s="26" t="s">
        <v>615</v>
      </c>
      <c r="E117" s="26" t="s">
        <v>615</v>
      </c>
      <c r="F117" s="27" t="s">
        <v>60</v>
      </c>
      <c r="G117" s="25" t="s">
        <v>314</v>
      </c>
      <c r="H117" s="28">
        <v>11</v>
      </c>
      <c r="I117" s="29">
        <v>0.5</v>
      </c>
      <c r="J117" s="30" t="s">
        <v>615</v>
      </c>
      <c r="K117" s="32">
        <v>38338</v>
      </c>
      <c r="L117" s="32">
        <v>40296</v>
      </c>
      <c r="M117" s="26" t="s">
        <v>615</v>
      </c>
      <c r="N117" s="33">
        <v>2010</v>
      </c>
      <c r="O117" s="34">
        <v>515000</v>
      </c>
      <c r="P117" s="35">
        <v>5611007439</v>
      </c>
      <c r="Q117" s="35" t="s">
        <v>46</v>
      </c>
      <c r="R117" s="36" t="s">
        <v>47</v>
      </c>
      <c r="S117" s="37" t="s">
        <v>47</v>
      </c>
      <c r="T117" s="38">
        <v>1</v>
      </c>
      <c r="U117" s="34">
        <v>5611007439</v>
      </c>
      <c r="V117" s="39">
        <v>10895</v>
      </c>
      <c r="W117" s="207">
        <v>5448</v>
      </c>
      <c r="X117" s="219">
        <v>80</v>
      </c>
      <c r="Y117" s="40">
        <v>10</v>
      </c>
      <c r="Z117" s="231">
        <v>16</v>
      </c>
      <c r="AA117" s="219">
        <v>81</v>
      </c>
      <c r="AB117" s="40">
        <v>10</v>
      </c>
      <c r="AC117" s="231">
        <v>15</v>
      </c>
      <c r="AD117" s="213"/>
      <c r="AE117" s="31"/>
      <c r="AF117" s="225"/>
      <c r="AG117" s="246" t="s">
        <v>616</v>
      </c>
      <c r="AH117" s="240" t="s">
        <v>621</v>
      </c>
      <c r="AI117" s="41"/>
    </row>
    <row r="118" spans="1:35" s="22" customFormat="1" ht="99.75" x14ac:dyDescent="0.25">
      <c r="A118" s="23" t="s">
        <v>309</v>
      </c>
      <c r="B118" s="24" t="s">
        <v>315</v>
      </c>
      <c r="C118" s="25" t="s">
        <v>316</v>
      </c>
      <c r="D118" s="26" t="s">
        <v>615</v>
      </c>
      <c r="E118" s="26" t="s">
        <v>615</v>
      </c>
      <c r="F118" s="27" t="s">
        <v>317</v>
      </c>
      <c r="G118" s="25" t="s">
        <v>318</v>
      </c>
      <c r="H118" s="28">
        <v>16</v>
      </c>
      <c r="I118" s="29">
        <v>0.75</v>
      </c>
      <c r="J118" s="30" t="s">
        <v>615</v>
      </c>
      <c r="K118" s="32">
        <v>38681</v>
      </c>
      <c r="L118" s="32">
        <v>40083</v>
      </c>
      <c r="M118" s="26" t="s">
        <v>615</v>
      </c>
      <c r="N118" s="33">
        <v>2009</v>
      </c>
      <c r="O118" s="34">
        <v>496900</v>
      </c>
      <c r="P118" s="35">
        <v>2040217206</v>
      </c>
      <c r="Q118" s="35" t="s">
        <v>46</v>
      </c>
      <c r="R118" s="36" t="s">
        <v>47</v>
      </c>
      <c r="S118" s="37" t="s">
        <v>47</v>
      </c>
      <c r="T118" s="38">
        <v>1</v>
      </c>
      <c r="U118" s="34">
        <v>2040217206</v>
      </c>
      <c r="V118" s="39">
        <v>4106</v>
      </c>
      <c r="W118" s="207">
        <v>3080</v>
      </c>
      <c r="X118" s="213">
        <v>80</v>
      </c>
      <c r="Y118" s="31">
        <v>10</v>
      </c>
      <c r="Z118" s="225">
        <v>16</v>
      </c>
      <c r="AA118" s="219">
        <v>81</v>
      </c>
      <c r="AB118" s="40">
        <v>10</v>
      </c>
      <c r="AC118" s="231">
        <v>15</v>
      </c>
      <c r="AD118" s="219">
        <v>81</v>
      </c>
      <c r="AE118" s="40">
        <v>10</v>
      </c>
      <c r="AF118" s="231">
        <v>22</v>
      </c>
      <c r="AG118" s="246" t="s">
        <v>616</v>
      </c>
      <c r="AH118" s="240" t="s">
        <v>621</v>
      </c>
      <c r="AI118" s="41"/>
    </row>
    <row r="119" spans="1:35" s="22" customFormat="1" ht="99.75" x14ac:dyDescent="0.25">
      <c r="A119" s="23" t="s">
        <v>309</v>
      </c>
      <c r="B119" s="24" t="s">
        <v>315</v>
      </c>
      <c r="C119" s="25" t="s">
        <v>316</v>
      </c>
      <c r="D119" s="26" t="s">
        <v>615</v>
      </c>
      <c r="E119" s="26" t="s">
        <v>615</v>
      </c>
      <c r="F119" s="27" t="s">
        <v>317</v>
      </c>
      <c r="G119" s="25" t="s">
        <v>319</v>
      </c>
      <c r="H119" s="28">
        <v>22</v>
      </c>
      <c r="I119" s="29">
        <v>0.9</v>
      </c>
      <c r="J119" s="30" t="s">
        <v>615</v>
      </c>
      <c r="K119" s="32">
        <v>39770</v>
      </c>
      <c r="L119" s="32">
        <v>40711</v>
      </c>
      <c r="M119" s="26" t="s">
        <v>615</v>
      </c>
      <c r="N119" s="33">
        <v>2011</v>
      </c>
      <c r="O119" s="34">
        <v>535600</v>
      </c>
      <c r="P119" s="35">
        <v>2159192501</v>
      </c>
      <c r="Q119" s="35" t="s">
        <v>46</v>
      </c>
      <c r="R119" s="36" t="s">
        <v>47</v>
      </c>
      <c r="S119" s="37" t="s">
        <v>47</v>
      </c>
      <c r="T119" s="38">
        <v>1</v>
      </c>
      <c r="U119" s="34">
        <v>2159192501</v>
      </c>
      <c r="V119" s="39">
        <v>4031</v>
      </c>
      <c r="W119" s="207">
        <v>3628</v>
      </c>
      <c r="X119" s="213">
        <v>80</v>
      </c>
      <c r="Y119" s="31">
        <v>10</v>
      </c>
      <c r="Z119" s="225">
        <v>16</v>
      </c>
      <c r="AA119" s="219">
        <v>81</v>
      </c>
      <c r="AB119" s="40">
        <v>10</v>
      </c>
      <c r="AC119" s="231">
        <v>15</v>
      </c>
      <c r="AD119" s="219">
        <v>81</v>
      </c>
      <c r="AE119" s="40">
        <v>10</v>
      </c>
      <c r="AF119" s="231">
        <v>22</v>
      </c>
      <c r="AG119" s="246" t="s">
        <v>616</v>
      </c>
      <c r="AH119" s="240" t="s">
        <v>621</v>
      </c>
      <c r="AI119" s="41"/>
    </row>
    <row r="120" spans="1:35" s="22" customFormat="1" ht="57" x14ac:dyDescent="0.25">
      <c r="A120" s="116" t="s">
        <v>309</v>
      </c>
      <c r="B120" s="117" t="s">
        <v>315</v>
      </c>
      <c r="C120" s="118" t="s">
        <v>316</v>
      </c>
      <c r="D120" s="119" t="s">
        <v>615</v>
      </c>
      <c r="E120" s="119" t="s">
        <v>615</v>
      </c>
      <c r="F120" s="120" t="s">
        <v>317</v>
      </c>
      <c r="G120" s="118" t="s">
        <v>320</v>
      </c>
      <c r="H120" s="121">
        <v>15</v>
      </c>
      <c r="I120" s="122">
        <v>1</v>
      </c>
      <c r="J120" s="123" t="s">
        <v>615</v>
      </c>
      <c r="K120" s="134">
        <v>37995</v>
      </c>
      <c r="L120" s="134">
        <v>38883</v>
      </c>
      <c r="M120" s="119" t="s">
        <v>615</v>
      </c>
      <c r="N120" s="126">
        <v>2006</v>
      </c>
      <c r="O120" s="127">
        <v>408000</v>
      </c>
      <c r="P120" s="135">
        <v>1167976336</v>
      </c>
      <c r="Q120" s="135" t="s">
        <v>46</v>
      </c>
      <c r="R120" s="129" t="s">
        <v>47</v>
      </c>
      <c r="S120" s="130" t="s">
        <v>47</v>
      </c>
      <c r="T120" s="131">
        <v>1</v>
      </c>
      <c r="U120" s="127">
        <v>1167976336</v>
      </c>
      <c r="V120" s="132">
        <v>2863</v>
      </c>
      <c r="W120" s="211">
        <v>2863</v>
      </c>
      <c r="X120" s="218">
        <v>80</v>
      </c>
      <c r="Y120" s="124">
        <v>10</v>
      </c>
      <c r="Z120" s="230">
        <v>16</v>
      </c>
      <c r="AA120" s="220">
        <v>81</v>
      </c>
      <c r="AB120" s="160">
        <v>10</v>
      </c>
      <c r="AC120" s="232">
        <v>15</v>
      </c>
      <c r="AD120" s="220">
        <v>81</v>
      </c>
      <c r="AE120" s="160">
        <v>10</v>
      </c>
      <c r="AF120" s="232">
        <v>22</v>
      </c>
      <c r="AG120" s="251" t="s">
        <v>616</v>
      </c>
      <c r="AH120" s="244" t="s">
        <v>621</v>
      </c>
      <c r="AI120" s="133"/>
    </row>
    <row r="121" spans="1:35" s="22" customFormat="1" ht="114" x14ac:dyDescent="0.25">
      <c r="A121" s="61" t="s">
        <v>321</v>
      </c>
      <c r="B121" s="62" t="s">
        <v>322</v>
      </c>
      <c r="C121" s="63" t="s">
        <v>323</v>
      </c>
      <c r="D121" s="64" t="s">
        <v>615</v>
      </c>
      <c r="E121" s="64" t="s">
        <v>615</v>
      </c>
      <c r="F121" s="65" t="s">
        <v>324</v>
      </c>
      <c r="G121" s="63" t="s">
        <v>325</v>
      </c>
      <c r="H121" s="114">
        <v>25</v>
      </c>
      <c r="I121" s="67">
        <v>0.75</v>
      </c>
      <c r="J121" s="68" t="s">
        <v>615</v>
      </c>
      <c r="K121" s="69">
        <v>38177</v>
      </c>
      <c r="L121" s="69">
        <v>39760</v>
      </c>
      <c r="M121" s="64" t="s">
        <v>615</v>
      </c>
      <c r="N121" s="70">
        <v>2008</v>
      </c>
      <c r="O121" s="71">
        <v>461500</v>
      </c>
      <c r="P121" s="72">
        <v>2288853386.8800001</v>
      </c>
      <c r="Q121" s="72" t="s">
        <v>46</v>
      </c>
      <c r="R121" s="73" t="s">
        <v>47</v>
      </c>
      <c r="S121" s="74" t="s">
        <v>47</v>
      </c>
      <c r="T121" s="75">
        <v>1</v>
      </c>
      <c r="U121" s="71">
        <v>2288853386.8800001</v>
      </c>
      <c r="V121" s="76">
        <v>4960</v>
      </c>
      <c r="W121" s="209">
        <v>3720</v>
      </c>
      <c r="X121" s="215">
        <v>80</v>
      </c>
      <c r="Y121" s="66">
        <v>10</v>
      </c>
      <c r="Z121" s="227">
        <v>16</v>
      </c>
      <c r="AA121" s="215">
        <v>81</v>
      </c>
      <c r="AB121" s="66">
        <v>10</v>
      </c>
      <c r="AC121" s="227">
        <v>15</v>
      </c>
      <c r="AD121" s="215">
        <v>81</v>
      </c>
      <c r="AE121" s="66">
        <v>10</v>
      </c>
      <c r="AF121" s="227">
        <v>22</v>
      </c>
      <c r="AG121" s="248" t="s">
        <v>616</v>
      </c>
      <c r="AH121" s="242" t="s">
        <v>621</v>
      </c>
      <c r="AI121" s="77"/>
    </row>
    <row r="122" spans="1:35" s="22" customFormat="1" ht="57" x14ac:dyDescent="0.25">
      <c r="A122" s="23" t="s">
        <v>321</v>
      </c>
      <c r="B122" s="24" t="s">
        <v>322</v>
      </c>
      <c r="C122" s="25" t="s">
        <v>323</v>
      </c>
      <c r="D122" s="26" t="s">
        <v>615</v>
      </c>
      <c r="E122" s="26" t="s">
        <v>615</v>
      </c>
      <c r="F122" s="27" t="s">
        <v>324</v>
      </c>
      <c r="G122" s="25" t="s">
        <v>326</v>
      </c>
      <c r="H122" s="28">
        <v>26</v>
      </c>
      <c r="I122" s="29">
        <v>0.75</v>
      </c>
      <c r="J122" s="30" t="s">
        <v>615</v>
      </c>
      <c r="K122" s="32">
        <v>38374</v>
      </c>
      <c r="L122" s="32">
        <v>39512</v>
      </c>
      <c r="M122" s="26" t="s">
        <v>615</v>
      </c>
      <c r="N122" s="33">
        <v>2008</v>
      </c>
      <c r="O122" s="34">
        <v>461500</v>
      </c>
      <c r="P122" s="35">
        <v>4505935152</v>
      </c>
      <c r="Q122" s="35" t="s">
        <v>46</v>
      </c>
      <c r="R122" s="36" t="s">
        <v>47</v>
      </c>
      <c r="S122" s="37" t="s">
        <v>47</v>
      </c>
      <c r="T122" s="38">
        <v>1</v>
      </c>
      <c r="U122" s="34">
        <v>4505935152</v>
      </c>
      <c r="V122" s="39">
        <v>9764</v>
      </c>
      <c r="W122" s="207">
        <v>7323</v>
      </c>
      <c r="X122" s="213">
        <v>80</v>
      </c>
      <c r="Y122" s="31">
        <v>10</v>
      </c>
      <c r="Z122" s="225">
        <v>16</v>
      </c>
      <c r="AA122" s="213">
        <v>81</v>
      </c>
      <c r="AB122" s="31">
        <v>10</v>
      </c>
      <c r="AC122" s="225">
        <v>15</v>
      </c>
      <c r="AD122" s="213">
        <v>81</v>
      </c>
      <c r="AE122" s="31">
        <v>10</v>
      </c>
      <c r="AF122" s="225">
        <v>22</v>
      </c>
      <c r="AG122" s="246" t="s">
        <v>616</v>
      </c>
      <c r="AH122" s="240" t="s">
        <v>621</v>
      </c>
      <c r="AI122" s="41"/>
    </row>
    <row r="123" spans="1:35" s="22" customFormat="1" ht="85.5" x14ac:dyDescent="0.25">
      <c r="A123" s="23" t="s">
        <v>321</v>
      </c>
      <c r="B123" s="24" t="s">
        <v>322</v>
      </c>
      <c r="C123" s="25" t="s">
        <v>323</v>
      </c>
      <c r="D123" s="26" t="s">
        <v>615</v>
      </c>
      <c r="E123" s="26" t="s">
        <v>615</v>
      </c>
      <c r="F123" s="27" t="s">
        <v>116</v>
      </c>
      <c r="G123" s="25" t="s">
        <v>327</v>
      </c>
      <c r="H123" s="28">
        <v>14</v>
      </c>
      <c r="I123" s="29">
        <v>1</v>
      </c>
      <c r="J123" s="30" t="s">
        <v>615</v>
      </c>
      <c r="K123" s="32">
        <v>38337</v>
      </c>
      <c r="L123" s="32">
        <v>39401</v>
      </c>
      <c r="M123" s="26" t="s">
        <v>615</v>
      </c>
      <c r="N123" s="33">
        <v>2007</v>
      </c>
      <c r="O123" s="34">
        <v>433700</v>
      </c>
      <c r="P123" s="35">
        <v>2544987926</v>
      </c>
      <c r="Q123" s="35" t="s">
        <v>46</v>
      </c>
      <c r="R123" s="36" t="s">
        <v>47</v>
      </c>
      <c r="S123" s="37" t="s">
        <v>47</v>
      </c>
      <c r="T123" s="38">
        <v>1</v>
      </c>
      <c r="U123" s="34">
        <v>2544987926</v>
      </c>
      <c r="V123" s="39">
        <v>5868</v>
      </c>
      <c r="W123" s="207">
        <v>5868</v>
      </c>
      <c r="X123" s="213"/>
      <c r="Y123" s="31"/>
      <c r="Z123" s="225"/>
      <c r="AA123" s="213">
        <v>81</v>
      </c>
      <c r="AB123" s="31">
        <v>10</v>
      </c>
      <c r="AC123" s="225">
        <v>15</v>
      </c>
      <c r="AD123" s="213">
        <v>81</v>
      </c>
      <c r="AE123" s="31">
        <v>10</v>
      </c>
      <c r="AF123" s="225">
        <v>22</v>
      </c>
      <c r="AG123" s="246" t="s">
        <v>616</v>
      </c>
      <c r="AH123" s="240" t="s">
        <v>621</v>
      </c>
      <c r="AI123" s="41"/>
    </row>
    <row r="124" spans="1:35" s="22" customFormat="1" ht="85.5" x14ac:dyDescent="0.25">
      <c r="A124" s="23" t="s">
        <v>321</v>
      </c>
      <c r="B124" s="24" t="s">
        <v>322</v>
      </c>
      <c r="C124" s="25" t="s">
        <v>323</v>
      </c>
      <c r="D124" s="26" t="s">
        <v>615</v>
      </c>
      <c r="E124" s="26" t="s">
        <v>615</v>
      </c>
      <c r="F124" s="27" t="s">
        <v>44</v>
      </c>
      <c r="G124" s="25" t="s">
        <v>328</v>
      </c>
      <c r="H124" s="28">
        <v>37</v>
      </c>
      <c r="I124" s="29">
        <v>0.5</v>
      </c>
      <c r="J124" s="30" t="s">
        <v>615</v>
      </c>
      <c r="K124" s="32">
        <v>38034</v>
      </c>
      <c r="L124" s="32">
        <v>40770</v>
      </c>
      <c r="M124" s="26" t="s">
        <v>615</v>
      </c>
      <c r="N124" s="33">
        <v>2011</v>
      </c>
      <c r="O124" s="34">
        <v>535600</v>
      </c>
      <c r="P124" s="35">
        <v>9131630030</v>
      </c>
      <c r="Q124" s="35" t="s">
        <v>46</v>
      </c>
      <c r="R124" s="36" t="s">
        <v>47</v>
      </c>
      <c r="S124" s="37" t="s">
        <v>47</v>
      </c>
      <c r="T124" s="38">
        <v>1</v>
      </c>
      <c r="U124" s="34">
        <v>9131630030</v>
      </c>
      <c r="V124" s="39">
        <v>17049</v>
      </c>
      <c r="W124" s="207">
        <v>8525</v>
      </c>
      <c r="X124" s="213">
        <v>80</v>
      </c>
      <c r="Y124" s="31">
        <v>10</v>
      </c>
      <c r="Z124" s="225">
        <v>16</v>
      </c>
      <c r="AA124" s="213">
        <v>81</v>
      </c>
      <c r="AB124" s="31">
        <v>10</v>
      </c>
      <c r="AC124" s="225">
        <v>15</v>
      </c>
      <c r="AD124" s="213">
        <v>81</v>
      </c>
      <c r="AE124" s="31">
        <v>10</v>
      </c>
      <c r="AF124" s="225">
        <v>22</v>
      </c>
      <c r="AG124" s="246" t="s">
        <v>616</v>
      </c>
      <c r="AH124" s="240" t="s">
        <v>621</v>
      </c>
      <c r="AI124" s="41"/>
    </row>
    <row r="125" spans="1:35" s="22" customFormat="1" ht="57" x14ac:dyDescent="0.25">
      <c r="A125" s="23" t="s">
        <v>321</v>
      </c>
      <c r="B125" s="24" t="s">
        <v>322</v>
      </c>
      <c r="C125" s="25" t="s">
        <v>323</v>
      </c>
      <c r="D125" s="26" t="s">
        <v>615</v>
      </c>
      <c r="E125" s="26" t="s">
        <v>615</v>
      </c>
      <c r="F125" s="27" t="s">
        <v>329</v>
      </c>
      <c r="G125" s="25" t="s">
        <v>330</v>
      </c>
      <c r="H125" s="28">
        <v>46</v>
      </c>
      <c r="I125" s="29">
        <v>0.5</v>
      </c>
      <c r="J125" s="30" t="s">
        <v>615</v>
      </c>
      <c r="K125" s="32">
        <v>40329</v>
      </c>
      <c r="L125" s="32">
        <v>41076</v>
      </c>
      <c r="M125" s="26" t="s">
        <v>615</v>
      </c>
      <c r="N125" s="33">
        <v>2012</v>
      </c>
      <c r="O125" s="34">
        <v>566700</v>
      </c>
      <c r="P125" s="35">
        <v>4660189234</v>
      </c>
      <c r="Q125" s="35" t="s">
        <v>46</v>
      </c>
      <c r="R125" s="36" t="s">
        <v>47</v>
      </c>
      <c r="S125" s="37" t="s">
        <v>47</v>
      </c>
      <c r="T125" s="38">
        <v>1</v>
      </c>
      <c r="U125" s="34">
        <v>4660189234</v>
      </c>
      <c r="V125" s="39">
        <v>8223</v>
      </c>
      <c r="W125" s="207">
        <v>4112</v>
      </c>
      <c r="X125" s="213"/>
      <c r="Y125" s="31"/>
      <c r="Z125" s="225"/>
      <c r="AA125" s="213">
        <v>81</v>
      </c>
      <c r="AB125" s="31">
        <v>10</v>
      </c>
      <c r="AC125" s="225">
        <v>15</v>
      </c>
      <c r="AD125" s="213">
        <v>81</v>
      </c>
      <c r="AE125" s="31">
        <v>10</v>
      </c>
      <c r="AF125" s="225">
        <v>22</v>
      </c>
      <c r="AG125" s="246" t="s">
        <v>616</v>
      </c>
      <c r="AH125" s="240" t="s">
        <v>621</v>
      </c>
      <c r="AI125" s="41"/>
    </row>
    <row r="126" spans="1:35" s="22" customFormat="1" ht="114" x14ac:dyDescent="0.25">
      <c r="A126" s="116" t="s">
        <v>321</v>
      </c>
      <c r="B126" s="117" t="s">
        <v>331</v>
      </c>
      <c r="C126" s="118" t="s">
        <v>332</v>
      </c>
      <c r="D126" s="119" t="s">
        <v>615</v>
      </c>
      <c r="E126" s="119" t="s">
        <v>615</v>
      </c>
      <c r="F126" s="120" t="s">
        <v>116</v>
      </c>
      <c r="G126" s="118" t="s">
        <v>333</v>
      </c>
      <c r="H126" s="121" t="s">
        <v>74</v>
      </c>
      <c r="I126" s="122">
        <v>0.4</v>
      </c>
      <c r="J126" s="123" t="s">
        <v>615</v>
      </c>
      <c r="K126" s="134">
        <v>41109</v>
      </c>
      <c r="L126" s="134">
        <v>42072</v>
      </c>
      <c r="M126" s="119" t="s">
        <v>615</v>
      </c>
      <c r="N126" s="126">
        <v>2015</v>
      </c>
      <c r="O126" s="127">
        <v>644350</v>
      </c>
      <c r="P126" s="161">
        <v>5281678857</v>
      </c>
      <c r="Q126" s="161" t="s">
        <v>46</v>
      </c>
      <c r="R126" s="129" t="s">
        <v>47</v>
      </c>
      <c r="S126" s="130" t="s">
        <v>47</v>
      </c>
      <c r="T126" s="131">
        <v>1</v>
      </c>
      <c r="U126" s="127">
        <v>5281678857</v>
      </c>
      <c r="V126" s="132">
        <v>8197</v>
      </c>
      <c r="W126" s="211">
        <v>3279</v>
      </c>
      <c r="X126" s="218"/>
      <c r="Y126" s="124"/>
      <c r="Z126" s="230"/>
      <c r="AA126" s="218"/>
      <c r="AB126" s="124"/>
      <c r="AC126" s="230"/>
      <c r="AD126" s="218"/>
      <c r="AE126" s="124"/>
      <c r="AF126" s="230"/>
      <c r="AG126" s="252" t="s">
        <v>615</v>
      </c>
      <c r="AH126" s="244" t="s">
        <v>621</v>
      </c>
      <c r="AI126" s="133"/>
    </row>
    <row r="127" spans="1:35" s="22" customFormat="1" ht="57" x14ac:dyDescent="0.25">
      <c r="A127" s="61" t="s">
        <v>334</v>
      </c>
      <c r="B127" s="62" t="s">
        <v>335</v>
      </c>
      <c r="C127" s="63" t="s">
        <v>336</v>
      </c>
      <c r="D127" s="64" t="s">
        <v>615</v>
      </c>
      <c r="E127" s="64" t="s">
        <v>615</v>
      </c>
      <c r="F127" s="65" t="s">
        <v>116</v>
      </c>
      <c r="G127" s="63" t="s">
        <v>337</v>
      </c>
      <c r="H127" s="114">
        <v>10</v>
      </c>
      <c r="I127" s="67">
        <v>0.4</v>
      </c>
      <c r="J127" s="68" t="s">
        <v>615</v>
      </c>
      <c r="K127" s="69">
        <v>39820</v>
      </c>
      <c r="L127" s="69">
        <v>41121</v>
      </c>
      <c r="M127" s="64" t="s">
        <v>615</v>
      </c>
      <c r="N127" s="70">
        <v>2012</v>
      </c>
      <c r="O127" s="71">
        <v>566700</v>
      </c>
      <c r="P127" s="72">
        <v>5120320356</v>
      </c>
      <c r="Q127" s="72" t="s">
        <v>46</v>
      </c>
      <c r="R127" s="73" t="s">
        <v>47</v>
      </c>
      <c r="S127" s="74" t="s">
        <v>47</v>
      </c>
      <c r="T127" s="75">
        <v>1</v>
      </c>
      <c r="U127" s="71">
        <v>5120320356</v>
      </c>
      <c r="V127" s="76">
        <v>9035</v>
      </c>
      <c r="W127" s="209">
        <v>3614</v>
      </c>
      <c r="X127" s="215">
        <v>80</v>
      </c>
      <c r="Y127" s="66">
        <v>10</v>
      </c>
      <c r="Z127" s="227">
        <v>16</v>
      </c>
      <c r="AA127" s="215">
        <v>81</v>
      </c>
      <c r="AB127" s="66">
        <v>10</v>
      </c>
      <c r="AC127" s="227">
        <v>15</v>
      </c>
      <c r="AD127" s="215">
        <v>81</v>
      </c>
      <c r="AE127" s="66">
        <v>10</v>
      </c>
      <c r="AF127" s="227">
        <v>22</v>
      </c>
      <c r="AG127" s="248" t="s">
        <v>616</v>
      </c>
      <c r="AH127" s="242" t="s">
        <v>621</v>
      </c>
      <c r="AI127" s="77"/>
    </row>
    <row r="128" spans="1:35" s="22" customFormat="1" ht="42.75" x14ac:dyDescent="0.25">
      <c r="A128" s="23" t="s">
        <v>334</v>
      </c>
      <c r="B128" s="24" t="s">
        <v>335</v>
      </c>
      <c r="C128" s="25" t="s">
        <v>336</v>
      </c>
      <c r="D128" s="26" t="s">
        <v>615</v>
      </c>
      <c r="E128" s="26" t="s">
        <v>615</v>
      </c>
      <c r="F128" s="27" t="s">
        <v>116</v>
      </c>
      <c r="G128" s="25" t="s">
        <v>338</v>
      </c>
      <c r="H128" s="28">
        <v>20</v>
      </c>
      <c r="I128" s="29">
        <v>0.25</v>
      </c>
      <c r="J128" s="30" t="s">
        <v>615</v>
      </c>
      <c r="K128" s="32">
        <v>35863</v>
      </c>
      <c r="L128" s="32">
        <v>37646</v>
      </c>
      <c r="M128" s="26" t="s">
        <v>615</v>
      </c>
      <c r="N128" s="33">
        <v>2003</v>
      </c>
      <c r="O128" s="34">
        <v>332000</v>
      </c>
      <c r="P128" s="35">
        <v>12183638811</v>
      </c>
      <c r="Q128" s="35" t="s">
        <v>46</v>
      </c>
      <c r="R128" s="36" t="s">
        <v>47</v>
      </c>
      <c r="S128" s="37" t="s">
        <v>47</v>
      </c>
      <c r="T128" s="38">
        <v>1</v>
      </c>
      <c r="U128" s="34">
        <v>12183638811</v>
      </c>
      <c r="V128" s="39">
        <v>36698</v>
      </c>
      <c r="W128" s="207">
        <v>9175</v>
      </c>
      <c r="X128" s="213">
        <v>80</v>
      </c>
      <c r="Y128" s="31">
        <v>10</v>
      </c>
      <c r="Z128" s="225">
        <v>16</v>
      </c>
      <c r="AA128" s="213">
        <v>81</v>
      </c>
      <c r="AB128" s="31">
        <v>10</v>
      </c>
      <c r="AC128" s="225">
        <v>15</v>
      </c>
      <c r="AD128" s="213">
        <v>81</v>
      </c>
      <c r="AE128" s="31">
        <v>10</v>
      </c>
      <c r="AF128" s="225">
        <v>22</v>
      </c>
      <c r="AG128" s="246" t="s">
        <v>616</v>
      </c>
      <c r="AH128" s="240" t="s">
        <v>621</v>
      </c>
      <c r="AI128" s="41"/>
    </row>
    <row r="129" spans="1:35" s="22" customFormat="1" ht="85.5" x14ac:dyDescent="0.25">
      <c r="A129" s="23" t="s">
        <v>334</v>
      </c>
      <c r="B129" s="24" t="s">
        <v>335</v>
      </c>
      <c r="C129" s="25" t="s">
        <v>336</v>
      </c>
      <c r="D129" s="26" t="s">
        <v>615</v>
      </c>
      <c r="E129" s="26" t="s">
        <v>615</v>
      </c>
      <c r="F129" s="27" t="s">
        <v>116</v>
      </c>
      <c r="G129" s="25" t="s">
        <v>339</v>
      </c>
      <c r="H129" s="28">
        <v>27</v>
      </c>
      <c r="I129" s="29">
        <v>1</v>
      </c>
      <c r="J129" s="30" t="s">
        <v>615</v>
      </c>
      <c r="K129" s="32">
        <v>38673</v>
      </c>
      <c r="L129" s="32">
        <v>40084</v>
      </c>
      <c r="M129" s="26" t="s">
        <v>615</v>
      </c>
      <c r="N129" s="33">
        <v>2009</v>
      </c>
      <c r="O129" s="34">
        <v>496900</v>
      </c>
      <c r="P129" s="35">
        <v>2734776058</v>
      </c>
      <c r="Q129" s="35" t="s">
        <v>46</v>
      </c>
      <c r="R129" s="36" t="s">
        <v>47</v>
      </c>
      <c r="S129" s="37" t="s">
        <v>47</v>
      </c>
      <c r="T129" s="38">
        <v>1</v>
      </c>
      <c r="U129" s="34">
        <v>2734776058</v>
      </c>
      <c r="V129" s="39">
        <v>5504</v>
      </c>
      <c r="W129" s="207">
        <v>5504</v>
      </c>
      <c r="X129" s="213">
        <v>80</v>
      </c>
      <c r="Y129" s="31">
        <v>10</v>
      </c>
      <c r="Z129" s="225">
        <v>16</v>
      </c>
      <c r="AA129" s="213">
        <v>81</v>
      </c>
      <c r="AB129" s="31">
        <v>10</v>
      </c>
      <c r="AC129" s="225">
        <v>15</v>
      </c>
      <c r="AD129" s="213"/>
      <c r="AE129" s="31"/>
      <c r="AF129" s="225"/>
      <c r="AG129" s="246" t="s">
        <v>616</v>
      </c>
      <c r="AH129" s="240" t="s">
        <v>621</v>
      </c>
      <c r="AI129" s="41"/>
    </row>
    <row r="130" spans="1:35" s="22" customFormat="1" ht="42.75" x14ac:dyDescent="0.25">
      <c r="A130" s="116" t="s">
        <v>334</v>
      </c>
      <c r="B130" s="117" t="s">
        <v>340</v>
      </c>
      <c r="C130" s="118" t="s">
        <v>341</v>
      </c>
      <c r="D130" s="119" t="s">
        <v>615</v>
      </c>
      <c r="E130" s="119" t="s">
        <v>615</v>
      </c>
      <c r="F130" s="120" t="s">
        <v>342</v>
      </c>
      <c r="G130" s="118" t="s">
        <v>343</v>
      </c>
      <c r="H130" s="121">
        <v>6</v>
      </c>
      <c r="I130" s="122">
        <v>1</v>
      </c>
      <c r="J130" s="123" t="s">
        <v>615</v>
      </c>
      <c r="K130" s="134">
        <v>39673</v>
      </c>
      <c r="L130" s="134">
        <v>40678</v>
      </c>
      <c r="M130" s="119" t="s">
        <v>615</v>
      </c>
      <c r="N130" s="126">
        <v>2011</v>
      </c>
      <c r="O130" s="127">
        <v>535600</v>
      </c>
      <c r="P130" s="135">
        <v>3323000</v>
      </c>
      <c r="Q130" s="135" t="s">
        <v>41</v>
      </c>
      <c r="R130" s="129">
        <v>1</v>
      </c>
      <c r="S130" s="130">
        <v>3323000</v>
      </c>
      <c r="T130" s="131">
        <v>1805.37</v>
      </c>
      <c r="U130" s="127">
        <v>5999244510</v>
      </c>
      <c r="V130" s="132">
        <v>11201</v>
      </c>
      <c r="W130" s="211">
        <v>11201</v>
      </c>
      <c r="X130" s="218">
        <v>80</v>
      </c>
      <c r="Y130" s="124">
        <v>10</v>
      </c>
      <c r="Z130" s="230">
        <v>16</v>
      </c>
      <c r="AA130" s="218">
        <v>81</v>
      </c>
      <c r="AB130" s="124">
        <v>10</v>
      </c>
      <c r="AC130" s="230">
        <v>15</v>
      </c>
      <c r="AD130" s="218">
        <v>81</v>
      </c>
      <c r="AE130" s="124">
        <v>10</v>
      </c>
      <c r="AF130" s="230">
        <v>22</v>
      </c>
      <c r="AG130" s="251" t="s">
        <v>616</v>
      </c>
      <c r="AH130" s="244" t="s">
        <v>621</v>
      </c>
      <c r="AI130" s="60"/>
    </row>
    <row r="131" spans="1:35" s="22" customFormat="1" ht="99.75" x14ac:dyDescent="0.25">
      <c r="A131" s="61" t="s">
        <v>344</v>
      </c>
      <c r="B131" s="62" t="s">
        <v>345</v>
      </c>
      <c r="C131" s="63" t="s">
        <v>346</v>
      </c>
      <c r="D131" s="64" t="s">
        <v>615</v>
      </c>
      <c r="E131" s="64" t="s">
        <v>615</v>
      </c>
      <c r="F131" s="65" t="s">
        <v>324</v>
      </c>
      <c r="G131" s="63" t="s">
        <v>347</v>
      </c>
      <c r="H131" s="114">
        <v>19</v>
      </c>
      <c r="I131" s="67">
        <v>0.5</v>
      </c>
      <c r="J131" s="68" t="s">
        <v>615</v>
      </c>
      <c r="K131" s="69">
        <v>36333</v>
      </c>
      <c r="L131" s="69">
        <v>38915</v>
      </c>
      <c r="M131" s="64" t="s">
        <v>615</v>
      </c>
      <c r="N131" s="70">
        <v>2006</v>
      </c>
      <c r="O131" s="71">
        <v>408000</v>
      </c>
      <c r="P131" s="72">
        <v>19941780178.779999</v>
      </c>
      <c r="Q131" s="72" t="s">
        <v>46</v>
      </c>
      <c r="R131" s="73" t="s">
        <v>47</v>
      </c>
      <c r="S131" s="74" t="s">
        <v>47</v>
      </c>
      <c r="T131" s="75">
        <v>1</v>
      </c>
      <c r="U131" s="71">
        <v>19941780178.779999</v>
      </c>
      <c r="V131" s="76">
        <v>48877</v>
      </c>
      <c r="W131" s="209">
        <v>24439</v>
      </c>
      <c r="X131" s="215">
        <v>80</v>
      </c>
      <c r="Y131" s="66">
        <v>10</v>
      </c>
      <c r="Z131" s="227">
        <v>16</v>
      </c>
      <c r="AA131" s="215">
        <v>81</v>
      </c>
      <c r="AB131" s="66">
        <v>10</v>
      </c>
      <c r="AC131" s="227">
        <v>15</v>
      </c>
      <c r="AD131" s="215">
        <v>81</v>
      </c>
      <c r="AE131" s="66">
        <v>10</v>
      </c>
      <c r="AF131" s="227">
        <v>22</v>
      </c>
      <c r="AG131" s="248" t="s">
        <v>616</v>
      </c>
      <c r="AH131" s="242" t="s">
        <v>621</v>
      </c>
      <c r="AI131" s="77"/>
    </row>
    <row r="132" spans="1:35" s="22" customFormat="1" ht="71.25" x14ac:dyDescent="0.25">
      <c r="A132" s="23" t="s">
        <v>344</v>
      </c>
      <c r="B132" s="24" t="s">
        <v>345</v>
      </c>
      <c r="C132" s="25" t="s">
        <v>346</v>
      </c>
      <c r="D132" s="26" t="s">
        <v>615</v>
      </c>
      <c r="E132" s="26" t="s">
        <v>615</v>
      </c>
      <c r="F132" s="27" t="s">
        <v>152</v>
      </c>
      <c r="G132" s="25" t="s">
        <v>348</v>
      </c>
      <c r="H132" s="28">
        <v>2</v>
      </c>
      <c r="I132" s="29">
        <v>0.3</v>
      </c>
      <c r="J132" s="30" t="s">
        <v>615</v>
      </c>
      <c r="K132" s="32">
        <v>39934</v>
      </c>
      <c r="L132" s="32">
        <v>41029</v>
      </c>
      <c r="M132" s="26" t="s">
        <v>615</v>
      </c>
      <c r="N132" s="33">
        <v>2012</v>
      </c>
      <c r="O132" s="34">
        <v>566700</v>
      </c>
      <c r="P132" s="35">
        <v>9410306932</v>
      </c>
      <c r="Q132" s="35" t="s">
        <v>46</v>
      </c>
      <c r="R132" s="36" t="s">
        <v>47</v>
      </c>
      <c r="S132" s="37" t="s">
        <v>47</v>
      </c>
      <c r="T132" s="38">
        <v>1</v>
      </c>
      <c r="U132" s="34">
        <v>9410306932</v>
      </c>
      <c r="V132" s="39">
        <v>16605</v>
      </c>
      <c r="W132" s="207">
        <v>4982</v>
      </c>
      <c r="X132" s="213"/>
      <c r="Y132" s="31"/>
      <c r="Z132" s="225"/>
      <c r="AA132" s="213">
        <v>81</v>
      </c>
      <c r="AB132" s="31">
        <v>10</v>
      </c>
      <c r="AC132" s="225">
        <v>15</v>
      </c>
      <c r="AD132" s="213">
        <v>81</v>
      </c>
      <c r="AE132" s="31">
        <v>10</v>
      </c>
      <c r="AF132" s="225">
        <v>22</v>
      </c>
      <c r="AG132" s="246" t="s">
        <v>616</v>
      </c>
      <c r="AH132" s="240" t="s">
        <v>621</v>
      </c>
      <c r="AI132" s="41"/>
    </row>
    <row r="133" spans="1:35" s="22" customFormat="1" ht="71.25" x14ac:dyDescent="0.25">
      <c r="A133" s="23" t="s">
        <v>344</v>
      </c>
      <c r="B133" s="24" t="s">
        <v>345</v>
      </c>
      <c r="C133" s="25" t="s">
        <v>346</v>
      </c>
      <c r="D133" s="26" t="s">
        <v>615</v>
      </c>
      <c r="E133" s="26" t="s">
        <v>615</v>
      </c>
      <c r="F133" s="27" t="s">
        <v>152</v>
      </c>
      <c r="G133" s="25" t="s">
        <v>349</v>
      </c>
      <c r="H133" s="28">
        <v>3</v>
      </c>
      <c r="I133" s="29">
        <v>0.3</v>
      </c>
      <c r="J133" s="30" t="s">
        <v>615</v>
      </c>
      <c r="K133" s="32">
        <v>39822</v>
      </c>
      <c r="L133" s="32">
        <v>40916</v>
      </c>
      <c r="M133" s="26" t="s">
        <v>615</v>
      </c>
      <c r="N133" s="33">
        <v>2012</v>
      </c>
      <c r="O133" s="34">
        <v>566700</v>
      </c>
      <c r="P133" s="35">
        <v>4788790194</v>
      </c>
      <c r="Q133" s="35" t="s">
        <v>46</v>
      </c>
      <c r="R133" s="36" t="s">
        <v>47</v>
      </c>
      <c r="S133" s="37" t="s">
        <v>47</v>
      </c>
      <c r="T133" s="38">
        <v>1</v>
      </c>
      <c r="U133" s="34">
        <v>4788790194</v>
      </c>
      <c r="V133" s="39">
        <v>8450</v>
      </c>
      <c r="W133" s="207">
        <v>2535</v>
      </c>
      <c r="X133" s="213"/>
      <c r="Y133" s="31"/>
      <c r="Z133" s="225"/>
      <c r="AA133" s="213">
        <v>81</v>
      </c>
      <c r="AB133" s="31">
        <v>10</v>
      </c>
      <c r="AC133" s="225">
        <v>15</v>
      </c>
      <c r="AD133" s="213">
        <v>81</v>
      </c>
      <c r="AE133" s="31">
        <v>10</v>
      </c>
      <c r="AF133" s="225">
        <v>22</v>
      </c>
      <c r="AG133" s="246" t="s">
        <v>616</v>
      </c>
      <c r="AH133" s="240" t="s">
        <v>621</v>
      </c>
      <c r="AI133" s="41"/>
    </row>
    <row r="134" spans="1:35" s="22" customFormat="1" ht="114" x14ac:dyDescent="0.25">
      <c r="A134" s="23" t="s">
        <v>344</v>
      </c>
      <c r="B134" s="24" t="s">
        <v>350</v>
      </c>
      <c r="C134" s="25" t="s">
        <v>351</v>
      </c>
      <c r="D134" s="26" t="s">
        <v>615</v>
      </c>
      <c r="E134" s="26" t="s">
        <v>615</v>
      </c>
      <c r="F134" s="27" t="s">
        <v>44</v>
      </c>
      <c r="G134" s="25" t="s">
        <v>352</v>
      </c>
      <c r="H134" s="28">
        <v>1</v>
      </c>
      <c r="I134" s="29">
        <v>0.5</v>
      </c>
      <c r="J134" s="30" t="s">
        <v>615</v>
      </c>
      <c r="K134" s="32">
        <v>40137</v>
      </c>
      <c r="L134" s="32">
        <v>41232</v>
      </c>
      <c r="M134" s="26" t="s">
        <v>615</v>
      </c>
      <c r="N134" s="33">
        <v>2012</v>
      </c>
      <c r="O134" s="34">
        <v>566700</v>
      </c>
      <c r="P134" s="35">
        <v>4761160509</v>
      </c>
      <c r="Q134" s="35" t="s">
        <v>46</v>
      </c>
      <c r="R134" s="36" t="s">
        <v>47</v>
      </c>
      <c r="S134" s="37" t="s">
        <v>47</v>
      </c>
      <c r="T134" s="38">
        <v>1</v>
      </c>
      <c r="U134" s="34">
        <v>4761160509</v>
      </c>
      <c r="V134" s="39">
        <v>8402</v>
      </c>
      <c r="W134" s="207">
        <v>4201</v>
      </c>
      <c r="X134" s="213">
        <v>80</v>
      </c>
      <c r="Y134" s="31">
        <v>10</v>
      </c>
      <c r="Z134" s="225">
        <v>16</v>
      </c>
      <c r="AA134" s="213">
        <v>81</v>
      </c>
      <c r="AB134" s="31">
        <v>10</v>
      </c>
      <c r="AC134" s="225">
        <v>15</v>
      </c>
      <c r="AD134" s="213">
        <v>81</v>
      </c>
      <c r="AE134" s="31">
        <v>10</v>
      </c>
      <c r="AF134" s="225">
        <v>22</v>
      </c>
      <c r="AG134" s="246" t="s">
        <v>616</v>
      </c>
      <c r="AH134" s="240" t="s">
        <v>621</v>
      </c>
      <c r="AI134" s="41"/>
    </row>
    <row r="135" spans="1:35" s="22" customFormat="1" ht="142.5" x14ac:dyDescent="0.25">
      <c r="A135" s="116" t="s">
        <v>344</v>
      </c>
      <c r="B135" s="117" t="s">
        <v>350</v>
      </c>
      <c r="C135" s="118" t="s">
        <v>351</v>
      </c>
      <c r="D135" s="119" t="s">
        <v>615</v>
      </c>
      <c r="E135" s="119" t="s">
        <v>615</v>
      </c>
      <c r="F135" s="120" t="s">
        <v>44</v>
      </c>
      <c r="G135" s="118" t="s">
        <v>353</v>
      </c>
      <c r="H135" s="121">
        <v>8</v>
      </c>
      <c r="I135" s="122">
        <v>0.4</v>
      </c>
      <c r="J135" s="123" t="s">
        <v>615</v>
      </c>
      <c r="K135" s="134">
        <v>40143</v>
      </c>
      <c r="L135" s="134">
        <v>41183</v>
      </c>
      <c r="M135" s="119" t="s">
        <v>615</v>
      </c>
      <c r="N135" s="126">
        <v>2012</v>
      </c>
      <c r="O135" s="127">
        <v>566700</v>
      </c>
      <c r="P135" s="135">
        <v>4331349652</v>
      </c>
      <c r="Q135" s="135" t="s">
        <v>46</v>
      </c>
      <c r="R135" s="129" t="s">
        <v>47</v>
      </c>
      <c r="S135" s="130" t="s">
        <v>47</v>
      </c>
      <c r="T135" s="131">
        <v>1</v>
      </c>
      <c r="U135" s="127">
        <v>4331349652</v>
      </c>
      <c r="V135" s="132">
        <v>7643</v>
      </c>
      <c r="W135" s="211">
        <v>3057</v>
      </c>
      <c r="X135" s="218"/>
      <c r="Y135" s="124"/>
      <c r="Z135" s="230"/>
      <c r="AA135" s="218">
        <v>81</v>
      </c>
      <c r="AB135" s="124">
        <v>10</v>
      </c>
      <c r="AC135" s="230">
        <v>15</v>
      </c>
      <c r="AD135" s="218">
        <v>81</v>
      </c>
      <c r="AE135" s="124">
        <v>10</v>
      </c>
      <c r="AF135" s="230">
        <v>22</v>
      </c>
      <c r="AG135" s="251" t="s">
        <v>616</v>
      </c>
      <c r="AH135" s="244" t="s">
        <v>621</v>
      </c>
      <c r="AI135" s="133"/>
    </row>
    <row r="136" spans="1:35" s="22" customFormat="1" ht="71.25" x14ac:dyDescent="0.25">
      <c r="A136" s="61" t="s">
        <v>354</v>
      </c>
      <c r="B136" s="62" t="s">
        <v>355</v>
      </c>
      <c r="C136" s="63" t="s">
        <v>356</v>
      </c>
      <c r="D136" s="64" t="s">
        <v>615</v>
      </c>
      <c r="E136" s="64" t="s">
        <v>615</v>
      </c>
      <c r="F136" s="65" t="s">
        <v>357</v>
      </c>
      <c r="G136" s="63" t="s">
        <v>358</v>
      </c>
      <c r="H136" s="114">
        <v>13</v>
      </c>
      <c r="I136" s="67">
        <v>1</v>
      </c>
      <c r="J136" s="68" t="s">
        <v>615</v>
      </c>
      <c r="K136" s="69">
        <v>38323</v>
      </c>
      <c r="L136" s="69">
        <v>40694</v>
      </c>
      <c r="M136" s="64" t="s">
        <v>615</v>
      </c>
      <c r="N136" s="70">
        <v>2011</v>
      </c>
      <c r="O136" s="71">
        <v>535600</v>
      </c>
      <c r="P136" s="72">
        <v>8415351165</v>
      </c>
      <c r="Q136" s="72" t="s">
        <v>46</v>
      </c>
      <c r="R136" s="73" t="s">
        <v>47</v>
      </c>
      <c r="S136" s="74" t="s">
        <v>47</v>
      </c>
      <c r="T136" s="75">
        <v>1</v>
      </c>
      <c r="U136" s="71">
        <v>8415351165</v>
      </c>
      <c r="V136" s="76">
        <v>15712</v>
      </c>
      <c r="W136" s="209">
        <v>15712</v>
      </c>
      <c r="X136" s="215"/>
      <c r="Y136" s="66"/>
      <c r="Z136" s="227"/>
      <c r="AA136" s="215">
        <v>81</v>
      </c>
      <c r="AB136" s="66">
        <v>10</v>
      </c>
      <c r="AC136" s="227">
        <v>15</v>
      </c>
      <c r="AD136" s="215"/>
      <c r="AE136" s="66"/>
      <c r="AF136" s="227"/>
      <c r="AG136" s="248" t="s">
        <v>616</v>
      </c>
      <c r="AH136" s="242" t="s">
        <v>621</v>
      </c>
      <c r="AI136" s="77"/>
    </row>
    <row r="137" spans="1:35" s="22" customFormat="1" ht="71.25" x14ac:dyDescent="0.25">
      <c r="A137" s="23" t="s">
        <v>354</v>
      </c>
      <c r="B137" s="24" t="s">
        <v>355</v>
      </c>
      <c r="C137" s="25" t="s">
        <v>356</v>
      </c>
      <c r="D137" s="26" t="s">
        <v>615</v>
      </c>
      <c r="E137" s="26" t="s">
        <v>615</v>
      </c>
      <c r="F137" s="27" t="s">
        <v>359</v>
      </c>
      <c r="G137" s="25" t="s">
        <v>360</v>
      </c>
      <c r="H137" s="28">
        <v>2</v>
      </c>
      <c r="I137" s="29">
        <v>1</v>
      </c>
      <c r="J137" s="30" t="s">
        <v>615</v>
      </c>
      <c r="K137" s="32">
        <v>39246</v>
      </c>
      <c r="L137" s="32">
        <v>40311</v>
      </c>
      <c r="M137" s="26" t="s">
        <v>615</v>
      </c>
      <c r="N137" s="33">
        <v>2010</v>
      </c>
      <c r="O137" s="34">
        <v>515000</v>
      </c>
      <c r="P137" s="35">
        <v>4653247126</v>
      </c>
      <c r="Q137" s="35" t="s">
        <v>46</v>
      </c>
      <c r="R137" s="36" t="s">
        <v>47</v>
      </c>
      <c r="S137" s="37" t="s">
        <v>47</v>
      </c>
      <c r="T137" s="38">
        <v>1</v>
      </c>
      <c r="U137" s="34">
        <v>4653247126</v>
      </c>
      <c r="V137" s="39">
        <v>9035</v>
      </c>
      <c r="W137" s="207">
        <v>9035</v>
      </c>
      <c r="X137" s="213"/>
      <c r="Y137" s="31"/>
      <c r="Z137" s="225"/>
      <c r="AA137" s="213">
        <v>81</v>
      </c>
      <c r="AB137" s="31">
        <v>10</v>
      </c>
      <c r="AC137" s="225">
        <v>15</v>
      </c>
      <c r="AD137" s="213">
        <v>81</v>
      </c>
      <c r="AE137" s="31">
        <v>10</v>
      </c>
      <c r="AF137" s="225">
        <v>22</v>
      </c>
      <c r="AG137" s="246" t="s">
        <v>616</v>
      </c>
      <c r="AH137" s="240" t="s">
        <v>621</v>
      </c>
      <c r="AI137" s="41"/>
    </row>
    <row r="138" spans="1:35" s="22" customFormat="1" ht="57" x14ac:dyDescent="0.25">
      <c r="A138" s="23" t="s">
        <v>354</v>
      </c>
      <c r="B138" s="24" t="s">
        <v>355</v>
      </c>
      <c r="C138" s="25" t="s">
        <v>356</v>
      </c>
      <c r="D138" s="26" t="s">
        <v>615</v>
      </c>
      <c r="E138" s="26" t="s">
        <v>615</v>
      </c>
      <c r="F138" s="27" t="s">
        <v>359</v>
      </c>
      <c r="G138" s="25" t="s">
        <v>361</v>
      </c>
      <c r="H138" s="28">
        <v>24</v>
      </c>
      <c r="I138" s="29">
        <v>1</v>
      </c>
      <c r="J138" s="30" t="s">
        <v>615</v>
      </c>
      <c r="K138" s="32">
        <v>39153</v>
      </c>
      <c r="L138" s="32">
        <v>39867</v>
      </c>
      <c r="M138" s="26" t="s">
        <v>615</v>
      </c>
      <c r="N138" s="33">
        <v>2009</v>
      </c>
      <c r="O138" s="34">
        <v>496900</v>
      </c>
      <c r="P138" s="35">
        <v>1607052207</v>
      </c>
      <c r="Q138" s="35" t="s">
        <v>46</v>
      </c>
      <c r="R138" s="36" t="s">
        <v>47</v>
      </c>
      <c r="S138" s="37" t="s">
        <v>47</v>
      </c>
      <c r="T138" s="38">
        <v>1</v>
      </c>
      <c r="U138" s="34">
        <v>1607052207</v>
      </c>
      <c r="V138" s="39">
        <v>3234</v>
      </c>
      <c r="W138" s="207">
        <v>3234</v>
      </c>
      <c r="X138" s="213"/>
      <c r="Y138" s="31"/>
      <c r="Z138" s="225"/>
      <c r="AA138" s="213">
        <v>81</v>
      </c>
      <c r="AB138" s="31">
        <v>10</v>
      </c>
      <c r="AC138" s="225">
        <v>15</v>
      </c>
      <c r="AD138" s="213">
        <v>81</v>
      </c>
      <c r="AE138" s="31">
        <v>10</v>
      </c>
      <c r="AF138" s="225">
        <v>22</v>
      </c>
      <c r="AG138" s="246" t="s">
        <v>616</v>
      </c>
      <c r="AH138" s="240" t="s">
        <v>621</v>
      </c>
      <c r="AI138" s="41"/>
    </row>
    <row r="139" spans="1:35" s="22" customFormat="1" ht="57" x14ac:dyDescent="0.25">
      <c r="A139" s="23" t="s">
        <v>354</v>
      </c>
      <c r="B139" s="24" t="s">
        <v>355</v>
      </c>
      <c r="C139" s="25" t="s">
        <v>356</v>
      </c>
      <c r="D139" s="26" t="s">
        <v>615</v>
      </c>
      <c r="E139" s="26" t="s">
        <v>615</v>
      </c>
      <c r="F139" s="27" t="s">
        <v>359</v>
      </c>
      <c r="G139" s="25" t="s">
        <v>362</v>
      </c>
      <c r="H139" s="28">
        <v>50</v>
      </c>
      <c r="I139" s="29">
        <v>1</v>
      </c>
      <c r="J139" s="30" t="s">
        <v>615</v>
      </c>
      <c r="K139" s="32">
        <v>38852</v>
      </c>
      <c r="L139" s="32">
        <v>39431</v>
      </c>
      <c r="M139" s="26" t="s">
        <v>615</v>
      </c>
      <c r="N139" s="33">
        <v>2007</v>
      </c>
      <c r="O139" s="34">
        <v>433700</v>
      </c>
      <c r="P139" s="35">
        <v>1681765496</v>
      </c>
      <c r="Q139" s="35" t="s">
        <v>46</v>
      </c>
      <c r="R139" s="36" t="s">
        <v>47</v>
      </c>
      <c r="S139" s="37" t="s">
        <v>47</v>
      </c>
      <c r="T139" s="38">
        <v>1</v>
      </c>
      <c r="U139" s="34">
        <v>1681765496</v>
      </c>
      <c r="V139" s="39">
        <v>3878</v>
      </c>
      <c r="W139" s="207">
        <v>3878</v>
      </c>
      <c r="X139" s="213">
        <v>80</v>
      </c>
      <c r="Y139" s="31">
        <v>10</v>
      </c>
      <c r="Z139" s="225">
        <v>16</v>
      </c>
      <c r="AA139" s="213">
        <v>81</v>
      </c>
      <c r="AB139" s="31">
        <v>10</v>
      </c>
      <c r="AC139" s="225">
        <v>15</v>
      </c>
      <c r="AD139" s="213">
        <v>81</v>
      </c>
      <c r="AE139" s="31">
        <v>10</v>
      </c>
      <c r="AF139" s="225">
        <v>22</v>
      </c>
      <c r="AG139" s="246" t="s">
        <v>616</v>
      </c>
      <c r="AH139" s="240" t="s">
        <v>621</v>
      </c>
      <c r="AI139" s="41"/>
    </row>
    <row r="140" spans="1:35" s="22" customFormat="1" ht="71.25" x14ac:dyDescent="0.25">
      <c r="A140" s="23" t="s">
        <v>354</v>
      </c>
      <c r="B140" s="24" t="s">
        <v>355</v>
      </c>
      <c r="C140" s="25" t="s">
        <v>356</v>
      </c>
      <c r="D140" s="26" t="s">
        <v>615</v>
      </c>
      <c r="E140" s="26" t="s">
        <v>615</v>
      </c>
      <c r="F140" s="27" t="s">
        <v>357</v>
      </c>
      <c r="G140" s="25" t="s">
        <v>363</v>
      </c>
      <c r="H140" s="28">
        <v>8</v>
      </c>
      <c r="I140" s="29">
        <v>0.5</v>
      </c>
      <c r="J140" s="30" t="s">
        <v>615</v>
      </c>
      <c r="K140" s="32">
        <v>36312</v>
      </c>
      <c r="L140" s="32">
        <v>37833</v>
      </c>
      <c r="M140" s="26" t="s">
        <v>615</v>
      </c>
      <c r="N140" s="33">
        <v>2003</v>
      </c>
      <c r="O140" s="34">
        <v>332000</v>
      </c>
      <c r="P140" s="35">
        <v>5331439397</v>
      </c>
      <c r="Q140" s="35" t="s">
        <v>46</v>
      </c>
      <c r="R140" s="36" t="s">
        <v>47</v>
      </c>
      <c r="S140" s="37" t="s">
        <v>47</v>
      </c>
      <c r="T140" s="38">
        <v>1</v>
      </c>
      <c r="U140" s="34">
        <v>5331439397</v>
      </c>
      <c r="V140" s="39">
        <v>16059</v>
      </c>
      <c r="W140" s="207">
        <v>8030</v>
      </c>
      <c r="X140" s="213">
        <v>80</v>
      </c>
      <c r="Y140" s="31">
        <v>10</v>
      </c>
      <c r="Z140" s="225">
        <v>16</v>
      </c>
      <c r="AA140" s="213">
        <v>81</v>
      </c>
      <c r="AB140" s="31">
        <v>10</v>
      </c>
      <c r="AC140" s="225">
        <v>15</v>
      </c>
      <c r="AD140" s="213">
        <v>81</v>
      </c>
      <c r="AE140" s="31">
        <v>10</v>
      </c>
      <c r="AF140" s="225">
        <v>22</v>
      </c>
      <c r="AG140" s="246" t="s">
        <v>616</v>
      </c>
      <c r="AH140" s="240" t="s">
        <v>621</v>
      </c>
      <c r="AI140" s="41"/>
    </row>
    <row r="141" spans="1:35" s="22" customFormat="1" ht="28.5" x14ac:dyDescent="0.25">
      <c r="A141" s="116" t="s">
        <v>354</v>
      </c>
      <c r="B141" s="117" t="s">
        <v>355</v>
      </c>
      <c r="C141" s="118" t="s">
        <v>356</v>
      </c>
      <c r="D141" s="119" t="s">
        <v>615</v>
      </c>
      <c r="E141" s="119" t="s">
        <v>615</v>
      </c>
      <c r="F141" s="120" t="s">
        <v>364</v>
      </c>
      <c r="G141" s="118" t="s">
        <v>365</v>
      </c>
      <c r="H141" s="121">
        <v>128</v>
      </c>
      <c r="I141" s="122">
        <v>0.5</v>
      </c>
      <c r="J141" s="123" t="s">
        <v>615</v>
      </c>
      <c r="K141" s="134">
        <v>35612</v>
      </c>
      <c r="L141" s="134">
        <v>36311</v>
      </c>
      <c r="M141" s="119" t="s">
        <v>615</v>
      </c>
      <c r="N141" s="126">
        <v>1999</v>
      </c>
      <c r="O141" s="127">
        <v>236460</v>
      </c>
      <c r="P141" s="135">
        <v>1549994366</v>
      </c>
      <c r="Q141" s="135" t="s">
        <v>46</v>
      </c>
      <c r="R141" s="129" t="s">
        <v>47</v>
      </c>
      <c r="S141" s="130" t="s">
        <v>47</v>
      </c>
      <c r="T141" s="131">
        <v>1</v>
      </c>
      <c r="U141" s="127">
        <v>1549994366</v>
      </c>
      <c r="V141" s="132">
        <v>6555</v>
      </c>
      <c r="W141" s="211">
        <v>3278</v>
      </c>
      <c r="X141" s="218">
        <v>80</v>
      </c>
      <c r="Y141" s="124">
        <v>10</v>
      </c>
      <c r="Z141" s="230">
        <v>16</v>
      </c>
      <c r="AA141" s="218">
        <v>81</v>
      </c>
      <c r="AB141" s="124">
        <v>10</v>
      </c>
      <c r="AC141" s="230">
        <v>15</v>
      </c>
      <c r="AD141" s="218">
        <v>81</v>
      </c>
      <c r="AE141" s="124">
        <v>10</v>
      </c>
      <c r="AF141" s="230">
        <v>22</v>
      </c>
      <c r="AG141" s="251" t="s">
        <v>616</v>
      </c>
      <c r="AH141" s="244" t="s">
        <v>621</v>
      </c>
      <c r="AI141" s="133"/>
    </row>
    <row r="142" spans="1:35" s="22" customFormat="1" ht="57" x14ac:dyDescent="0.25">
      <c r="A142" s="61" t="s">
        <v>366</v>
      </c>
      <c r="B142" s="62" t="s">
        <v>367</v>
      </c>
      <c r="C142" s="63" t="s">
        <v>368</v>
      </c>
      <c r="D142" s="64" t="s">
        <v>615</v>
      </c>
      <c r="E142" s="64" t="s">
        <v>615</v>
      </c>
      <c r="F142" s="65" t="s">
        <v>324</v>
      </c>
      <c r="G142" s="63" t="s">
        <v>369</v>
      </c>
      <c r="H142" s="114">
        <v>1</v>
      </c>
      <c r="I142" s="67">
        <v>1</v>
      </c>
      <c r="J142" s="68" t="s">
        <v>615</v>
      </c>
      <c r="K142" s="142">
        <v>38622</v>
      </c>
      <c r="L142" s="142">
        <v>39930</v>
      </c>
      <c r="M142" s="64" t="s">
        <v>615</v>
      </c>
      <c r="N142" s="70">
        <v>2009</v>
      </c>
      <c r="O142" s="71">
        <v>496900</v>
      </c>
      <c r="P142" s="162">
        <v>7034470356</v>
      </c>
      <c r="Q142" s="156" t="s">
        <v>46</v>
      </c>
      <c r="R142" s="73" t="s">
        <v>47</v>
      </c>
      <c r="S142" s="74" t="s">
        <v>47</v>
      </c>
      <c r="T142" s="75">
        <v>1</v>
      </c>
      <c r="U142" s="71">
        <v>7034470356</v>
      </c>
      <c r="V142" s="76">
        <v>14157</v>
      </c>
      <c r="W142" s="209">
        <v>14157</v>
      </c>
      <c r="X142" s="215"/>
      <c r="Y142" s="66"/>
      <c r="Z142" s="227"/>
      <c r="AA142" s="237">
        <v>81</v>
      </c>
      <c r="AB142" s="163">
        <v>10</v>
      </c>
      <c r="AC142" s="238">
        <v>15</v>
      </c>
      <c r="AD142" s="215">
        <v>81</v>
      </c>
      <c r="AE142" s="66">
        <v>10</v>
      </c>
      <c r="AF142" s="227">
        <v>22</v>
      </c>
      <c r="AG142" s="248" t="s">
        <v>616</v>
      </c>
      <c r="AH142" s="242" t="s">
        <v>621</v>
      </c>
      <c r="AI142" s="159"/>
    </row>
    <row r="143" spans="1:35" s="22" customFormat="1" ht="71.25" x14ac:dyDescent="0.25">
      <c r="A143" s="23" t="s">
        <v>366</v>
      </c>
      <c r="B143" s="24" t="s">
        <v>367</v>
      </c>
      <c r="C143" s="25" t="s">
        <v>368</v>
      </c>
      <c r="D143" s="26" t="s">
        <v>615</v>
      </c>
      <c r="E143" s="26" t="s">
        <v>615</v>
      </c>
      <c r="F143" s="27" t="s">
        <v>324</v>
      </c>
      <c r="G143" s="25" t="s">
        <v>370</v>
      </c>
      <c r="H143" s="28">
        <v>3</v>
      </c>
      <c r="I143" s="29">
        <v>1</v>
      </c>
      <c r="J143" s="30" t="s">
        <v>615</v>
      </c>
      <c r="K143" s="143">
        <v>39909</v>
      </c>
      <c r="L143" s="143">
        <v>41186</v>
      </c>
      <c r="M143" s="26" t="s">
        <v>615</v>
      </c>
      <c r="N143" s="33">
        <v>2012</v>
      </c>
      <c r="O143" s="34">
        <v>566700</v>
      </c>
      <c r="P143" s="157">
        <v>10196799946</v>
      </c>
      <c r="Q143" s="158" t="s">
        <v>46</v>
      </c>
      <c r="R143" s="36" t="s">
        <v>47</v>
      </c>
      <c r="S143" s="37" t="s">
        <v>47</v>
      </c>
      <c r="T143" s="38">
        <v>1</v>
      </c>
      <c r="U143" s="34">
        <v>10196799946</v>
      </c>
      <c r="V143" s="39">
        <v>17993</v>
      </c>
      <c r="W143" s="207">
        <v>17993</v>
      </c>
      <c r="X143" s="213"/>
      <c r="Y143" s="31"/>
      <c r="Z143" s="225"/>
      <c r="AA143" s="219">
        <v>81</v>
      </c>
      <c r="AB143" s="40">
        <v>10</v>
      </c>
      <c r="AC143" s="231">
        <v>15</v>
      </c>
      <c r="AD143" s="213">
        <v>81</v>
      </c>
      <c r="AE143" s="31">
        <v>10</v>
      </c>
      <c r="AF143" s="225">
        <v>22</v>
      </c>
      <c r="AG143" s="246" t="s">
        <v>616</v>
      </c>
      <c r="AH143" s="240" t="s">
        <v>621</v>
      </c>
      <c r="AI143" s="41"/>
    </row>
    <row r="144" spans="1:35" s="22" customFormat="1" ht="57" x14ac:dyDescent="0.25">
      <c r="A144" s="23" t="s">
        <v>366</v>
      </c>
      <c r="B144" s="24" t="s">
        <v>371</v>
      </c>
      <c r="C144" s="25" t="s">
        <v>372</v>
      </c>
      <c r="D144" s="26" t="s">
        <v>615</v>
      </c>
      <c r="E144" s="26" t="s">
        <v>615</v>
      </c>
      <c r="F144" s="27" t="s">
        <v>373</v>
      </c>
      <c r="G144" s="25" t="s">
        <v>374</v>
      </c>
      <c r="H144" s="28">
        <v>25</v>
      </c>
      <c r="I144" s="29">
        <v>1</v>
      </c>
      <c r="J144" s="30" t="s">
        <v>615</v>
      </c>
      <c r="K144" s="143">
        <v>35125</v>
      </c>
      <c r="L144" s="143">
        <v>35581</v>
      </c>
      <c r="M144" s="26" t="s">
        <v>615</v>
      </c>
      <c r="N144" s="33">
        <v>1997</v>
      </c>
      <c r="O144" s="34">
        <v>172005</v>
      </c>
      <c r="P144" s="157">
        <v>451929529.60000002</v>
      </c>
      <c r="Q144" s="158" t="s">
        <v>46</v>
      </c>
      <c r="R144" s="36" t="s">
        <v>47</v>
      </c>
      <c r="S144" s="37" t="s">
        <v>47</v>
      </c>
      <c r="T144" s="38">
        <v>1</v>
      </c>
      <c r="U144" s="34">
        <v>451929529.60000002</v>
      </c>
      <c r="V144" s="39">
        <v>2627</v>
      </c>
      <c r="W144" s="207">
        <v>2627</v>
      </c>
      <c r="X144" s="213">
        <v>80</v>
      </c>
      <c r="Y144" s="31">
        <v>10</v>
      </c>
      <c r="Z144" s="225">
        <v>16</v>
      </c>
      <c r="AA144" s="219">
        <v>81</v>
      </c>
      <c r="AB144" s="40">
        <v>10</v>
      </c>
      <c r="AC144" s="231">
        <v>15</v>
      </c>
      <c r="AD144" s="213">
        <v>81</v>
      </c>
      <c r="AE144" s="31">
        <v>10</v>
      </c>
      <c r="AF144" s="225">
        <v>22</v>
      </c>
      <c r="AG144" s="246" t="s">
        <v>616</v>
      </c>
      <c r="AH144" s="240" t="s">
        <v>621</v>
      </c>
      <c r="AI144" s="41"/>
    </row>
    <row r="145" spans="1:35" s="22" customFormat="1" ht="71.25" x14ac:dyDescent="0.25">
      <c r="A145" s="116" t="s">
        <v>366</v>
      </c>
      <c r="B145" s="117" t="s">
        <v>371</v>
      </c>
      <c r="C145" s="118" t="s">
        <v>372</v>
      </c>
      <c r="D145" s="119" t="s">
        <v>615</v>
      </c>
      <c r="E145" s="119" t="s">
        <v>615</v>
      </c>
      <c r="F145" s="120" t="s">
        <v>375</v>
      </c>
      <c r="G145" s="118" t="s">
        <v>376</v>
      </c>
      <c r="H145" s="121">
        <v>35</v>
      </c>
      <c r="I145" s="122">
        <v>0.51</v>
      </c>
      <c r="J145" s="123" t="s">
        <v>615</v>
      </c>
      <c r="K145" s="125">
        <v>39622</v>
      </c>
      <c r="L145" s="125">
        <v>40613</v>
      </c>
      <c r="M145" s="119" t="s">
        <v>615</v>
      </c>
      <c r="N145" s="126">
        <v>2011</v>
      </c>
      <c r="O145" s="127">
        <v>535600</v>
      </c>
      <c r="P145" s="164">
        <v>2306505631</v>
      </c>
      <c r="Q145" s="128" t="s">
        <v>46</v>
      </c>
      <c r="R145" s="129" t="s">
        <v>47</v>
      </c>
      <c r="S145" s="130" t="s">
        <v>47</v>
      </c>
      <c r="T145" s="131">
        <v>1</v>
      </c>
      <c r="U145" s="127">
        <v>2306505631</v>
      </c>
      <c r="V145" s="132">
        <v>4306</v>
      </c>
      <c r="W145" s="211">
        <v>2196</v>
      </c>
      <c r="X145" s="218">
        <v>80</v>
      </c>
      <c r="Y145" s="124">
        <v>10</v>
      </c>
      <c r="Z145" s="230">
        <v>16</v>
      </c>
      <c r="AA145" s="220">
        <v>81</v>
      </c>
      <c r="AB145" s="160">
        <v>10</v>
      </c>
      <c r="AC145" s="232">
        <v>15</v>
      </c>
      <c r="AD145" s="218">
        <v>81</v>
      </c>
      <c r="AE145" s="124">
        <v>10</v>
      </c>
      <c r="AF145" s="230">
        <v>22</v>
      </c>
      <c r="AG145" s="251" t="s">
        <v>616</v>
      </c>
      <c r="AH145" s="244" t="s">
        <v>621</v>
      </c>
      <c r="AI145" s="133"/>
    </row>
    <row r="146" spans="1:35" s="22" customFormat="1" ht="71.25" x14ac:dyDescent="0.25">
      <c r="A146" s="61" t="s">
        <v>377</v>
      </c>
      <c r="B146" s="62" t="s">
        <v>378</v>
      </c>
      <c r="C146" s="63" t="s">
        <v>379</v>
      </c>
      <c r="D146" s="64" t="s">
        <v>615</v>
      </c>
      <c r="E146" s="64" t="s">
        <v>615</v>
      </c>
      <c r="F146" s="65" t="s">
        <v>44</v>
      </c>
      <c r="G146" s="63" t="s">
        <v>380</v>
      </c>
      <c r="H146" s="114">
        <v>5</v>
      </c>
      <c r="I146" s="67">
        <v>1</v>
      </c>
      <c r="J146" s="68" t="s">
        <v>615</v>
      </c>
      <c r="K146" s="69">
        <v>39211</v>
      </c>
      <c r="L146" s="69">
        <v>40227</v>
      </c>
      <c r="M146" s="64" t="s">
        <v>615</v>
      </c>
      <c r="N146" s="70">
        <v>2010</v>
      </c>
      <c r="O146" s="71">
        <v>515000</v>
      </c>
      <c r="P146" s="148">
        <v>4313621278</v>
      </c>
      <c r="Q146" s="72" t="s">
        <v>46</v>
      </c>
      <c r="R146" s="73" t="s">
        <v>47</v>
      </c>
      <c r="S146" s="74" t="s">
        <v>47</v>
      </c>
      <c r="T146" s="75">
        <v>1</v>
      </c>
      <c r="U146" s="71">
        <v>4313621278</v>
      </c>
      <c r="V146" s="76">
        <v>8376</v>
      </c>
      <c r="W146" s="209">
        <v>8376</v>
      </c>
      <c r="X146" s="215"/>
      <c r="Y146" s="66"/>
      <c r="Z146" s="227"/>
      <c r="AA146" s="215">
        <v>81</v>
      </c>
      <c r="AB146" s="66">
        <v>10</v>
      </c>
      <c r="AC146" s="227">
        <v>15</v>
      </c>
      <c r="AD146" s="215">
        <v>81</v>
      </c>
      <c r="AE146" s="66">
        <v>10</v>
      </c>
      <c r="AF146" s="227">
        <v>22</v>
      </c>
      <c r="AG146" s="248" t="s">
        <v>616</v>
      </c>
      <c r="AH146" s="242" t="s">
        <v>621</v>
      </c>
      <c r="AI146" s="77"/>
    </row>
    <row r="147" spans="1:35" s="22" customFormat="1" ht="85.5" x14ac:dyDescent="0.25">
      <c r="A147" s="23" t="s">
        <v>377</v>
      </c>
      <c r="B147" s="24" t="s">
        <v>378</v>
      </c>
      <c r="C147" s="25" t="s">
        <v>379</v>
      </c>
      <c r="D147" s="26" t="s">
        <v>615</v>
      </c>
      <c r="E147" s="26" t="s">
        <v>615</v>
      </c>
      <c r="F147" s="27" t="s">
        <v>108</v>
      </c>
      <c r="G147" s="25" t="s">
        <v>381</v>
      </c>
      <c r="H147" s="28">
        <v>6</v>
      </c>
      <c r="I147" s="29">
        <v>1</v>
      </c>
      <c r="J147" s="30" t="s">
        <v>615</v>
      </c>
      <c r="K147" s="32">
        <v>39776</v>
      </c>
      <c r="L147" s="32">
        <v>40809</v>
      </c>
      <c r="M147" s="26" t="s">
        <v>615</v>
      </c>
      <c r="N147" s="33">
        <v>2011</v>
      </c>
      <c r="O147" s="34">
        <v>535600</v>
      </c>
      <c r="P147" s="42">
        <v>3888865854</v>
      </c>
      <c r="Q147" s="35" t="s">
        <v>46</v>
      </c>
      <c r="R147" s="36" t="s">
        <v>47</v>
      </c>
      <c r="S147" s="37" t="s">
        <v>47</v>
      </c>
      <c r="T147" s="38">
        <v>1</v>
      </c>
      <c r="U147" s="34">
        <v>3888865854</v>
      </c>
      <c r="V147" s="39">
        <v>7261</v>
      </c>
      <c r="W147" s="207">
        <v>7261</v>
      </c>
      <c r="X147" s="213"/>
      <c r="Y147" s="31"/>
      <c r="Z147" s="225"/>
      <c r="AA147" s="219">
        <v>81</v>
      </c>
      <c r="AB147" s="40">
        <v>10</v>
      </c>
      <c r="AC147" s="231">
        <v>15</v>
      </c>
      <c r="AD147" s="213">
        <v>81</v>
      </c>
      <c r="AE147" s="31">
        <v>10</v>
      </c>
      <c r="AF147" s="225">
        <v>22</v>
      </c>
      <c r="AG147" s="246" t="s">
        <v>616</v>
      </c>
      <c r="AH147" s="240" t="s">
        <v>621</v>
      </c>
      <c r="AI147" s="41"/>
    </row>
    <row r="148" spans="1:35" s="22" customFormat="1" ht="71.25" x14ac:dyDescent="0.25">
      <c r="A148" s="23" t="s">
        <v>377</v>
      </c>
      <c r="B148" s="24" t="s">
        <v>378</v>
      </c>
      <c r="C148" s="25" t="s">
        <v>379</v>
      </c>
      <c r="D148" s="26" t="s">
        <v>615</v>
      </c>
      <c r="E148" s="26" t="s">
        <v>615</v>
      </c>
      <c r="F148" s="27" t="s">
        <v>44</v>
      </c>
      <c r="G148" s="25" t="s">
        <v>382</v>
      </c>
      <c r="H148" s="28">
        <v>12</v>
      </c>
      <c r="I148" s="29">
        <v>0.6</v>
      </c>
      <c r="J148" s="30" t="s">
        <v>615</v>
      </c>
      <c r="K148" s="32">
        <v>37432</v>
      </c>
      <c r="L148" s="32">
        <v>38352</v>
      </c>
      <c r="M148" s="26" t="s">
        <v>615</v>
      </c>
      <c r="N148" s="33">
        <v>2004</v>
      </c>
      <c r="O148" s="34">
        <v>358000</v>
      </c>
      <c r="P148" s="42">
        <v>2437834762</v>
      </c>
      <c r="Q148" s="35" t="s">
        <v>46</v>
      </c>
      <c r="R148" s="36" t="s">
        <v>47</v>
      </c>
      <c r="S148" s="37" t="s">
        <v>47</v>
      </c>
      <c r="T148" s="38">
        <v>1</v>
      </c>
      <c r="U148" s="34">
        <v>2437834762</v>
      </c>
      <c r="V148" s="39">
        <v>6810</v>
      </c>
      <c r="W148" s="207">
        <v>4086</v>
      </c>
      <c r="X148" s="213"/>
      <c r="Y148" s="31"/>
      <c r="Z148" s="225"/>
      <c r="AA148" s="219">
        <v>81</v>
      </c>
      <c r="AB148" s="40">
        <v>10</v>
      </c>
      <c r="AC148" s="231">
        <v>15</v>
      </c>
      <c r="AD148" s="213">
        <v>81</v>
      </c>
      <c r="AE148" s="31">
        <v>10</v>
      </c>
      <c r="AF148" s="225">
        <v>22</v>
      </c>
      <c r="AG148" s="246" t="s">
        <v>616</v>
      </c>
      <c r="AH148" s="240" t="s">
        <v>621</v>
      </c>
      <c r="AI148" s="41"/>
    </row>
    <row r="149" spans="1:35" s="22" customFormat="1" ht="99.75" x14ac:dyDescent="0.25">
      <c r="A149" s="23" t="s">
        <v>377</v>
      </c>
      <c r="B149" s="24" t="s">
        <v>383</v>
      </c>
      <c r="C149" s="25" t="s">
        <v>384</v>
      </c>
      <c r="D149" s="26" t="s">
        <v>615</v>
      </c>
      <c r="E149" s="26" t="s">
        <v>615</v>
      </c>
      <c r="F149" s="27" t="s">
        <v>72</v>
      </c>
      <c r="G149" s="25" t="s">
        <v>385</v>
      </c>
      <c r="H149" s="28" t="s">
        <v>74</v>
      </c>
      <c r="I149" s="29">
        <v>0.6</v>
      </c>
      <c r="J149" s="30" t="s">
        <v>615</v>
      </c>
      <c r="K149" s="32">
        <v>41075</v>
      </c>
      <c r="L149" s="125">
        <v>42094</v>
      </c>
      <c r="M149" s="26" t="s">
        <v>615</v>
      </c>
      <c r="N149" s="33">
        <v>2015</v>
      </c>
      <c r="O149" s="34">
        <v>644350</v>
      </c>
      <c r="P149" s="135">
        <v>23762347066</v>
      </c>
      <c r="Q149" s="35" t="s">
        <v>46</v>
      </c>
      <c r="R149" s="36" t="s">
        <v>47</v>
      </c>
      <c r="S149" s="37" t="s">
        <v>47</v>
      </c>
      <c r="T149" s="38">
        <v>1</v>
      </c>
      <c r="U149" s="34">
        <v>23762347066</v>
      </c>
      <c r="V149" s="39">
        <v>36878</v>
      </c>
      <c r="W149" s="207">
        <v>22127</v>
      </c>
      <c r="X149" s="213"/>
      <c r="Y149" s="31"/>
      <c r="Z149" s="225"/>
      <c r="AA149" s="213"/>
      <c r="AB149" s="31"/>
      <c r="AC149" s="225"/>
      <c r="AD149" s="213"/>
      <c r="AE149" s="31"/>
      <c r="AF149" s="225"/>
      <c r="AG149" s="246" t="s">
        <v>615</v>
      </c>
      <c r="AH149" s="240" t="s">
        <v>621</v>
      </c>
      <c r="AI149" s="115"/>
    </row>
    <row r="150" spans="1:35" s="22" customFormat="1" ht="57" x14ac:dyDescent="0.25">
      <c r="A150" s="23" t="s">
        <v>377</v>
      </c>
      <c r="B150" s="24" t="s">
        <v>383</v>
      </c>
      <c r="C150" s="25" t="s">
        <v>384</v>
      </c>
      <c r="D150" s="26" t="s">
        <v>615</v>
      </c>
      <c r="E150" s="26" t="s">
        <v>615</v>
      </c>
      <c r="F150" s="27" t="s">
        <v>37</v>
      </c>
      <c r="G150" s="25" t="s">
        <v>386</v>
      </c>
      <c r="H150" s="28" t="s">
        <v>81</v>
      </c>
      <c r="I150" s="29">
        <v>1</v>
      </c>
      <c r="J150" s="30" t="s">
        <v>615</v>
      </c>
      <c r="K150" s="32">
        <v>39671</v>
      </c>
      <c r="L150" s="32">
        <v>40273</v>
      </c>
      <c r="M150" s="26" t="s">
        <v>615</v>
      </c>
      <c r="N150" s="33">
        <v>2010</v>
      </c>
      <c r="O150" s="34">
        <v>515000</v>
      </c>
      <c r="P150" s="42">
        <v>1184567</v>
      </c>
      <c r="Q150" s="35" t="s">
        <v>41</v>
      </c>
      <c r="R150" s="36">
        <v>1</v>
      </c>
      <c r="S150" s="37">
        <v>1184567</v>
      </c>
      <c r="T150" s="38">
        <v>1921.88</v>
      </c>
      <c r="U150" s="34">
        <v>2276595625.96</v>
      </c>
      <c r="V150" s="39">
        <v>4421</v>
      </c>
      <c r="W150" s="207">
        <v>4421</v>
      </c>
      <c r="X150" s="213"/>
      <c r="Y150" s="31"/>
      <c r="Z150" s="225"/>
      <c r="AA150" s="213">
        <v>81</v>
      </c>
      <c r="AB150" s="31">
        <v>10</v>
      </c>
      <c r="AC150" s="225">
        <v>15</v>
      </c>
      <c r="AD150" s="213"/>
      <c r="AE150" s="31"/>
      <c r="AF150" s="225"/>
      <c r="AG150" s="246" t="s">
        <v>615</v>
      </c>
      <c r="AH150" s="240" t="s">
        <v>621</v>
      </c>
      <c r="AI150" s="41"/>
    </row>
    <row r="151" spans="1:35" s="22" customFormat="1" ht="42.75" x14ac:dyDescent="0.25">
      <c r="A151" s="116" t="s">
        <v>377</v>
      </c>
      <c r="B151" s="117" t="s">
        <v>383</v>
      </c>
      <c r="C151" s="118" t="s">
        <v>384</v>
      </c>
      <c r="D151" s="119" t="s">
        <v>615</v>
      </c>
      <c r="E151" s="119" t="s">
        <v>615</v>
      </c>
      <c r="F151" s="120" t="s">
        <v>37</v>
      </c>
      <c r="G151" s="118" t="s">
        <v>387</v>
      </c>
      <c r="H151" s="121" t="s">
        <v>81</v>
      </c>
      <c r="I151" s="122">
        <v>1</v>
      </c>
      <c r="J151" s="123" t="s">
        <v>615</v>
      </c>
      <c r="K151" s="134">
        <v>39548</v>
      </c>
      <c r="L151" s="134">
        <v>40317</v>
      </c>
      <c r="M151" s="119" t="s">
        <v>615</v>
      </c>
      <c r="N151" s="126">
        <v>2010</v>
      </c>
      <c r="O151" s="127">
        <v>515000</v>
      </c>
      <c r="P151" s="165">
        <v>986957</v>
      </c>
      <c r="Q151" s="135" t="s">
        <v>41</v>
      </c>
      <c r="R151" s="129">
        <v>1</v>
      </c>
      <c r="S151" s="130">
        <v>986957</v>
      </c>
      <c r="T151" s="131">
        <v>1976.46</v>
      </c>
      <c r="U151" s="127">
        <v>1950681032.22</v>
      </c>
      <c r="V151" s="132">
        <v>3788</v>
      </c>
      <c r="W151" s="211">
        <v>3788</v>
      </c>
      <c r="X151" s="218"/>
      <c r="Y151" s="124"/>
      <c r="Z151" s="230"/>
      <c r="AA151" s="218">
        <v>81</v>
      </c>
      <c r="AB151" s="124">
        <v>10</v>
      </c>
      <c r="AC151" s="230">
        <v>15</v>
      </c>
      <c r="AD151" s="218"/>
      <c r="AE151" s="124"/>
      <c r="AF151" s="230"/>
      <c r="AG151" s="251" t="s">
        <v>616</v>
      </c>
      <c r="AH151" s="244" t="s">
        <v>621</v>
      </c>
      <c r="AI151" s="133"/>
    </row>
    <row r="152" spans="1:35" s="22" customFormat="1" ht="99.75" x14ac:dyDescent="0.25">
      <c r="A152" s="61" t="s">
        <v>388</v>
      </c>
      <c r="B152" s="62" t="s">
        <v>389</v>
      </c>
      <c r="C152" s="63" t="s">
        <v>390</v>
      </c>
      <c r="D152" s="64" t="s">
        <v>615</v>
      </c>
      <c r="E152" s="64" t="s">
        <v>615</v>
      </c>
      <c r="F152" s="65" t="s">
        <v>391</v>
      </c>
      <c r="G152" s="63" t="s">
        <v>392</v>
      </c>
      <c r="H152" s="114">
        <v>170</v>
      </c>
      <c r="I152" s="67">
        <v>0.33</v>
      </c>
      <c r="J152" s="68" t="s">
        <v>615</v>
      </c>
      <c r="K152" s="69">
        <v>39792</v>
      </c>
      <c r="L152" s="69">
        <v>40977</v>
      </c>
      <c r="M152" s="64" t="s">
        <v>615</v>
      </c>
      <c r="N152" s="70">
        <v>2012</v>
      </c>
      <c r="O152" s="71">
        <v>566700</v>
      </c>
      <c r="P152" s="72">
        <v>4939884563</v>
      </c>
      <c r="Q152" s="72" t="s">
        <v>46</v>
      </c>
      <c r="R152" s="73" t="s">
        <v>47</v>
      </c>
      <c r="S152" s="74" t="s">
        <v>47</v>
      </c>
      <c r="T152" s="75">
        <v>1</v>
      </c>
      <c r="U152" s="71">
        <v>4939884563</v>
      </c>
      <c r="V152" s="76">
        <v>8717</v>
      </c>
      <c r="W152" s="209">
        <v>2877</v>
      </c>
      <c r="X152" s="215">
        <v>80</v>
      </c>
      <c r="Y152" s="66">
        <v>10</v>
      </c>
      <c r="Z152" s="227">
        <v>16</v>
      </c>
      <c r="AA152" s="215">
        <v>81</v>
      </c>
      <c r="AB152" s="66">
        <v>10</v>
      </c>
      <c r="AC152" s="227">
        <v>15</v>
      </c>
      <c r="AD152" s="215">
        <v>81</v>
      </c>
      <c r="AE152" s="66">
        <v>10</v>
      </c>
      <c r="AF152" s="227">
        <v>22</v>
      </c>
      <c r="AG152" s="248" t="s">
        <v>616</v>
      </c>
      <c r="AH152" s="242" t="s">
        <v>621</v>
      </c>
      <c r="AI152" s="77"/>
    </row>
    <row r="153" spans="1:35" s="22" customFormat="1" ht="57" x14ac:dyDescent="0.25">
      <c r="A153" s="23" t="s">
        <v>388</v>
      </c>
      <c r="B153" s="24" t="s">
        <v>389</v>
      </c>
      <c r="C153" s="25" t="s">
        <v>390</v>
      </c>
      <c r="D153" s="26" t="s">
        <v>615</v>
      </c>
      <c r="E153" s="26" t="s">
        <v>615</v>
      </c>
      <c r="F153" s="27" t="s">
        <v>203</v>
      </c>
      <c r="G153" s="25" t="s">
        <v>393</v>
      </c>
      <c r="H153" s="28">
        <v>10</v>
      </c>
      <c r="I153" s="29">
        <v>1</v>
      </c>
      <c r="J153" s="30" t="s">
        <v>615</v>
      </c>
      <c r="K153" s="32">
        <v>38366</v>
      </c>
      <c r="L153" s="32">
        <v>39071</v>
      </c>
      <c r="M153" s="26" t="s">
        <v>615</v>
      </c>
      <c r="N153" s="33">
        <v>2006</v>
      </c>
      <c r="O153" s="34">
        <v>408000</v>
      </c>
      <c r="P153" s="35">
        <v>1534302721</v>
      </c>
      <c r="Q153" s="35" t="s">
        <v>46</v>
      </c>
      <c r="R153" s="36" t="s">
        <v>47</v>
      </c>
      <c r="S153" s="37" t="s">
        <v>47</v>
      </c>
      <c r="T153" s="38">
        <v>1</v>
      </c>
      <c r="U153" s="34">
        <v>1534302721</v>
      </c>
      <c r="V153" s="39">
        <v>3761</v>
      </c>
      <c r="W153" s="207">
        <v>3761</v>
      </c>
      <c r="X153" s="213"/>
      <c r="Y153" s="31"/>
      <c r="Z153" s="225"/>
      <c r="AA153" s="213">
        <v>81</v>
      </c>
      <c r="AB153" s="31">
        <v>10</v>
      </c>
      <c r="AC153" s="225">
        <v>15</v>
      </c>
      <c r="AD153" s="213"/>
      <c r="AE153" s="31"/>
      <c r="AF153" s="225"/>
      <c r="AG153" s="246" t="s">
        <v>616</v>
      </c>
      <c r="AH153" s="240" t="s">
        <v>621</v>
      </c>
      <c r="AI153" s="41"/>
    </row>
    <row r="154" spans="1:35" s="22" customFormat="1" ht="57" x14ac:dyDescent="0.25">
      <c r="A154" s="23" t="s">
        <v>388</v>
      </c>
      <c r="B154" s="24" t="s">
        <v>389</v>
      </c>
      <c r="C154" s="25" t="s">
        <v>390</v>
      </c>
      <c r="D154" s="26" t="s">
        <v>615</v>
      </c>
      <c r="E154" s="26" t="s">
        <v>615</v>
      </c>
      <c r="F154" s="27" t="s">
        <v>203</v>
      </c>
      <c r="G154" s="25" t="s">
        <v>394</v>
      </c>
      <c r="H154" s="28">
        <v>96</v>
      </c>
      <c r="I154" s="29">
        <v>1</v>
      </c>
      <c r="J154" s="30" t="s">
        <v>615</v>
      </c>
      <c r="K154" s="32">
        <v>35409</v>
      </c>
      <c r="L154" s="32">
        <v>35864</v>
      </c>
      <c r="M154" s="26" t="s">
        <v>615</v>
      </c>
      <c r="N154" s="33">
        <v>1998</v>
      </c>
      <c r="O154" s="34">
        <v>203826</v>
      </c>
      <c r="P154" s="35">
        <v>749999988</v>
      </c>
      <c r="Q154" s="35" t="s">
        <v>46</v>
      </c>
      <c r="R154" s="36" t="s">
        <v>47</v>
      </c>
      <c r="S154" s="37" t="s">
        <v>47</v>
      </c>
      <c r="T154" s="38">
        <v>1</v>
      </c>
      <c r="U154" s="34">
        <v>749999988</v>
      </c>
      <c r="V154" s="39">
        <v>3680</v>
      </c>
      <c r="W154" s="207">
        <v>3680</v>
      </c>
      <c r="X154" s="213">
        <v>80</v>
      </c>
      <c r="Y154" s="31">
        <v>10</v>
      </c>
      <c r="Z154" s="225">
        <v>16</v>
      </c>
      <c r="AA154" s="213">
        <v>81</v>
      </c>
      <c r="AB154" s="31">
        <v>10</v>
      </c>
      <c r="AC154" s="225">
        <v>15</v>
      </c>
      <c r="AD154" s="213">
        <v>81</v>
      </c>
      <c r="AE154" s="31">
        <v>10</v>
      </c>
      <c r="AF154" s="225">
        <v>22</v>
      </c>
      <c r="AG154" s="246" t="s">
        <v>616</v>
      </c>
      <c r="AH154" s="240" t="s">
        <v>621</v>
      </c>
      <c r="AI154" s="41"/>
    </row>
    <row r="155" spans="1:35" s="22" customFormat="1" ht="128.25" x14ac:dyDescent="0.25">
      <c r="A155" s="23" t="s">
        <v>388</v>
      </c>
      <c r="B155" s="24" t="s">
        <v>389</v>
      </c>
      <c r="C155" s="25" t="s">
        <v>390</v>
      </c>
      <c r="D155" s="26" t="s">
        <v>615</v>
      </c>
      <c r="E155" s="26" t="s">
        <v>615</v>
      </c>
      <c r="F155" s="27" t="s">
        <v>395</v>
      </c>
      <c r="G155" s="25" t="s">
        <v>396</v>
      </c>
      <c r="H155" s="28">
        <v>21</v>
      </c>
      <c r="I155" s="29">
        <v>0.5</v>
      </c>
      <c r="J155" s="30" t="s">
        <v>615</v>
      </c>
      <c r="K155" s="32">
        <v>38034</v>
      </c>
      <c r="L155" s="32">
        <v>40770</v>
      </c>
      <c r="M155" s="26" t="s">
        <v>615</v>
      </c>
      <c r="N155" s="33">
        <v>2011</v>
      </c>
      <c r="O155" s="34">
        <v>535600</v>
      </c>
      <c r="P155" s="35">
        <v>9131630030</v>
      </c>
      <c r="Q155" s="35" t="s">
        <v>46</v>
      </c>
      <c r="R155" s="36" t="s">
        <v>47</v>
      </c>
      <c r="S155" s="37" t="s">
        <v>47</v>
      </c>
      <c r="T155" s="38">
        <v>1</v>
      </c>
      <c r="U155" s="34">
        <v>9131630030</v>
      </c>
      <c r="V155" s="39">
        <v>17049</v>
      </c>
      <c r="W155" s="207">
        <v>8525</v>
      </c>
      <c r="X155" s="213"/>
      <c r="Y155" s="31"/>
      <c r="Z155" s="225"/>
      <c r="AA155" s="213">
        <v>81</v>
      </c>
      <c r="AB155" s="31">
        <v>10</v>
      </c>
      <c r="AC155" s="225">
        <v>15</v>
      </c>
      <c r="AD155" s="213">
        <v>81</v>
      </c>
      <c r="AE155" s="31">
        <v>10</v>
      </c>
      <c r="AF155" s="225">
        <v>22</v>
      </c>
      <c r="AG155" s="246" t="s">
        <v>616</v>
      </c>
      <c r="AH155" s="240" t="s">
        <v>621</v>
      </c>
      <c r="AI155" s="41"/>
    </row>
    <row r="156" spans="1:35" s="22" customFormat="1" ht="57" x14ac:dyDescent="0.25">
      <c r="A156" s="23" t="s">
        <v>388</v>
      </c>
      <c r="B156" s="24" t="s">
        <v>397</v>
      </c>
      <c r="C156" s="25" t="s">
        <v>398</v>
      </c>
      <c r="D156" s="26" t="s">
        <v>615</v>
      </c>
      <c r="E156" s="26" t="s">
        <v>615</v>
      </c>
      <c r="F156" s="27" t="s">
        <v>399</v>
      </c>
      <c r="G156" s="25" t="s">
        <v>400</v>
      </c>
      <c r="H156" s="28" t="s">
        <v>81</v>
      </c>
      <c r="I156" s="29">
        <v>1</v>
      </c>
      <c r="J156" s="30" t="s">
        <v>615</v>
      </c>
      <c r="K156" s="32">
        <v>38562</v>
      </c>
      <c r="L156" s="32">
        <v>39521</v>
      </c>
      <c r="M156" s="26" t="s">
        <v>615</v>
      </c>
      <c r="N156" s="33">
        <v>2008</v>
      </c>
      <c r="O156" s="34">
        <v>461500</v>
      </c>
      <c r="P156" s="35">
        <v>2838230</v>
      </c>
      <c r="Q156" s="35" t="s">
        <v>95</v>
      </c>
      <c r="R156" s="36">
        <v>1.5567</v>
      </c>
      <c r="S156" s="37">
        <v>4418272.6409999998</v>
      </c>
      <c r="T156" s="38">
        <v>1856.01</v>
      </c>
      <c r="U156" s="34">
        <v>8200358204.42241</v>
      </c>
      <c r="V156" s="39">
        <v>17769</v>
      </c>
      <c r="W156" s="207">
        <v>17769</v>
      </c>
      <c r="X156" s="213"/>
      <c r="Y156" s="31"/>
      <c r="Z156" s="225"/>
      <c r="AA156" s="213"/>
      <c r="AB156" s="31"/>
      <c r="AC156" s="225"/>
      <c r="AD156" s="213"/>
      <c r="AE156" s="31"/>
      <c r="AF156" s="225"/>
      <c r="AG156" s="246" t="s">
        <v>615</v>
      </c>
      <c r="AH156" s="240" t="s">
        <v>621</v>
      </c>
      <c r="AI156" s="41"/>
    </row>
    <row r="157" spans="1:35" s="22" customFormat="1" ht="57" x14ac:dyDescent="0.25">
      <c r="A157" s="116" t="s">
        <v>388</v>
      </c>
      <c r="B157" s="117" t="s">
        <v>397</v>
      </c>
      <c r="C157" s="118" t="s">
        <v>398</v>
      </c>
      <c r="D157" s="119" t="s">
        <v>615</v>
      </c>
      <c r="E157" s="119" t="s">
        <v>615</v>
      </c>
      <c r="F157" s="120" t="s">
        <v>401</v>
      </c>
      <c r="G157" s="118" t="s">
        <v>402</v>
      </c>
      <c r="H157" s="121" t="s">
        <v>81</v>
      </c>
      <c r="I157" s="122">
        <v>1</v>
      </c>
      <c r="J157" s="123" t="s">
        <v>615</v>
      </c>
      <c r="K157" s="134">
        <v>38701</v>
      </c>
      <c r="L157" s="134">
        <v>40085</v>
      </c>
      <c r="M157" s="119" t="s">
        <v>615</v>
      </c>
      <c r="N157" s="126">
        <v>2009</v>
      </c>
      <c r="O157" s="127">
        <v>496900</v>
      </c>
      <c r="P157" s="135">
        <v>1183267.6000000001</v>
      </c>
      <c r="Q157" s="135" t="s">
        <v>95</v>
      </c>
      <c r="R157" s="129">
        <v>1.4633</v>
      </c>
      <c r="S157" s="130">
        <v>1731475.4790800002</v>
      </c>
      <c r="T157" s="131">
        <v>1921.64</v>
      </c>
      <c r="U157" s="127">
        <v>3327272539.6192918</v>
      </c>
      <c r="V157" s="132">
        <v>6696</v>
      </c>
      <c r="W157" s="211">
        <v>6696</v>
      </c>
      <c r="X157" s="218"/>
      <c r="Y157" s="124"/>
      <c r="Z157" s="230"/>
      <c r="AA157" s="218"/>
      <c r="AB157" s="124"/>
      <c r="AC157" s="230"/>
      <c r="AD157" s="218"/>
      <c r="AE157" s="124"/>
      <c r="AF157" s="230"/>
      <c r="AG157" s="251" t="s">
        <v>615</v>
      </c>
      <c r="AH157" s="244" t="s">
        <v>621</v>
      </c>
      <c r="AI157" s="133"/>
    </row>
    <row r="158" spans="1:35" s="22" customFormat="1" ht="85.5" x14ac:dyDescent="0.25">
      <c r="A158" s="61" t="s">
        <v>403</v>
      </c>
      <c r="B158" s="62" t="s">
        <v>404</v>
      </c>
      <c r="C158" s="63" t="s">
        <v>405</v>
      </c>
      <c r="D158" s="64" t="s">
        <v>615</v>
      </c>
      <c r="E158" s="64" t="s">
        <v>615</v>
      </c>
      <c r="F158" s="65" t="s">
        <v>406</v>
      </c>
      <c r="G158" s="63" t="s">
        <v>407</v>
      </c>
      <c r="H158" s="114">
        <v>24</v>
      </c>
      <c r="I158" s="67">
        <v>0.7</v>
      </c>
      <c r="J158" s="68" t="s">
        <v>615</v>
      </c>
      <c r="K158" s="69">
        <v>40561</v>
      </c>
      <c r="L158" s="69">
        <v>41500</v>
      </c>
      <c r="M158" s="64" t="s">
        <v>615</v>
      </c>
      <c r="N158" s="70">
        <v>2013</v>
      </c>
      <c r="O158" s="71">
        <v>589500</v>
      </c>
      <c r="P158" s="72">
        <v>4481543752</v>
      </c>
      <c r="Q158" s="72" t="s">
        <v>46</v>
      </c>
      <c r="R158" s="73" t="s">
        <v>47</v>
      </c>
      <c r="S158" s="74" t="s">
        <v>47</v>
      </c>
      <c r="T158" s="75">
        <v>1</v>
      </c>
      <c r="U158" s="71">
        <v>4481543752</v>
      </c>
      <c r="V158" s="76">
        <v>7602</v>
      </c>
      <c r="W158" s="209">
        <v>5321</v>
      </c>
      <c r="X158" s="215"/>
      <c r="Y158" s="66"/>
      <c r="Z158" s="227"/>
      <c r="AA158" s="215">
        <v>81</v>
      </c>
      <c r="AB158" s="66">
        <v>10</v>
      </c>
      <c r="AC158" s="227">
        <v>15</v>
      </c>
      <c r="AD158" s="215"/>
      <c r="AE158" s="66"/>
      <c r="AF158" s="227"/>
      <c r="AG158" s="248" t="s">
        <v>616</v>
      </c>
      <c r="AH158" s="242" t="s">
        <v>621</v>
      </c>
      <c r="AI158" s="77"/>
    </row>
    <row r="159" spans="1:35" s="22" customFormat="1" ht="85.5" x14ac:dyDescent="0.25">
      <c r="A159" s="23" t="s">
        <v>403</v>
      </c>
      <c r="B159" s="24" t="s">
        <v>404</v>
      </c>
      <c r="C159" s="25" t="s">
        <v>405</v>
      </c>
      <c r="D159" s="26" t="s">
        <v>615</v>
      </c>
      <c r="E159" s="26" t="s">
        <v>615</v>
      </c>
      <c r="F159" s="27" t="s">
        <v>406</v>
      </c>
      <c r="G159" s="25" t="s">
        <v>407</v>
      </c>
      <c r="H159" s="28">
        <v>19</v>
      </c>
      <c r="I159" s="29">
        <v>0.7</v>
      </c>
      <c r="J159" s="30" t="s">
        <v>615</v>
      </c>
      <c r="K159" s="32">
        <v>40186</v>
      </c>
      <c r="L159" s="32">
        <v>40560</v>
      </c>
      <c r="M159" s="26" t="s">
        <v>615</v>
      </c>
      <c r="N159" s="33">
        <v>2011</v>
      </c>
      <c r="O159" s="34">
        <v>535600</v>
      </c>
      <c r="P159" s="35">
        <v>3104182180</v>
      </c>
      <c r="Q159" s="35" t="s">
        <v>46</v>
      </c>
      <c r="R159" s="36" t="s">
        <v>47</v>
      </c>
      <c r="S159" s="37" t="s">
        <v>47</v>
      </c>
      <c r="T159" s="38">
        <v>1</v>
      </c>
      <c r="U159" s="34">
        <v>3104182180</v>
      </c>
      <c r="V159" s="39">
        <v>5796</v>
      </c>
      <c r="W159" s="207">
        <v>4057</v>
      </c>
      <c r="X159" s="213"/>
      <c r="Y159" s="31"/>
      <c r="Z159" s="225"/>
      <c r="AA159" s="213">
        <v>81</v>
      </c>
      <c r="AB159" s="31">
        <v>10</v>
      </c>
      <c r="AC159" s="225">
        <v>15</v>
      </c>
      <c r="AD159" s="213"/>
      <c r="AE159" s="31"/>
      <c r="AF159" s="225"/>
      <c r="AG159" s="246" t="s">
        <v>616</v>
      </c>
      <c r="AH159" s="240" t="s">
        <v>621</v>
      </c>
      <c r="AI159" s="41"/>
    </row>
    <row r="160" spans="1:35" s="22" customFormat="1" ht="71.25" x14ac:dyDescent="0.25">
      <c r="A160" s="23" t="s">
        <v>403</v>
      </c>
      <c r="B160" s="24" t="s">
        <v>408</v>
      </c>
      <c r="C160" s="25" t="s">
        <v>409</v>
      </c>
      <c r="D160" s="26" t="s">
        <v>615</v>
      </c>
      <c r="E160" s="26" t="s">
        <v>615</v>
      </c>
      <c r="F160" s="27" t="s">
        <v>410</v>
      </c>
      <c r="G160" s="25" t="s">
        <v>411</v>
      </c>
      <c r="H160" s="28" t="s">
        <v>74</v>
      </c>
      <c r="I160" s="29">
        <v>0.5</v>
      </c>
      <c r="J160" s="30" t="s">
        <v>615</v>
      </c>
      <c r="K160" s="32">
        <v>39595</v>
      </c>
      <c r="L160" s="32">
        <v>42155</v>
      </c>
      <c r="M160" s="26" t="s">
        <v>615</v>
      </c>
      <c r="N160" s="33">
        <v>2015</v>
      </c>
      <c r="O160" s="34">
        <v>644350</v>
      </c>
      <c r="P160" s="35">
        <v>37484102759</v>
      </c>
      <c r="Q160" s="35" t="s">
        <v>46</v>
      </c>
      <c r="R160" s="36" t="s">
        <v>47</v>
      </c>
      <c r="S160" s="37" t="s">
        <v>47</v>
      </c>
      <c r="T160" s="38">
        <v>1</v>
      </c>
      <c r="U160" s="34">
        <v>37484102759</v>
      </c>
      <c r="V160" s="39">
        <v>58174</v>
      </c>
      <c r="W160" s="207">
        <v>29087</v>
      </c>
      <c r="X160" s="213">
        <v>80</v>
      </c>
      <c r="Y160" s="31">
        <v>10</v>
      </c>
      <c r="Z160" s="225">
        <v>16</v>
      </c>
      <c r="AA160" s="213"/>
      <c r="AB160" s="31"/>
      <c r="AC160" s="225"/>
      <c r="AD160" s="213"/>
      <c r="AE160" s="31"/>
      <c r="AF160" s="225"/>
      <c r="AG160" s="246" t="s">
        <v>615</v>
      </c>
      <c r="AH160" s="240" t="s">
        <v>621</v>
      </c>
      <c r="AI160" s="115"/>
    </row>
    <row r="161" spans="1:35" s="22" customFormat="1" ht="71.25" x14ac:dyDescent="0.25">
      <c r="A161" s="23" t="s">
        <v>403</v>
      </c>
      <c r="B161" s="24" t="s">
        <v>412</v>
      </c>
      <c r="C161" s="25" t="s">
        <v>413</v>
      </c>
      <c r="D161" s="26" t="s">
        <v>615</v>
      </c>
      <c r="E161" s="26" t="s">
        <v>615</v>
      </c>
      <c r="F161" s="166" t="s">
        <v>414</v>
      </c>
      <c r="G161" s="141" t="s">
        <v>415</v>
      </c>
      <c r="H161" s="167">
        <v>99</v>
      </c>
      <c r="I161" s="168">
        <v>0.8</v>
      </c>
      <c r="J161" s="169" t="s">
        <v>615</v>
      </c>
      <c r="K161" s="170">
        <v>41282</v>
      </c>
      <c r="L161" s="170">
        <v>41818</v>
      </c>
      <c r="M161" s="26" t="s">
        <v>615</v>
      </c>
      <c r="N161" s="33">
        <v>2014</v>
      </c>
      <c r="O161" s="34">
        <v>616000</v>
      </c>
      <c r="P161" s="35">
        <v>1544774057</v>
      </c>
      <c r="Q161" s="35" t="s">
        <v>46</v>
      </c>
      <c r="R161" s="36" t="s">
        <v>47</v>
      </c>
      <c r="S161" s="37" t="s">
        <v>47</v>
      </c>
      <c r="T161" s="38">
        <v>1</v>
      </c>
      <c r="U161" s="34">
        <v>1544774057</v>
      </c>
      <c r="V161" s="39">
        <v>2508</v>
      </c>
      <c r="W161" s="207">
        <v>2006</v>
      </c>
      <c r="X161" s="213"/>
      <c r="Y161" s="31"/>
      <c r="Z161" s="225"/>
      <c r="AA161" s="213">
        <v>81</v>
      </c>
      <c r="AB161" s="31">
        <v>10</v>
      </c>
      <c r="AC161" s="225">
        <v>15</v>
      </c>
      <c r="AD161" s="213">
        <v>81</v>
      </c>
      <c r="AE161" s="31">
        <v>10</v>
      </c>
      <c r="AF161" s="225">
        <v>22</v>
      </c>
      <c r="AG161" s="246" t="s">
        <v>616</v>
      </c>
      <c r="AH161" s="240" t="s">
        <v>621</v>
      </c>
      <c r="AI161" s="41"/>
    </row>
    <row r="162" spans="1:35" s="22" customFormat="1" ht="71.25" x14ac:dyDescent="0.25">
      <c r="A162" s="23" t="s">
        <v>403</v>
      </c>
      <c r="B162" s="24" t="s">
        <v>412</v>
      </c>
      <c r="C162" s="25" t="s">
        <v>413</v>
      </c>
      <c r="D162" s="26" t="s">
        <v>615</v>
      </c>
      <c r="E162" s="26" t="s">
        <v>615</v>
      </c>
      <c r="F162" s="27" t="s">
        <v>416</v>
      </c>
      <c r="G162" s="25" t="s">
        <v>417</v>
      </c>
      <c r="H162" s="28" t="s">
        <v>74</v>
      </c>
      <c r="I162" s="29">
        <v>1</v>
      </c>
      <c r="J162" s="30" t="s">
        <v>615</v>
      </c>
      <c r="K162" s="32">
        <v>41686</v>
      </c>
      <c r="L162" s="32">
        <v>42160</v>
      </c>
      <c r="M162" s="26" t="s">
        <v>615</v>
      </c>
      <c r="N162" s="33">
        <v>2015</v>
      </c>
      <c r="O162" s="34">
        <v>644350</v>
      </c>
      <c r="P162" s="35">
        <v>1504181560</v>
      </c>
      <c r="Q162" s="35" t="s">
        <v>46</v>
      </c>
      <c r="R162" s="36" t="s">
        <v>47</v>
      </c>
      <c r="S162" s="37" t="s">
        <v>47</v>
      </c>
      <c r="T162" s="38">
        <v>1</v>
      </c>
      <c r="U162" s="34">
        <v>1504181560</v>
      </c>
      <c r="V162" s="39">
        <v>2334</v>
      </c>
      <c r="W162" s="207">
        <v>2334</v>
      </c>
      <c r="X162" s="213"/>
      <c r="Y162" s="31"/>
      <c r="Z162" s="225"/>
      <c r="AA162" s="213"/>
      <c r="AB162" s="31"/>
      <c r="AC162" s="225"/>
      <c r="AD162" s="213"/>
      <c r="AE162" s="31"/>
      <c r="AF162" s="225"/>
      <c r="AG162" s="246" t="s">
        <v>615</v>
      </c>
      <c r="AH162" s="240" t="s">
        <v>621</v>
      </c>
      <c r="AI162" s="41"/>
    </row>
    <row r="163" spans="1:35" s="22" customFormat="1" ht="57" x14ac:dyDescent="0.25">
      <c r="A163" s="116" t="s">
        <v>403</v>
      </c>
      <c r="B163" s="117" t="s">
        <v>412</v>
      </c>
      <c r="C163" s="118" t="s">
        <v>413</v>
      </c>
      <c r="D163" s="119" t="s">
        <v>615</v>
      </c>
      <c r="E163" s="119" t="s">
        <v>615</v>
      </c>
      <c r="F163" s="120" t="s">
        <v>418</v>
      </c>
      <c r="G163" s="118" t="s">
        <v>419</v>
      </c>
      <c r="H163" s="121">
        <v>6</v>
      </c>
      <c r="I163" s="122">
        <v>0.95</v>
      </c>
      <c r="J163" s="123" t="s">
        <v>615</v>
      </c>
      <c r="K163" s="134">
        <v>40854</v>
      </c>
      <c r="L163" s="134">
        <v>41628</v>
      </c>
      <c r="M163" s="119" t="s">
        <v>615</v>
      </c>
      <c r="N163" s="126">
        <v>2013</v>
      </c>
      <c r="O163" s="127">
        <v>589500</v>
      </c>
      <c r="P163" s="135">
        <v>1071250790</v>
      </c>
      <c r="Q163" s="135" t="s">
        <v>46</v>
      </c>
      <c r="R163" s="129" t="s">
        <v>47</v>
      </c>
      <c r="S163" s="130" t="s">
        <v>47</v>
      </c>
      <c r="T163" s="131">
        <v>1</v>
      </c>
      <c r="U163" s="127">
        <v>1071250790</v>
      </c>
      <c r="V163" s="132">
        <v>1817</v>
      </c>
      <c r="W163" s="211">
        <v>1726</v>
      </c>
      <c r="X163" s="218"/>
      <c r="Y163" s="124"/>
      <c r="Z163" s="230"/>
      <c r="AA163" s="218">
        <v>81</v>
      </c>
      <c r="AB163" s="124">
        <v>10</v>
      </c>
      <c r="AC163" s="230">
        <v>15</v>
      </c>
      <c r="AD163" s="218">
        <v>81</v>
      </c>
      <c r="AE163" s="124">
        <v>10</v>
      </c>
      <c r="AF163" s="230">
        <v>22</v>
      </c>
      <c r="AG163" s="251" t="s">
        <v>616</v>
      </c>
      <c r="AH163" s="244" t="s">
        <v>621</v>
      </c>
      <c r="AI163" s="133"/>
    </row>
    <row r="164" spans="1:35" s="22" customFormat="1" ht="57" x14ac:dyDescent="0.25">
      <c r="A164" s="61" t="s">
        <v>420</v>
      </c>
      <c r="B164" s="62" t="s">
        <v>421</v>
      </c>
      <c r="C164" s="63" t="s">
        <v>422</v>
      </c>
      <c r="D164" s="64" t="s">
        <v>615</v>
      </c>
      <c r="E164" s="64" t="s">
        <v>615</v>
      </c>
      <c r="F164" s="65" t="s">
        <v>44</v>
      </c>
      <c r="G164" s="63" t="s">
        <v>423</v>
      </c>
      <c r="H164" s="114">
        <v>70</v>
      </c>
      <c r="I164" s="67">
        <v>0.7</v>
      </c>
      <c r="J164" s="68" t="s">
        <v>615</v>
      </c>
      <c r="K164" s="69" t="s">
        <v>424</v>
      </c>
      <c r="L164" s="69" t="s">
        <v>425</v>
      </c>
      <c r="M164" s="64" t="s">
        <v>615</v>
      </c>
      <c r="N164" s="70">
        <v>2013</v>
      </c>
      <c r="O164" s="71">
        <v>589500</v>
      </c>
      <c r="P164" s="72">
        <v>13157956981</v>
      </c>
      <c r="Q164" s="72" t="s">
        <v>46</v>
      </c>
      <c r="R164" s="73" t="s">
        <v>47</v>
      </c>
      <c r="S164" s="74" t="s">
        <v>47</v>
      </c>
      <c r="T164" s="75">
        <v>1</v>
      </c>
      <c r="U164" s="71">
        <v>13157956981</v>
      </c>
      <c r="V164" s="76">
        <v>22321</v>
      </c>
      <c r="W164" s="209">
        <v>15625</v>
      </c>
      <c r="X164" s="215">
        <v>80</v>
      </c>
      <c r="Y164" s="66">
        <v>10</v>
      </c>
      <c r="Z164" s="227">
        <v>16</v>
      </c>
      <c r="AA164" s="215"/>
      <c r="AB164" s="66"/>
      <c r="AC164" s="227"/>
      <c r="AD164" s="215">
        <v>81</v>
      </c>
      <c r="AE164" s="66">
        <v>10</v>
      </c>
      <c r="AF164" s="227">
        <v>22</v>
      </c>
      <c r="AG164" s="248" t="s">
        <v>616</v>
      </c>
      <c r="AH164" s="242" t="s">
        <v>621</v>
      </c>
      <c r="AI164" s="77"/>
    </row>
    <row r="165" spans="1:35" s="22" customFormat="1" ht="85.5" x14ac:dyDescent="0.25">
      <c r="A165" s="23" t="s">
        <v>420</v>
      </c>
      <c r="B165" s="24" t="s">
        <v>421</v>
      </c>
      <c r="C165" s="25" t="s">
        <v>422</v>
      </c>
      <c r="D165" s="26" t="s">
        <v>615</v>
      </c>
      <c r="E165" s="26" t="s">
        <v>615</v>
      </c>
      <c r="F165" s="27" t="s">
        <v>426</v>
      </c>
      <c r="G165" s="25" t="s">
        <v>427</v>
      </c>
      <c r="H165" s="28">
        <v>49</v>
      </c>
      <c r="I165" s="29">
        <v>1</v>
      </c>
      <c r="J165" s="30" t="s">
        <v>615</v>
      </c>
      <c r="K165" s="32">
        <v>39804</v>
      </c>
      <c r="L165" s="32">
        <v>40390</v>
      </c>
      <c r="M165" s="26" t="s">
        <v>615</v>
      </c>
      <c r="N165" s="33">
        <v>2010</v>
      </c>
      <c r="O165" s="34">
        <v>515000</v>
      </c>
      <c r="P165" s="35">
        <v>2748016868.48</v>
      </c>
      <c r="Q165" s="35" t="s">
        <v>46</v>
      </c>
      <c r="R165" s="36" t="s">
        <v>47</v>
      </c>
      <c r="S165" s="37" t="s">
        <v>47</v>
      </c>
      <c r="T165" s="38">
        <v>1</v>
      </c>
      <c r="U165" s="34">
        <v>2748016868.48</v>
      </c>
      <c r="V165" s="39">
        <v>5336</v>
      </c>
      <c r="W165" s="207">
        <v>5336</v>
      </c>
      <c r="X165" s="213">
        <v>80</v>
      </c>
      <c r="Y165" s="31">
        <v>10</v>
      </c>
      <c r="Z165" s="225">
        <v>16</v>
      </c>
      <c r="AA165" s="213">
        <v>81</v>
      </c>
      <c r="AB165" s="31">
        <v>10</v>
      </c>
      <c r="AC165" s="225">
        <v>15</v>
      </c>
      <c r="AD165" s="213">
        <v>81</v>
      </c>
      <c r="AE165" s="31">
        <v>10</v>
      </c>
      <c r="AF165" s="225">
        <v>22</v>
      </c>
      <c r="AG165" s="246" t="s">
        <v>616</v>
      </c>
      <c r="AH165" s="240" t="s">
        <v>621</v>
      </c>
      <c r="AI165" s="41"/>
    </row>
    <row r="166" spans="1:35" s="22" customFormat="1" ht="85.5" x14ac:dyDescent="0.25">
      <c r="A166" s="116" t="s">
        <v>420</v>
      </c>
      <c r="B166" s="117" t="s">
        <v>428</v>
      </c>
      <c r="C166" s="118" t="s">
        <v>429</v>
      </c>
      <c r="D166" s="119" t="s">
        <v>615</v>
      </c>
      <c r="E166" s="119" t="s">
        <v>615</v>
      </c>
      <c r="F166" s="120" t="s">
        <v>146</v>
      </c>
      <c r="G166" s="118" t="s">
        <v>430</v>
      </c>
      <c r="H166" s="121">
        <v>16</v>
      </c>
      <c r="I166" s="122">
        <v>0.75</v>
      </c>
      <c r="J166" s="123" t="s">
        <v>615</v>
      </c>
      <c r="K166" s="134">
        <v>38343</v>
      </c>
      <c r="L166" s="134">
        <v>40512</v>
      </c>
      <c r="M166" s="119" t="s">
        <v>615</v>
      </c>
      <c r="N166" s="126">
        <v>2010</v>
      </c>
      <c r="O166" s="127">
        <v>515000</v>
      </c>
      <c r="P166" s="135">
        <v>5720807974</v>
      </c>
      <c r="Q166" s="135" t="s">
        <v>46</v>
      </c>
      <c r="R166" s="129" t="s">
        <v>47</v>
      </c>
      <c r="S166" s="130" t="s">
        <v>47</v>
      </c>
      <c r="T166" s="131">
        <v>1</v>
      </c>
      <c r="U166" s="127">
        <v>5720807974</v>
      </c>
      <c r="V166" s="132">
        <v>11108</v>
      </c>
      <c r="W166" s="211">
        <v>8331</v>
      </c>
      <c r="X166" s="218">
        <v>80</v>
      </c>
      <c r="Y166" s="124">
        <v>10</v>
      </c>
      <c r="Z166" s="230">
        <v>16</v>
      </c>
      <c r="AA166" s="218">
        <v>81</v>
      </c>
      <c r="AB166" s="124">
        <v>10</v>
      </c>
      <c r="AC166" s="230">
        <v>15</v>
      </c>
      <c r="AD166" s="218"/>
      <c r="AE166" s="124"/>
      <c r="AF166" s="230"/>
      <c r="AG166" s="251" t="s">
        <v>616</v>
      </c>
      <c r="AH166" s="244" t="s">
        <v>621</v>
      </c>
      <c r="AI166" s="133"/>
    </row>
    <row r="167" spans="1:35" s="22" customFormat="1" ht="42.75" x14ac:dyDescent="0.25">
      <c r="A167" s="61" t="s">
        <v>431</v>
      </c>
      <c r="B167" s="62" t="s">
        <v>432</v>
      </c>
      <c r="C167" s="63" t="s">
        <v>433</v>
      </c>
      <c r="D167" s="64" t="s">
        <v>615</v>
      </c>
      <c r="E167" s="64" t="s">
        <v>615</v>
      </c>
      <c r="F167" s="65" t="s">
        <v>434</v>
      </c>
      <c r="G167" s="63" t="s">
        <v>435</v>
      </c>
      <c r="H167" s="114">
        <v>21</v>
      </c>
      <c r="I167" s="67">
        <v>1</v>
      </c>
      <c r="J167" s="68" t="s">
        <v>615</v>
      </c>
      <c r="K167" s="69">
        <v>37809</v>
      </c>
      <c r="L167" s="69">
        <v>38260</v>
      </c>
      <c r="M167" s="64" t="s">
        <v>615</v>
      </c>
      <c r="N167" s="70">
        <v>2004</v>
      </c>
      <c r="O167" s="71">
        <v>358000</v>
      </c>
      <c r="P167" s="72">
        <v>19507017.219999999</v>
      </c>
      <c r="Q167" s="72" t="s">
        <v>270</v>
      </c>
      <c r="R167" s="73">
        <v>8.7499999999999994E-2</v>
      </c>
      <c r="S167" s="74">
        <v>1706864.0067499997</v>
      </c>
      <c r="T167" s="75">
        <v>2595.17</v>
      </c>
      <c r="U167" s="71">
        <v>4429602264.397397</v>
      </c>
      <c r="V167" s="76">
        <v>12373</v>
      </c>
      <c r="W167" s="209">
        <v>12373</v>
      </c>
      <c r="X167" s="215">
        <v>80</v>
      </c>
      <c r="Y167" s="66">
        <v>10</v>
      </c>
      <c r="Z167" s="227">
        <v>16</v>
      </c>
      <c r="AA167" s="215">
        <v>81</v>
      </c>
      <c r="AB167" s="66">
        <v>10</v>
      </c>
      <c r="AC167" s="227">
        <v>15</v>
      </c>
      <c r="AD167" s="215">
        <v>81</v>
      </c>
      <c r="AE167" s="66">
        <v>10</v>
      </c>
      <c r="AF167" s="227">
        <v>22</v>
      </c>
      <c r="AG167" s="248" t="s">
        <v>616</v>
      </c>
      <c r="AH167" s="242" t="s">
        <v>621</v>
      </c>
      <c r="AI167" s="77"/>
    </row>
    <row r="168" spans="1:35" s="22" customFormat="1" ht="42.75" x14ac:dyDescent="0.25">
      <c r="A168" s="23" t="s">
        <v>431</v>
      </c>
      <c r="B168" s="24" t="s">
        <v>432</v>
      </c>
      <c r="C168" s="25" t="s">
        <v>433</v>
      </c>
      <c r="D168" s="26" t="s">
        <v>615</v>
      </c>
      <c r="E168" s="26" t="s">
        <v>615</v>
      </c>
      <c r="F168" s="27" t="s">
        <v>434</v>
      </c>
      <c r="G168" s="25" t="s">
        <v>436</v>
      </c>
      <c r="H168" s="28">
        <v>25</v>
      </c>
      <c r="I168" s="29">
        <v>1</v>
      </c>
      <c r="J168" s="30" t="s">
        <v>615</v>
      </c>
      <c r="K168" s="32">
        <v>38467</v>
      </c>
      <c r="L168" s="32">
        <v>38960</v>
      </c>
      <c r="M168" s="26" t="s">
        <v>615</v>
      </c>
      <c r="N168" s="33">
        <v>2006</v>
      </c>
      <c r="O168" s="34">
        <v>408000</v>
      </c>
      <c r="P168" s="35">
        <v>13552658.470000001</v>
      </c>
      <c r="Q168" s="35" t="s">
        <v>270</v>
      </c>
      <c r="R168" s="36">
        <v>9.1899999999999996E-2</v>
      </c>
      <c r="S168" s="37">
        <v>1245489.313393</v>
      </c>
      <c r="T168" s="38">
        <v>2396.63</v>
      </c>
      <c r="U168" s="34">
        <v>2984977053.1570659</v>
      </c>
      <c r="V168" s="39">
        <v>7316</v>
      </c>
      <c r="W168" s="207">
        <v>7316</v>
      </c>
      <c r="X168" s="213">
        <v>80</v>
      </c>
      <c r="Y168" s="31">
        <v>10</v>
      </c>
      <c r="Z168" s="225">
        <v>16</v>
      </c>
      <c r="AA168" s="213">
        <v>81</v>
      </c>
      <c r="AB168" s="31">
        <v>10</v>
      </c>
      <c r="AC168" s="225">
        <v>15</v>
      </c>
      <c r="AD168" s="213">
        <v>81</v>
      </c>
      <c r="AE168" s="31">
        <v>10</v>
      </c>
      <c r="AF168" s="225">
        <v>22</v>
      </c>
      <c r="AG168" s="246" t="s">
        <v>616</v>
      </c>
      <c r="AH168" s="240" t="s">
        <v>621</v>
      </c>
      <c r="AI168" s="41"/>
    </row>
    <row r="169" spans="1:35" s="22" customFormat="1" ht="71.25" x14ac:dyDescent="0.25">
      <c r="A169" s="23" t="s">
        <v>431</v>
      </c>
      <c r="B169" s="24" t="s">
        <v>432</v>
      </c>
      <c r="C169" s="25" t="s">
        <v>433</v>
      </c>
      <c r="D169" s="26" t="s">
        <v>615</v>
      </c>
      <c r="E169" s="26" t="s">
        <v>615</v>
      </c>
      <c r="F169" s="27" t="s">
        <v>434</v>
      </c>
      <c r="G169" s="25" t="s">
        <v>437</v>
      </c>
      <c r="H169" s="28">
        <v>10</v>
      </c>
      <c r="I169" s="29">
        <v>1</v>
      </c>
      <c r="J169" s="30" t="s">
        <v>615</v>
      </c>
      <c r="K169" s="32">
        <v>40735</v>
      </c>
      <c r="L169" s="32">
        <v>41079</v>
      </c>
      <c r="M169" s="26" t="s">
        <v>615</v>
      </c>
      <c r="N169" s="33">
        <v>2012</v>
      </c>
      <c r="O169" s="34">
        <v>566700</v>
      </c>
      <c r="P169" s="35">
        <v>17552043.609999999</v>
      </c>
      <c r="Q169" s="35" t="s">
        <v>270</v>
      </c>
      <c r="R169" s="36">
        <v>7.2099999999999997E-2</v>
      </c>
      <c r="S169" s="37">
        <v>1265502.3442809999</v>
      </c>
      <c r="T169" s="38">
        <v>1786.21</v>
      </c>
      <c r="U169" s="34">
        <v>2260452942.3781648</v>
      </c>
      <c r="V169" s="39">
        <v>3989</v>
      </c>
      <c r="W169" s="207">
        <v>3989</v>
      </c>
      <c r="X169" s="213"/>
      <c r="Y169" s="31"/>
      <c r="Z169" s="225"/>
      <c r="AA169" s="213">
        <v>81</v>
      </c>
      <c r="AB169" s="31">
        <v>10</v>
      </c>
      <c r="AC169" s="225">
        <v>15</v>
      </c>
      <c r="AD169" s="213"/>
      <c r="AE169" s="31"/>
      <c r="AF169" s="225"/>
      <c r="AG169" s="246" t="s">
        <v>616</v>
      </c>
      <c r="AH169" s="240" t="s">
        <v>621</v>
      </c>
      <c r="AI169" s="41"/>
    </row>
    <row r="170" spans="1:35" s="22" customFormat="1" ht="71.25" x14ac:dyDescent="0.25">
      <c r="A170" s="23" t="s">
        <v>431</v>
      </c>
      <c r="B170" s="24" t="s">
        <v>438</v>
      </c>
      <c r="C170" s="25" t="s">
        <v>439</v>
      </c>
      <c r="D170" s="26" t="s">
        <v>615</v>
      </c>
      <c r="E170" s="26" t="s">
        <v>615</v>
      </c>
      <c r="F170" s="27" t="s">
        <v>44</v>
      </c>
      <c r="G170" s="25" t="s">
        <v>440</v>
      </c>
      <c r="H170" s="28">
        <v>21</v>
      </c>
      <c r="I170" s="29">
        <v>1</v>
      </c>
      <c r="J170" s="30" t="s">
        <v>615</v>
      </c>
      <c r="K170" s="32">
        <v>39156</v>
      </c>
      <c r="L170" s="32">
        <v>39963</v>
      </c>
      <c r="M170" s="26" t="s">
        <v>615</v>
      </c>
      <c r="N170" s="33">
        <v>2009</v>
      </c>
      <c r="O170" s="34">
        <v>496900</v>
      </c>
      <c r="P170" s="35">
        <v>2927141854</v>
      </c>
      <c r="Q170" s="35" t="s">
        <v>46</v>
      </c>
      <c r="R170" s="36" t="s">
        <v>47</v>
      </c>
      <c r="S170" s="37" t="s">
        <v>47</v>
      </c>
      <c r="T170" s="38">
        <v>1</v>
      </c>
      <c r="U170" s="34">
        <v>2927141854</v>
      </c>
      <c r="V170" s="39">
        <v>5891</v>
      </c>
      <c r="W170" s="207">
        <v>5891</v>
      </c>
      <c r="X170" s="219"/>
      <c r="Y170" s="40"/>
      <c r="Z170" s="231"/>
      <c r="AA170" s="219">
        <v>81</v>
      </c>
      <c r="AB170" s="40">
        <v>10</v>
      </c>
      <c r="AC170" s="231">
        <v>15</v>
      </c>
      <c r="AD170" s="219">
        <v>81</v>
      </c>
      <c r="AE170" s="40">
        <v>10</v>
      </c>
      <c r="AF170" s="231">
        <v>22</v>
      </c>
      <c r="AG170" s="246" t="s">
        <v>616</v>
      </c>
      <c r="AH170" s="240" t="s">
        <v>621</v>
      </c>
      <c r="AI170" s="41"/>
    </row>
    <row r="171" spans="1:35" s="22" customFormat="1" ht="57" x14ac:dyDescent="0.25">
      <c r="A171" s="116" t="s">
        <v>431</v>
      </c>
      <c r="B171" s="117" t="s">
        <v>438</v>
      </c>
      <c r="C171" s="118" t="s">
        <v>439</v>
      </c>
      <c r="D171" s="119" t="s">
        <v>615</v>
      </c>
      <c r="E171" s="119" t="s">
        <v>615</v>
      </c>
      <c r="F171" s="120" t="s">
        <v>441</v>
      </c>
      <c r="G171" s="118" t="s">
        <v>442</v>
      </c>
      <c r="H171" s="121">
        <v>5</v>
      </c>
      <c r="I171" s="122">
        <v>1</v>
      </c>
      <c r="J171" s="123" t="s">
        <v>615</v>
      </c>
      <c r="K171" s="134">
        <v>39147</v>
      </c>
      <c r="L171" s="134">
        <v>40016</v>
      </c>
      <c r="M171" s="119" t="s">
        <v>615</v>
      </c>
      <c r="N171" s="126">
        <v>2009</v>
      </c>
      <c r="O171" s="127">
        <v>496900</v>
      </c>
      <c r="P171" s="135">
        <v>4719365872.3400002</v>
      </c>
      <c r="Q171" s="135" t="s">
        <v>46</v>
      </c>
      <c r="R171" s="129" t="s">
        <v>47</v>
      </c>
      <c r="S171" s="130" t="s">
        <v>47</v>
      </c>
      <c r="T171" s="131">
        <v>1</v>
      </c>
      <c r="U171" s="127">
        <v>4719365872.3400002</v>
      </c>
      <c r="V171" s="132">
        <v>9498</v>
      </c>
      <c r="W171" s="211">
        <v>9498</v>
      </c>
      <c r="X171" s="218">
        <v>80</v>
      </c>
      <c r="Y171" s="124">
        <v>10</v>
      </c>
      <c r="Z171" s="230">
        <v>16</v>
      </c>
      <c r="AA171" s="218">
        <v>81</v>
      </c>
      <c r="AB171" s="124">
        <v>10</v>
      </c>
      <c r="AC171" s="230">
        <v>15</v>
      </c>
      <c r="AD171" s="218">
        <v>81</v>
      </c>
      <c r="AE171" s="124">
        <v>10</v>
      </c>
      <c r="AF171" s="230">
        <v>22</v>
      </c>
      <c r="AG171" s="251" t="s">
        <v>616</v>
      </c>
      <c r="AH171" s="244" t="s">
        <v>621</v>
      </c>
      <c r="AI171" s="133"/>
    </row>
    <row r="172" spans="1:35" s="22" customFormat="1" ht="85.5" x14ac:dyDescent="0.25">
      <c r="A172" s="61" t="s">
        <v>443</v>
      </c>
      <c r="B172" s="62" t="s">
        <v>444</v>
      </c>
      <c r="C172" s="63" t="s">
        <v>445</v>
      </c>
      <c r="D172" s="64" t="s">
        <v>615</v>
      </c>
      <c r="E172" s="64" t="s">
        <v>615</v>
      </c>
      <c r="F172" s="65" t="s">
        <v>446</v>
      </c>
      <c r="G172" s="63" t="s">
        <v>447</v>
      </c>
      <c r="H172" s="114">
        <v>2</v>
      </c>
      <c r="I172" s="67">
        <v>0.5</v>
      </c>
      <c r="J172" s="68" t="s">
        <v>615</v>
      </c>
      <c r="K172" s="69">
        <v>39694</v>
      </c>
      <c r="L172" s="69">
        <v>40283</v>
      </c>
      <c r="M172" s="64" t="s">
        <v>615</v>
      </c>
      <c r="N172" s="70">
        <v>2010</v>
      </c>
      <c r="O172" s="71">
        <v>515000</v>
      </c>
      <c r="P172" s="72">
        <v>3136622318</v>
      </c>
      <c r="Q172" s="72" t="s">
        <v>46</v>
      </c>
      <c r="R172" s="73" t="s">
        <v>47</v>
      </c>
      <c r="S172" s="74" t="s">
        <v>47</v>
      </c>
      <c r="T172" s="75">
        <v>1</v>
      </c>
      <c r="U172" s="71">
        <v>3136622318</v>
      </c>
      <c r="V172" s="76">
        <v>6091</v>
      </c>
      <c r="W172" s="209">
        <v>3046</v>
      </c>
      <c r="X172" s="215">
        <v>80</v>
      </c>
      <c r="Y172" s="66">
        <v>10</v>
      </c>
      <c r="Z172" s="227">
        <v>16</v>
      </c>
      <c r="AA172" s="215">
        <v>81</v>
      </c>
      <c r="AB172" s="66">
        <v>10</v>
      </c>
      <c r="AC172" s="227">
        <v>15</v>
      </c>
      <c r="AD172" s="215">
        <v>81</v>
      </c>
      <c r="AE172" s="66">
        <v>10</v>
      </c>
      <c r="AF172" s="227">
        <v>22</v>
      </c>
      <c r="AG172" s="248" t="s">
        <v>616</v>
      </c>
      <c r="AH172" s="242" t="s">
        <v>621</v>
      </c>
      <c r="AI172" s="77"/>
    </row>
    <row r="173" spans="1:35" s="22" customFormat="1" ht="85.5" x14ac:dyDescent="0.25">
      <c r="A173" s="23" t="s">
        <v>443</v>
      </c>
      <c r="B173" s="24" t="s">
        <v>444</v>
      </c>
      <c r="C173" s="25" t="s">
        <v>445</v>
      </c>
      <c r="D173" s="26" t="s">
        <v>615</v>
      </c>
      <c r="E173" s="26" t="s">
        <v>615</v>
      </c>
      <c r="F173" s="27" t="s">
        <v>448</v>
      </c>
      <c r="G173" s="25" t="s">
        <v>449</v>
      </c>
      <c r="H173" s="28">
        <v>43</v>
      </c>
      <c r="I173" s="29">
        <v>1</v>
      </c>
      <c r="J173" s="30" t="s">
        <v>615</v>
      </c>
      <c r="K173" s="32">
        <v>38929</v>
      </c>
      <c r="L173" s="32">
        <v>39553</v>
      </c>
      <c r="M173" s="26" t="s">
        <v>615</v>
      </c>
      <c r="N173" s="33">
        <v>2008</v>
      </c>
      <c r="O173" s="34">
        <v>461500</v>
      </c>
      <c r="P173" s="35">
        <v>3010928835</v>
      </c>
      <c r="Q173" s="35" t="s">
        <v>46</v>
      </c>
      <c r="R173" s="36" t="s">
        <v>47</v>
      </c>
      <c r="S173" s="37" t="s">
        <v>47</v>
      </c>
      <c r="T173" s="38">
        <v>1</v>
      </c>
      <c r="U173" s="34">
        <v>3010928835</v>
      </c>
      <c r="V173" s="39">
        <v>6524</v>
      </c>
      <c r="W173" s="207">
        <v>6524</v>
      </c>
      <c r="X173" s="213">
        <v>80</v>
      </c>
      <c r="Y173" s="31">
        <v>10</v>
      </c>
      <c r="Z173" s="225">
        <v>16</v>
      </c>
      <c r="AA173" s="213">
        <v>81</v>
      </c>
      <c r="AB173" s="31">
        <v>10</v>
      </c>
      <c r="AC173" s="225">
        <v>15</v>
      </c>
      <c r="AD173" s="213">
        <v>81</v>
      </c>
      <c r="AE173" s="31">
        <v>10</v>
      </c>
      <c r="AF173" s="225">
        <v>22</v>
      </c>
      <c r="AG173" s="246" t="s">
        <v>616</v>
      </c>
      <c r="AH173" s="240" t="s">
        <v>621</v>
      </c>
      <c r="AI173" s="41"/>
    </row>
    <row r="174" spans="1:35" s="22" customFormat="1" ht="99.75" x14ac:dyDescent="0.25">
      <c r="A174" s="23" t="s">
        <v>443</v>
      </c>
      <c r="B174" s="24" t="s">
        <v>444</v>
      </c>
      <c r="C174" s="25" t="s">
        <v>445</v>
      </c>
      <c r="D174" s="26" t="s">
        <v>615</v>
      </c>
      <c r="E174" s="26" t="s">
        <v>615</v>
      </c>
      <c r="F174" s="27" t="s">
        <v>44</v>
      </c>
      <c r="G174" s="25" t="s">
        <v>450</v>
      </c>
      <c r="H174" s="28">
        <v>45</v>
      </c>
      <c r="I174" s="29">
        <v>1</v>
      </c>
      <c r="J174" s="30" t="s">
        <v>615</v>
      </c>
      <c r="K174" s="143">
        <v>39148</v>
      </c>
      <c r="L174" s="143">
        <v>40072</v>
      </c>
      <c r="M174" s="26" t="s">
        <v>615</v>
      </c>
      <c r="N174" s="33">
        <v>2009</v>
      </c>
      <c r="O174" s="34">
        <v>496900</v>
      </c>
      <c r="P174" s="157">
        <v>2592326368</v>
      </c>
      <c r="Q174" s="158" t="s">
        <v>46</v>
      </c>
      <c r="R174" s="36" t="s">
        <v>47</v>
      </c>
      <c r="S174" s="37" t="s">
        <v>47</v>
      </c>
      <c r="T174" s="38">
        <v>1</v>
      </c>
      <c r="U174" s="34">
        <v>2592326368</v>
      </c>
      <c r="V174" s="39">
        <v>5217</v>
      </c>
      <c r="W174" s="207">
        <v>5217</v>
      </c>
      <c r="X174" s="213">
        <v>80</v>
      </c>
      <c r="Y174" s="31">
        <v>10</v>
      </c>
      <c r="Z174" s="225">
        <v>16</v>
      </c>
      <c r="AA174" s="213">
        <v>81</v>
      </c>
      <c r="AB174" s="31">
        <v>10</v>
      </c>
      <c r="AC174" s="225">
        <v>15</v>
      </c>
      <c r="AD174" s="213">
        <v>81</v>
      </c>
      <c r="AE174" s="31">
        <v>10</v>
      </c>
      <c r="AF174" s="225">
        <v>22</v>
      </c>
      <c r="AG174" s="246" t="s">
        <v>616</v>
      </c>
      <c r="AH174" s="240" t="s">
        <v>621</v>
      </c>
      <c r="AI174" s="41"/>
    </row>
    <row r="175" spans="1:35" s="22" customFormat="1" ht="171" x14ac:dyDescent="0.25">
      <c r="A175" s="116" t="s">
        <v>443</v>
      </c>
      <c r="B175" s="117" t="s">
        <v>444</v>
      </c>
      <c r="C175" s="118" t="s">
        <v>445</v>
      </c>
      <c r="D175" s="119" t="s">
        <v>615</v>
      </c>
      <c r="E175" s="119" t="s">
        <v>615</v>
      </c>
      <c r="F175" s="120" t="s">
        <v>86</v>
      </c>
      <c r="G175" s="118" t="s">
        <v>451</v>
      </c>
      <c r="H175" s="121">
        <v>29</v>
      </c>
      <c r="I175" s="144">
        <v>0.83499999999999996</v>
      </c>
      <c r="J175" s="123" t="s">
        <v>615</v>
      </c>
      <c r="K175" s="134">
        <v>38337</v>
      </c>
      <c r="L175" s="134">
        <v>41440</v>
      </c>
      <c r="M175" s="119" t="s">
        <v>615</v>
      </c>
      <c r="N175" s="126">
        <v>2013</v>
      </c>
      <c r="O175" s="127">
        <v>589500</v>
      </c>
      <c r="P175" s="135">
        <v>9865877743</v>
      </c>
      <c r="Q175" s="135" t="s">
        <v>46</v>
      </c>
      <c r="R175" s="129" t="s">
        <v>47</v>
      </c>
      <c r="S175" s="130" t="s">
        <v>47</v>
      </c>
      <c r="T175" s="131">
        <v>1</v>
      </c>
      <c r="U175" s="127">
        <v>9865877743</v>
      </c>
      <c r="V175" s="132">
        <v>16736</v>
      </c>
      <c r="W175" s="211">
        <v>13975</v>
      </c>
      <c r="X175" s="218">
        <v>80</v>
      </c>
      <c r="Y175" s="124">
        <v>10</v>
      </c>
      <c r="Z175" s="230">
        <v>16</v>
      </c>
      <c r="AA175" s="218">
        <v>81</v>
      </c>
      <c r="AB175" s="124">
        <v>10</v>
      </c>
      <c r="AC175" s="230">
        <v>15</v>
      </c>
      <c r="AD175" s="218">
        <v>81</v>
      </c>
      <c r="AE175" s="124">
        <v>10</v>
      </c>
      <c r="AF175" s="230">
        <v>22</v>
      </c>
      <c r="AG175" s="251" t="s">
        <v>616</v>
      </c>
      <c r="AH175" s="244" t="s">
        <v>621</v>
      </c>
      <c r="AI175" s="133"/>
    </row>
    <row r="176" spans="1:35" s="22" customFormat="1" ht="71.25" x14ac:dyDescent="0.25">
      <c r="A176" s="61" t="s">
        <v>452</v>
      </c>
      <c r="B176" s="62" t="s">
        <v>453</v>
      </c>
      <c r="C176" s="63" t="s">
        <v>454</v>
      </c>
      <c r="D176" s="64" t="s">
        <v>615</v>
      </c>
      <c r="E176" s="64" t="s">
        <v>615</v>
      </c>
      <c r="F176" s="65" t="s">
        <v>86</v>
      </c>
      <c r="G176" s="63" t="s">
        <v>455</v>
      </c>
      <c r="H176" s="114">
        <v>16</v>
      </c>
      <c r="I176" s="67">
        <v>0.5</v>
      </c>
      <c r="J176" s="68" t="s">
        <v>615</v>
      </c>
      <c r="K176" s="69">
        <v>35457</v>
      </c>
      <c r="L176" s="69">
        <v>37126</v>
      </c>
      <c r="M176" s="64" t="s">
        <v>615</v>
      </c>
      <c r="N176" s="70">
        <v>2001</v>
      </c>
      <c r="O176" s="71">
        <v>286000</v>
      </c>
      <c r="P176" s="72">
        <v>5240267062</v>
      </c>
      <c r="Q176" s="72" t="s">
        <v>46</v>
      </c>
      <c r="R176" s="73" t="s">
        <v>47</v>
      </c>
      <c r="S176" s="74" t="s">
        <v>47</v>
      </c>
      <c r="T176" s="75">
        <v>1</v>
      </c>
      <c r="U176" s="71">
        <v>5240267062</v>
      </c>
      <c r="V176" s="76">
        <v>18323</v>
      </c>
      <c r="W176" s="209">
        <v>9162</v>
      </c>
      <c r="X176" s="215">
        <v>80</v>
      </c>
      <c r="Y176" s="66">
        <v>10</v>
      </c>
      <c r="Z176" s="227">
        <v>16</v>
      </c>
      <c r="AA176" s="215">
        <v>81</v>
      </c>
      <c r="AB176" s="66">
        <v>10</v>
      </c>
      <c r="AC176" s="227">
        <v>15</v>
      </c>
      <c r="AD176" s="215">
        <v>81</v>
      </c>
      <c r="AE176" s="66">
        <v>10</v>
      </c>
      <c r="AF176" s="227">
        <v>22</v>
      </c>
      <c r="AG176" s="248" t="s">
        <v>616</v>
      </c>
      <c r="AH176" s="242" t="s">
        <v>621</v>
      </c>
      <c r="AI176" s="77"/>
    </row>
    <row r="177" spans="1:35" s="22" customFormat="1" ht="57" x14ac:dyDescent="0.25">
      <c r="A177" s="23" t="s">
        <v>452</v>
      </c>
      <c r="B177" s="24" t="s">
        <v>453</v>
      </c>
      <c r="C177" s="25" t="s">
        <v>454</v>
      </c>
      <c r="D177" s="26" t="s">
        <v>615</v>
      </c>
      <c r="E177" s="26" t="s">
        <v>615</v>
      </c>
      <c r="F177" s="27" t="s">
        <v>86</v>
      </c>
      <c r="G177" s="25" t="s">
        <v>456</v>
      </c>
      <c r="H177" s="28">
        <v>78</v>
      </c>
      <c r="I177" s="29">
        <v>0.9</v>
      </c>
      <c r="J177" s="30" t="s">
        <v>615</v>
      </c>
      <c r="K177" s="32">
        <v>38385</v>
      </c>
      <c r="L177" s="32">
        <v>39814</v>
      </c>
      <c r="M177" s="26" t="s">
        <v>615</v>
      </c>
      <c r="N177" s="33">
        <v>2009</v>
      </c>
      <c r="O177" s="34">
        <v>496900</v>
      </c>
      <c r="P177" s="35">
        <v>2250917484</v>
      </c>
      <c r="Q177" s="35" t="s">
        <v>46</v>
      </c>
      <c r="R177" s="36" t="s">
        <v>47</v>
      </c>
      <c r="S177" s="37" t="s">
        <v>47</v>
      </c>
      <c r="T177" s="38">
        <v>1</v>
      </c>
      <c r="U177" s="34">
        <v>2250917484</v>
      </c>
      <c r="V177" s="39">
        <v>4530</v>
      </c>
      <c r="W177" s="207">
        <v>4077</v>
      </c>
      <c r="X177" s="213">
        <v>80</v>
      </c>
      <c r="Y177" s="31">
        <v>10</v>
      </c>
      <c r="Z177" s="225">
        <v>16</v>
      </c>
      <c r="AA177" s="213">
        <v>81</v>
      </c>
      <c r="AB177" s="31">
        <v>10</v>
      </c>
      <c r="AC177" s="225">
        <v>15</v>
      </c>
      <c r="AD177" s="213">
        <v>81</v>
      </c>
      <c r="AE177" s="31">
        <v>10</v>
      </c>
      <c r="AF177" s="225">
        <v>22</v>
      </c>
      <c r="AG177" s="246" t="s">
        <v>616</v>
      </c>
      <c r="AH177" s="240" t="s">
        <v>621</v>
      </c>
      <c r="AI177" s="41"/>
    </row>
    <row r="178" spans="1:35" s="22" customFormat="1" ht="57" x14ac:dyDescent="0.25">
      <c r="A178" s="116" t="s">
        <v>452</v>
      </c>
      <c r="B178" s="117" t="s">
        <v>457</v>
      </c>
      <c r="C178" s="118" t="s">
        <v>458</v>
      </c>
      <c r="D178" s="119" t="s">
        <v>615</v>
      </c>
      <c r="E178" s="119" t="s">
        <v>615</v>
      </c>
      <c r="F178" s="120" t="s">
        <v>294</v>
      </c>
      <c r="G178" s="118" t="s">
        <v>459</v>
      </c>
      <c r="H178" s="121">
        <v>145</v>
      </c>
      <c r="I178" s="122">
        <v>1</v>
      </c>
      <c r="J178" s="123" t="s">
        <v>615</v>
      </c>
      <c r="K178" s="134">
        <v>41295</v>
      </c>
      <c r="L178" s="134">
        <v>41841</v>
      </c>
      <c r="M178" s="119" t="s">
        <v>615</v>
      </c>
      <c r="N178" s="126">
        <v>2014</v>
      </c>
      <c r="O178" s="127">
        <v>616000</v>
      </c>
      <c r="P178" s="135">
        <v>3203004883</v>
      </c>
      <c r="Q178" s="135" t="s">
        <v>46</v>
      </c>
      <c r="R178" s="129" t="s">
        <v>47</v>
      </c>
      <c r="S178" s="130" t="s">
        <v>47</v>
      </c>
      <c r="T178" s="131">
        <v>1</v>
      </c>
      <c r="U178" s="127">
        <v>3203004883</v>
      </c>
      <c r="V178" s="132">
        <v>5200</v>
      </c>
      <c r="W178" s="211">
        <v>5200</v>
      </c>
      <c r="X178" s="218">
        <v>80</v>
      </c>
      <c r="Y178" s="124">
        <v>10</v>
      </c>
      <c r="Z178" s="230">
        <v>16</v>
      </c>
      <c r="AA178" s="218">
        <v>81</v>
      </c>
      <c r="AB178" s="124">
        <v>10</v>
      </c>
      <c r="AC178" s="230">
        <v>15</v>
      </c>
      <c r="AD178" s="218"/>
      <c r="AE178" s="124"/>
      <c r="AF178" s="230"/>
      <c r="AG178" s="251" t="s">
        <v>616</v>
      </c>
      <c r="AH178" s="244" t="s">
        <v>621</v>
      </c>
      <c r="AI178" s="133"/>
    </row>
    <row r="179" spans="1:35" s="22" customFormat="1" ht="71.25" x14ac:dyDescent="0.25">
      <c r="A179" s="61" t="s">
        <v>460</v>
      </c>
      <c r="B179" s="62" t="s">
        <v>461</v>
      </c>
      <c r="C179" s="63" t="s">
        <v>462</v>
      </c>
      <c r="D179" s="64" t="s">
        <v>615</v>
      </c>
      <c r="E179" s="64" t="s">
        <v>615</v>
      </c>
      <c r="F179" s="65" t="s">
        <v>463</v>
      </c>
      <c r="G179" s="63" t="s">
        <v>464</v>
      </c>
      <c r="H179" s="114">
        <v>8</v>
      </c>
      <c r="I179" s="67">
        <v>1</v>
      </c>
      <c r="J179" s="68" t="s">
        <v>615</v>
      </c>
      <c r="K179" s="69">
        <v>38937</v>
      </c>
      <c r="L179" s="69">
        <v>40305</v>
      </c>
      <c r="M179" s="64" t="s">
        <v>615</v>
      </c>
      <c r="N179" s="70">
        <v>2010</v>
      </c>
      <c r="O179" s="71">
        <v>515000</v>
      </c>
      <c r="P179" s="72">
        <v>2538434857</v>
      </c>
      <c r="Q179" s="72" t="s">
        <v>46</v>
      </c>
      <c r="R179" s="73" t="s">
        <v>47</v>
      </c>
      <c r="S179" s="74" t="s">
        <v>47</v>
      </c>
      <c r="T179" s="75">
        <v>1</v>
      </c>
      <c r="U179" s="71">
        <v>2538434857</v>
      </c>
      <c r="V179" s="76">
        <v>4929</v>
      </c>
      <c r="W179" s="209">
        <v>4929</v>
      </c>
      <c r="X179" s="215">
        <v>80</v>
      </c>
      <c r="Y179" s="66">
        <v>10</v>
      </c>
      <c r="Z179" s="227">
        <v>16</v>
      </c>
      <c r="AA179" s="215">
        <v>81</v>
      </c>
      <c r="AB179" s="66">
        <v>10</v>
      </c>
      <c r="AC179" s="227">
        <v>15</v>
      </c>
      <c r="AD179" s="215">
        <v>81</v>
      </c>
      <c r="AE179" s="66">
        <v>10</v>
      </c>
      <c r="AF179" s="227">
        <v>22</v>
      </c>
      <c r="AG179" s="248" t="s">
        <v>616</v>
      </c>
      <c r="AH179" s="242" t="s">
        <v>621</v>
      </c>
      <c r="AI179" s="77"/>
    </row>
    <row r="180" spans="1:35" s="22" customFormat="1" ht="42.75" x14ac:dyDescent="0.25">
      <c r="A180" s="23" t="s">
        <v>460</v>
      </c>
      <c r="B180" s="24" t="s">
        <v>461</v>
      </c>
      <c r="C180" s="25" t="s">
        <v>462</v>
      </c>
      <c r="D180" s="26" t="s">
        <v>615</v>
      </c>
      <c r="E180" s="26" t="s">
        <v>615</v>
      </c>
      <c r="F180" s="27" t="s">
        <v>60</v>
      </c>
      <c r="G180" s="25" t="s">
        <v>465</v>
      </c>
      <c r="H180" s="28">
        <v>9</v>
      </c>
      <c r="I180" s="29">
        <v>0.45</v>
      </c>
      <c r="J180" s="30" t="s">
        <v>615</v>
      </c>
      <c r="K180" s="32">
        <v>39856</v>
      </c>
      <c r="L180" s="32">
        <v>40979</v>
      </c>
      <c r="M180" s="26" t="s">
        <v>615</v>
      </c>
      <c r="N180" s="33">
        <v>2012</v>
      </c>
      <c r="O180" s="34">
        <v>566700</v>
      </c>
      <c r="P180" s="35">
        <v>3720919329.1999998</v>
      </c>
      <c r="Q180" s="35" t="s">
        <v>46</v>
      </c>
      <c r="R180" s="36" t="s">
        <v>47</v>
      </c>
      <c r="S180" s="37" t="s">
        <v>47</v>
      </c>
      <c r="T180" s="38">
        <v>1</v>
      </c>
      <c r="U180" s="34">
        <v>3720919329.1999998</v>
      </c>
      <c r="V180" s="39">
        <v>6566</v>
      </c>
      <c r="W180" s="207">
        <v>2955</v>
      </c>
      <c r="X180" s="213">
        <v>80</v>
      </c>
      <c r="Y180" s="31">
        <v>10</v>
      </c>
      <c r="Z180" s="225">
        <v>16</v>
      </c>
      <c r="AA180" s="213">
        <v>81</v>
      </c>
      <c r="AB180" s="31">
        <v>10</v>
      </c>
      <c r="AC180" s="225">
        <v>15</v>
      </c>
      <c r="AD180" s="213">
        <v>81</v>
      </c>
      <c r="AE180" s="31">
        <v>10</v>
      </c>
      <c r="AF180" s="225">
        <v>22</v>
      </c>
      <c r="AG180" s="246" t="s">
        <v>616</v>
      </c>
      <c r="AH180" s="240" t="s">
        <v>621</v>
      </c>
      <c r="AI180" s="41"/>
    </row>
    <row r="181" spans="1:35" s="22" customFormat="1" ht="99.75" x14ac:dyDescent="0.25">
      <c r="A181" s="23" t="s">
        <v>460</v>
      </c>
      <c r="B181" s="24" t="s">
        <v>461</v>
      </c>
      <c r="C181" s="25" t="s">
        <v>462</v>
      </c>
      <c r="D181" s="26" t="s">
        <v>615</v>
      </c>
      <c r="E181" s="26" t="s">
        <v>615</v>
      </c>
      <c r="F181" s="27" t="s">
        <v>175</v>
      </c>
      <c r="G181" s="25" t="s">
        <v>466</v>
      </c>
      <c r="H181" s="28" t="s">
        <v>74</v>
      </c>
      <c r="I181" s="29">
        <v>0.33333333333333337</v>
      </c>
      <c r="J181" s="30" t="s">
        <v>615</v>
      </c>
      <c r="K181" s="32">
        <v>41099</v>
      </c>
      <c r="L181" s="32">
        <v>42132</v>
      </c>
      <c r="M181" s="26" t="s">
        <v>615</v>
      </c>
      <c r="N181" s="33">
        <v>2015</v>
      </c>
      <c r="O181" s="34">
        <v>644350</v>
      </c>
      <c r="P181" s="35">
        <v>4638421702</v>
      </c>
      <c r="Q181" s="35" t="s">
        <v>46</v>
      </c>
      <c r="R181" s="36" t="s">
        <v>47</v>
      </c>
      <c r="S181" s="37" t="s">
        <v>47</v>
      </c>
      <c r="T181" s="38">
        <v>1</v>
      </c>
      <c r="U181" s="34">
        <v>4638421702</v>
      </c>
      <c r="V181" s="39">
        <v>7199</v>
      </c>
      <c r="W181" s="207">
        <v>2400</v>
      </c>
      <c r="X181" s="213"/>
      <c r="Y181" s="31"/>
      <c r="Z181" s="225"/>
      <c r="AA181" s="213"/>
      <c r="AB181" s="31"/>
      <c r="AC181" s="225"/>
      <c r="AD181" s="213"/>
      <c r="AE181" s="31"/>
      <c r="AF181" s="225"/>
      <c r="AG181" s="246" t="s">
        <v>615</v>
      </c>
      <c r="AH181" s="240" t="s">
        <v>621</v>
      </c>
      <c r="AI181" s="41"/>
    </row>
    <row r="182" spans="1:35" s="22" customFormat="1" ht="85.5" x14ac:dyDescent="0.25">
      <c r="A182" s="23" t="s">
        <v>460</v>
      </c>
      <c r="B182" s="24" t="s">
        <v>467</v>
      </c>
      <c r="C182" s="25" t="s">
        <v>468</v>
      </c>
      <c r="D182" s="26" t="s">
        <v>615</v>
      </c>
      <c r="E182" s="26" t="s">
        <v>615</v>
      </c>
      <c r="F182" s="27" t="s">
        <v>469</v>
      </c>
      <c r="G182" s="25" t="s">
        <v>470</v>
      </c>
      <c r="H182" s="28">
        <v>7</v>
      </c>
      <c r="I182" s="29">
        <v>1</v>
      </c>
      <c r="J182" s="30" t="s">
        <v>615</v>
      </c>
      <c r="K182" s="32">
        <v>37573</v>
      </c>
      <c r="L182" s="32">
        <v>39407</v>
      </c>
      <c r="M182" s="26" t="s">
        <v>615</v>
      </c>
      <c r="N182" s="33">
        <v>2007</v>
      </c>
      <c r="O182" s="34">
        <v>433700</v>
      </c>
      <c r="P182" s="35">
        <v>938246.05</v>
      </c>
      <c r="Q182" s="35" t="s">
        <v>95</v>
      </c>
      <c r="R182" s="36">
        <v>1.4722999999999999</v>
      </c>
      <c r="S182" s="37">
        <v>1381379.6594150001</v>
      </c>
      <c r="T182" s="38">
        <v>2056.2800000000002</v>
      </c>
      <c r="U182" s="34">
        <v>2840503366.0618768</v>
      </c>
      <c r="V182" s="39">
        <v>6549</v>
      </c>
      <c r="W182" s="207">
        <v>6549</v>
      </c>
      <c r="X182" s="213">
        <v>80</v>
      </c>
      <c r="Y182" s="31">
        <v>10</v>
      </c>
      <c r="Z182" s="225">
        <v>16</v>
      </c>
      <c r="AA182" s="213">
        <v>81</v>
      </c>
      <c r="AB182" s="31">
        <v>10</v>
      </c>
      <c r="AC182" s="225">
        <v>15</v>
      </c>
      <c r="AD182" s="213"/>
      <c r="AE182" s="31"/>
      <c r="AF182" s="225"/>
      <c r="AG182" s="246" t="s">
        <v>616</v>
      </c>
      <c r="AH182" s="240" t="s">
        <v>621</v>
      </c>
      <c r="AI182" s="41"/>
    </row>
    <row r="183" spans="1:35" s="22" customFormat="1" ht="114" x14ac:dyDescent="0.25">
      <c r="A183" s="116" t="s">
        <v>460</v>
      </c>
      <c r="B183" s="117" t="s">
        <v>467</v>
      </c>
      <c r="C183" s="118" t="s">
        <v>468</v>
      </c>
      <c r="D183" s="119" t="s">
        <v>615</v>
      </c>
      <c r="E183" s="119" t="s">
        <v>615</v>
      </c>
      <c r="F183" s="120" t="s">
        <v>469</v>
      </c>
      <c r="G183" s="118" t="s">
        <v>471</v>
      </c>
      <c r="H183" s="121">
        <v>15</v>
      </c>
      <c r="I183" s="122">
        <v>1</v>
      </c>
      <c r="J183" s="123" t="s">
        <v>615</v>
      </c>
      <c r="K183" s="134">
        <v>38260</v>
      </c>
      <c r="L183" s="134">
        <v>39043</v>
      </c>
      <c r="M183" s="119" t="s">
        <v>615</v>
      </c>
      <c r="N183" s="126">
        <v>2006</v>
      </c>
      <c r="O183" s="127">
        <v>408000</v>
      </c>
      <c r="P183" s="135">
        <v>1703434.48</v>
      </c>
      <c r="Q183" s="135" t="s">
        <v>95</v>
      </c>
      <c r="R183" s="129">
        <v>1.2818000000000001</v>
      </c>
      <c r="S183" s="130">
        <v>2183462.3164639999</v>
      </c>
      <c r="T183" s="131">
        <v>2282.67</v>
      </c>
      <c r="U183" s="127">
        <v>4984123925.9228792</v>
      </c>
      <c r="V183" s="132">
        <v>12216</v>
      </c>
      <c r="W183" s="211">
        <v>12216</v>
      </c>
      <c r="X183" s="218">
        <v>80</v>
      </c>
      <c r="Y183" s="124">
        <v>10</v>
      </c>
      <c r="Z183" s="230">
        <v>16</v>
      </c>
      <c r="AA183" s="218">
        <v>81</v>
      </c>
      <c r="AB183" s="124">
        <v>10</v>
      </c>
      <c r="AC183" s="230">
        <v>15</v>
      </c>
      <c r="AD183" s="218">
        <v>81</v>
      </c>
      <c r="AE183" s="124">
        <v>10</v>
      </c>
      <c r="AF183" s="230">
        <v>22</v>
      </c>
      <c r="AG183" s="251" t="s">
        <v>616</v>
      </c>
      <c r="AH183" s="244" t="s">
        <v>621</v>
      </c>
      <c r="AI183" s="133"/>
    </row>
    <row r="184" spans="1:35" s="22" customFormat="1" ht="71.25" x14ac:dyDescent="0.25">
      <c r="A184" s="61" t="s">
        <v>472</v>
      </c>
      <c r="B184" s="62" t="s">
        <v>473</v>
      </c>
      <c r="C184" s="63" t="s">
        <v>474</v>
      </c>
      <c r="D184" s="64" t="s">
        <v>615</v>
      </c>
      <c r="E184" s="64" t="s">
        <v>615</v>
      </c>
      <c r="F184" s="65" t="s">
        <v>475</v>
      </c>
      <c r="G184" s="63" t="s">
        <v>476</v>
      </c>
      <c r="H184" s="114">
        <v>10</v>
      </c>
      <c r="I184" s="67">
        <v>1</v>
      </c>
      <c r="J184" s="68" t="s">
        <v>615</v>
      </c>
      <c r="K184" s="69">
        <v>39934</v>
      </c>
      <c r="L184" s="69">
        <v>40724</v>
      </c>
      <c r="M184" s="64" t="s">
        <v>615</v>
      </c>
      <c r="N184" s="70">
        <v>2011</v>
      </c>
      <c r="O184" s="71">
        <v>535600</v>
      </c>
      <c r="P184" s="72">
        <v>9389034669</v>
      </c>
      <c r="Q184" s="72" t="s">
        <v>46</v>
      </c>
      <c r="R184" s="73" t="s">
        <v>47</v>
      </c>
      <c r="S184" s="74" t="s">
        <v>47</v>
      </c>
      <c r="T184" s="75">
        <v>1</v>
      </c>
      <c r="U184" s="71">
        <v>9389034669</v>
      </c>
      <c r="V184" s="76">
        <v>17530</v>
      </c>
      <c r="W184" s="209">
        <v>17530</v>
      </c>
      <c r="X184" s="215">
        <v>80</v>
      </c>
      <c r="Y184" s="66">
        <v>10</v>
      </c>
      <c r="Z184" s="227">
        <v>16</v>
      </c>
      <c r="AA184" s="215">
        <v>81</v>
      </c>
      <c r="AB184" s="66">
        <v>10</v>
      </c>
      <c r="AC184" s="227">
        <v>15</v>
      </c>
      <c r="AD184" s="215">
        <v>81</v>
      </c>
      <c r="AE184" s="66">
        <v>10</v>
      </c>
      <c r="AF184" s="227">
        <v>22</v>
      </c>
      <c r="AG184" s="253" t="s">
        <v>616</v>
      </c>
      <c r="AH184" s="242" t="s">
        <v>621</v>
      </c>
      <c r="AI184" s="77"/>
    </row>
    <row r="185" spans="1:35" s="22" customFormat="1" ht="42.75" x14ac:dyDescent="0.25">
      <c r="A185" s="23" t="s">
        <v>472</v>
      </c>
      <c r="B185" s="24" t="s">
        <v>473</v>
      </c>
      <c r="C185" s="25" t="s">
        <v>474</v>
      </c>
      <c r="D185" s="26" t="s">
        <v>615</v>
      </c>
      <c r="E185" s="26" t="s">
        <v>615</v>
      </c>
      <c r="F185" s="27" t="s">
        <v>477</v>
      </c>
      <c r="G185" s="25" t="s">
        <v>478</v>
      </c>
      <c r="H185" s="28">
        <v>25</v>
      </c>
      <c r="I185" s="29">
        <v>0.5</v>
      </c>
      <c r="J185" s="30" t="s">
        <v>615</v>
      </c>
      <c r="K185" s="32">
        <v>37411</v>
      </c>
      <c r="L185" s="32">
        <v>38776</v>
      </c>
      <c r="M185" s="26" t="s">
        <v>615</v>
      </c>
      <c r="N185" s="33">
        <v>2006</v>
      </c>
      <c r="O185" s="34">
        <v>408000</v>
      </c>
      <c r="P185" s="35">
        <v>3791186167</v>
      </c>
      <c r="Q185" s="35" t="s">
        <v>46</v>
      </c>
      <c r="R185" s="36" t="s">
        <v>47</v>
      </c>
      <c r="S185" s="37" t="s">
        <v>47</v>
      </c>
      <c r="T185" s="38">
        <v>1</v>
      </c>
      <c r="U185" s="34">
        <v>3791186167</v>
      </c>
      <c r="V185" s="39">
        <v>9292</v>
      </c>
      <c r="W185" s="207">
        <v>4646</v>
      </c>
      <c r="X185" s="213"/>
      <c r="Y185" s="31"/>
      <c r="Z185" s="225"/>
      <c r="AA185" s="213">
        <v>81</v>
      </c>
      <c r="AB185" s="31">
        <v>10</v>
      </c>
      <c r="AC185" s="225">
        <v>15</v>
      </c>
      <c r="AD185" s="213">
        <v>81</v>
      </c>
      <c r="AE185" s="31">
        <v>10</v>
      </c>
      <c r="AF185" s="225">
        <v>22</v>
      </c>
      <c r="AG185" s="246" t="s">
        <v>616</v>
      </c>
      <c r="AH185" s="240" t="s">
        <v>621</v>
      </c>
      <c r="AI185" s="41"/>
    </row>
    <row r="186" spans="1:35" s="22" customFormat="1" ht="71.25" x14ac:dyDescent="0.25">
      <c r="A186" s="116" t="s">
        <v>472</v>
      </c>
      <c r="B186" s="117" t="s">
        <v>479</v>
      </c>
      <c r="C186" s="118" t="s">
        <v>480</v>
      </c>
      <c r="D186" s="119" t="s">
        <v>615</v>
      </c>
      <c r="E186" s="119" t="s">
        <v>615</v>
      </c>
      <c r="F186" s="120" t="s">
        <v>481</v>
      </c>
      <c r="G186" s="118" t="s">
        <v>482</v>
      </c>
      <c r="H186" s="121">
        <v>20</v>
      </c>
      <c r="I186" s="122">
        <v>0.45</v>
      </c>
      <c r="J186" s="123" t="s">
        <v>615</v>
      </c>
      <c r="K186" s="125">
        <v>40805</v>
      </c>
      <c r="L186" s="125">
        <v>41730</v>
      </c>
      <c r="M186" s="119" t="s">
        <v>615</v>
      </c>
      <c r="N186" s="126">
        <v>2014</v>
      </c>
      <c r="O186" s="127">
        <v>616000</v>
      </c>
      <c r="P186" s="164">
        <v>5922134662</v>
      </c>
      <c r="Q186" s="128" t="s">
        <v>46</v>
      </c>
      <c r="R186" s="129" t="s">
        <v>47</v>
      </c>
      <c r="S186" s="130" t="s">
        <v>47</v>
      </c>
      <c r="T186" s="131">
        <v>1</v>
      </c>
      <c r="U186" s="127">
        <v>5922134662</v>
      </c>
      <c r="V186" s="132">
        <v>9614</v>
      </c>
      <c r="W186" s="211">
        <v>4326</v>
      </c>
      <c r="X186" s="218">
        <v>80</v>
      </c>
      <c r="Y186" s="124">
        <v>10</v>
      </c>
      <c r="Z186" s="230">
        <v>16</v>
      </c>
      <c r="AA186" s="218">
        <v>81</v>
      </c>
      <c r="AB186" s="124">
        <v>10</v>
      </c>
      <c r="AC186" s="230">
        <v>15</v>
      </c>
      <c r="AD186" s="218">
        <v>81</v>
      </c>
      <c r="AE186" s="124">
        <v>10</v>
      </c>
      <c r="AF186" s="230">
        <v>22</v>
      </c>
      <c r="AG186" s="251" t="s">
        <v>616</v>
      </c>
      <c r="AH186" s="244" t="s">
        <v>621</v>
      </c>
      <c r="AI186" s="133"/>
    </row>
    <row r="187" spans="1:35" s="22" customFormat="1" ht="57" x14ac:dyDescent="0.25">
      <c r="A187" s="61" t="s">
        <v>483</v>
      </c>
      <c r="B187" s="62" t="s">
        <v>484</v>
      </c>
      <c r="C187" s="63" t="s">
        <v>485</v>
      </c>
      <c r="D187" s="64" t="s">
        <v>615</v>
      </c>
      <c r="E187" s="64" t="s">
        <v>615</v>
      </c>
      <c r="F187" s="65" t="s">
        <v>290</v>
      </c>
      <c r="G187" s="63" t="s">
        <v>486</v>
      </c>
      <c r="H187" s="114">
        <v>10</v>
      </c>
      <c r="I187" s="67">
        <v>0.45</v>
      </c>
      <c r="J187" s="68" t="s">
        <v>615</v>
      </c>
      <c r="K187" s="69">
        <v>34338</v>
      </c>
      <c r="L187" s="69">
        <v>36305</v>
      </c>
      <c r="M187" s="64" t="s">
        <v>615</v>
      </c>
      <c r="N187" s="70">
        <v>1999</v>
      </c>
      <c r="O187" s="71">
        <v>236460</v>
      </c>
      <c r="P187" s="72">
        <v>4491569047</v>
      </c>
      <c r="Q187" s="72" t="s">
        <v>46</v>
      </c>
      <c r="R187" s="73" t="s">
        <v>47</v>
      </c>
      <c r="S187" s="74" t="s">
        <v>47</v>
      </c>
      <c r="T187" s="75">
        <v>1</v>
      </c>
      <c r="U187" s="71">
        <v>4491569047</v>
      </c>
      <c r="V187" s="76">
        <v>18995</v>
      </c>
      <c r="W187" s="209">
        <v>8548</v>
      </c>
      <c r="X187" s="215"/>
      <c r="Y187" s="66"/>
      <c r="Z187" s="227"/>
      <c r="AA187" s="215">
        <v>81</v>
      </c>
      <c r="AB187" s="66">
        <v>10</v>
      </c>
      <c r="AC187" s="227">
        <v>15</v>
      </c>
      <c r="AD187" s="215">
        <v>81</v>
      </c>
      <c r="AE187" s="66">
        <v>10</v>
      </c>
      <c r="AF187" s="227">
        <v>22</v>
      </c>
      <c r="AG187" s="248" t="s">
        <v>616</v>
      </c>
      <c r="AH187" s="242" t="s">
        <v>621</v>
      </c>
      <c r="AI187" s="77"/>
    </row>
    <row r="188" spans="1:35" s="22" customFormat="1" ht="42.75" x14ac:dyDescent="0.25">
      <c r="A188" s="23" t="s">
        <v>483</v>
      </c>
      <c r="B188" s="24" t="s">
        <v>484</v>
      </c>
      <c r="C188" s="25" t="s">
        <v>485</v>
      </c>
      <c r="D188" s="26" t="s">
        <v>615</v>
      </c>
      <c r="E188" s="26" t="s">
        <v>615</v>
      </c>
      <c r="F188" s="27" t="s">
        <v>487</v>
      </c>
      <c r="G188" s="25" t="s">
        <v>488</v>
      </c>
      <c r="H188" s="28">
        <v>5</v>
      </c>
      <c r="I188" s="29">
        <v>1</v>
      </c>
      <c r="J188" s="30" t="s">
        <v>615</v>
      </c>
      <c r="K188" s="32">
        <v>39142</v>
      </c>
      <c r="L188" s="32">
        <v>40920</v>
      </c>
      <c r="M188" s="26" t="s">
        <v>615</v>
      </c>
      <c r="N188" s="33">
        <v>2012</v>
      </c>
      <c r="O188" s="34">
        <v>566700</v>
      </c>
      <c r="P188" s="35">
        <v>3161732843</v>
      </c>
      <c r="Q188" s="35" t="s">
        <v>46</v>
      </c>
      <c r="R188" s="36" t="s">
        <v>47</v>
      </c>
      <c r="S188" s="37" t="s">
        <v>47</v>
      </c>
      <c r="T188" s="38">
        <v>1</v>
      </c>
      <c r="U188" s="34">
        <v>3161732843</v>
      </c>
      <c r="V188" s="39">
        <v>5579</v>
      </c>
      <c r="W188" s="207">
        <v>5579</v>
      </c>
      <c r="X188" s="213"/>
      <c r="Y188" s="31"/>
      <c r="Z188" s="225"/>
      <c r="AA188" s="213">
        <v>81</v>
      </c>
      <c r="AB188" s="31">
        <v>10</v>
      </c>
      <c r="AC188" s="225">
        <v>15</v>
      </c>
      <c r="AD188" s="213">
        <v>81</v>
      </c>
      <c r="AE188" s="31">
        <v>10</v>
      </c>
      <c r="AF188" s="225">
        <v>22</v>
      </c>
      <c r="AG188" s="246" t="s">
        <v>616</v>
      </c>
      <c r="AH188" s="240" t="s">
        <v>621</v>
      </c>
      <c r="AI188" s="41"/>
    </row>
    <row r="189" spans="1:35" s="22" customFormat="1" ht="99.75" x14ac:dyDescent="0.25">
      <c r="A189" s="23" t="s">
        <v>483</v>
      </c>
      <c r="B189" s="24" t="s">
        <v>484</v>
      </c>
      <c r="C189" s="25" t="s">
        <v>485</v>
      </c>
      <c r="D189" s="26" t="s">
        <v>615</v>
      </c>
      <c r="E189" s="26" t="s">
        <v>615</v>
      </c>
      <c r="F189" s="27" t="s">
        <v>290</v>
      </c>
      <c r="G189" s="25" t="s">
        <v>489</v>
      </c>
      <c r="H189" s="28" t="s">
        <v>74</v>
      </c>
      <c r="I189" s="29">
        <v>0.55000000000000004</v>
      </c>
      <c r="J189" s="30" t="s">
        <v>615</v>
      </c>
      <c r="K189" s="32">
        <v>39125</v>
      </c>
      <c r="L189" s="32">
        <v>42012</v>
      </c>
      <c r="M189" s="26" t="s">
        <v>615</v>
      </c>
      <c r="N189" s="33">
        <v>2015</v>
      </c>
      <c r="O189" s="34">
        <v>644350</v>
      </c>
      <c r="P189" s="35">
        <v>15319357761</v>
      </c>
      <c r="Q189" s="35" t="s">
        <v>46</v>
      </c>
      <c r="R189" s="36" t="s">
        <v>47</v>
      </c>
      <c r="S189" s="37" t="s">
        <v>47</v>
      </c>
      <c r="T189" s="38">
        <v>1</v>
      </c>
      <c r="U189" s="34">
        <v>15319357761</v>
      </c>
      <c r="V189" s="39">
        <v>23775</v>
      </c>
      <c r="W189" s="207">
        <v>13076</v>
      </c>
      <c r="X189" s="213"/>
      <c r="Y189" s="31"/>
      <c r="Z189" s="225"/>
      <c r="AA189" s="213">
        <v>81</v>
      </c>
      <c r="AB189" s="31">
        <v>10</v>
      </c>
      <c r="AC189" s="225">
        <v>15</v>
      </c>
      <c r="AD189" s="213"/>
      <c r="AE189" s="31"/>
      <c r="AF189" s="225"/>
      <c r="AG189" s="246" t="s">
        <v>615</v>
      </c>
      <c r="AH189" s="240" t="s">
        <v>621</v>
      </c>
      <c r="AI189" s="41"/>
    </row>
    <row r="190" spans="1:35" s="22" customFormat="1" ht="99.75" x14ac:dyDescent="0.25">
      <c r="A190" s="153" t="s">
        <v>483</v>
      </c>
      <c r="B190" s="154" t="s">
        <v>490</v>
      </c>
      <c r="C190" s="141" t="s">
        <v>491</v>
      </c>
      <c r="D190" s="26" t="s">
        <v>615</v>
      </c>
      <c r="E190" s="26" t="s">
        <v>615</v>
      </c>
      <c r="F190" s="27" t="s">
        <v>44</v>
      </c>
      <c r="G190" s="25" t="s">
        <v>492</v>
      </c>
      <c r="H190" s="28" t="s">
        <v>81</v>
      </c>
      <c r="I190" s="29">
        <v>0.65</v>
      </c>
      <c r="J190" s="30" t="s">
        <v>615</v>
      </c>
      <c r="K190" s="32">
        <v>39249</v>
      </c>
      <c r="L190" s="32">
        <v>41152</v>
      </c>
      <c r="M190" s="26" t="s">
        <v>615</v>
      </c>
      <c r="N190" s="33">
        <v>2012</v>
      </c>
      <c r="O190" s="34">
        <v>566700</v>
      </c>
      <c r="P190" s="35">
        <v>19146251489</v>
      </c>
      <c r="Q190" s="35" t="s">
        <v>46</v>
      </c>
      <c r="R190" s="36" t="s">
        <v>47</v>
      </c>
      <c r="S190" s="37" t="s">
        <v>47</v>
      </c>
      <c r="T190" s="38">
        <v>1</v>
      </c>
      <c r="U190" s="34">
        <v>19146251489</v>
      </c>
      <c r="V190" s="39">
        <v>33786</v>
      </c>
      <c r="W190" s="207">
        <v>21961</v>
      </c>
      <c r="X190" s="213"/>
      <c r="Y190" s="31"/>
      <c r="Z190" s="225"/>
      <c r="AA190" s="213"/>
      <c r="AB190" s="31"/>
      <c r="AC190" s="225"/>
      <c r="AD190" s="213"/>
      <c r="AE190" s="31"/>
      <c r="AF190" s="225"/>
      <c r="AG190" s="246" t="s">
        <v>615</v>
      </c>
      <c r="AH190" s="240" t="s">
        <v>621</v>
      </c>
      <c r="AI190" s="41"/>
    </row>
    <row r="191" spans="1:35" s="22" customFormat="1" ht="57" x14ac:dyDescent="0.25">
      <c r="A191" s="137" t="s">
        <v>483</v>
      </c>
      <c r="B191" s="138" t="s">
        <v>490</v>
      </c>
      <c r="C191" s="139" t="s">
        <v>491</v>
      </c>
      <c r="D191" s="119" t="s">
        <v>615</v>
      </c>
      <c r="E191" s="119" t="s">
        <v>615</v>
      </c>
      <c r="F191" s="120" t="s">
        <v>138</v>
      </c>
      <c r="G191" s="118" t="s">
        <v>493</v>
      </c>
      <c r="H191" s="121" t="s">
        <v>81</v>
      </c>
      <c r="I191" s="122">
        <v>1</v>
      </c>
      <c r="J191" s="123" t="s">
        <v>615</v>
      </c>
      <c r="K191" s="134">
        <v>39434</v>
      </c>
      <c r="L191" s="134">
        <v>40895</v>
      </c>
      <c r="M191" s="119" t="s">
        <v>615</v>
      </c>
      <c r="N191" s="126">
        <v>2011</v>
      </c>
      <c r="O191" s="127">
        <v>535600</v>
      </c>
      <c r="P191" s="135">
        <v>2092531.72</v>
      </c>
      <c r="Q191" s="135" t="s">
        <v>95</v>
      </c>
      <c r="R191" s="129">
        <v>1.3038000000000001</v>
      </c>
      <c r="S191" s="130">
        <v>2728242.856536</v>
      </c>
      <c r="T191" s="131">
        <v>1935.64</v>
      </c>
      <c r="U191" s="127">
        <v>5280896002.8253431</v>
      </c>
      <c r="V191" s="132">
        <v>9860</v>
      </c>
      <c r="W191" s="211">
        <v>9860</v>
      </c>
      <c r="X191" s="218"/>
      <c r="Y191" s="124"/>
      <c r="Z191" s="230"/>
      <c r="AA191" s="218"/>
      <c r="AB191" s="124"/>
      <c r="AC191" s="230"/>
      <c r="AD191" s="218"/>
      <c r="AE191" s="124"/>
      <c r="AF191" s="230"/>
      <c r="AG191" s="251" t="s">
        <v>615</v>
      </c>
      <c r="AH191" s="244" t="s">
        <v>621</v>
      </c>
      <c r="AI191" s="133"/>
    </row>
    <row r="192" spans="1:35" s="22" customFormat="1" ht="42.75" x14ac:dyDescent="0.25">
      <c r="A192" s="61" t="s">
        <v>494</v>
      </c>
      <c r="B192" s="62" t="s">
        <v>495</v>
      </c>
      <c r="C192" s="63" t="s">
        <v>496</v>
      </c>
      <c r="D192" s="64" t="s">
        <v>615</v>
      </c>
      <c r="E192" s="64" t="s">
        <v>615</v>
      </c>
      <c r="F192" s="65" t="s">
        <v>497</v>
      </c>
      <c r="G192" s="63" t="s">
        <v>498</v>
      </c>
      <c r="H192" s="114">
        <v>3</v>
      </c>
      <c r="I192" s="67">
        <v>1</v>
      </c>
      <c r="J192" s="68" t="s">
        <v>615</v>
      </c>
      <c r="K192" s="69">
        <v>38338</v>
      </c>
      <c r="L192" s="69">
        <v>39082</v>
      </c>
      <c r="M192" s="64" t="s">
        <v>615</v>
      </c>
      <c r="N192" s="70">
        <v>2006</v>
      </c>
      <c r="O192" s="71">
        <v>408000</v>
      </c>
      <c r="P192" s="72">
        <v>467895.17</v>
      </c>
      <c r="Q192" s="72" t="s">
        <v>95</v>
      </c>
      <c r="R192" s="73">
        <v>1.3192999999999999</v>
      </c>
      <c r="S192" s="74">
        <v>617294.09778099996</v>
      </c>
      <c r="T192" s="75">
        <v>2238.79</v>
      </c>
      <c r="U192" s="71">
        <v>1381991853.1711249</v>
      </c>
      <c r="V192" s="76">
        <v>3387</v>
      </c>
      <c r="W192" s="209">
        <v>3387</v>
      </c>
      <c r="X192" s="215"/>
      <c r="Y192" s="66"/>
      <c r="Z192" s="227"/>
      <c r="AA192" s="215">
        <v>81</v>
      </c>
      <c r="AB192" s="66">
        <v>10</v>
      </c>
      <c r="AC192" s="227">
        <v>15</v>
      </c>
      <c r="AD192" s="215"/>
      <c r="AE192" s="66"/>
      <c r="AF192" s="227"/>
      <c r="AG192" s="248" t="s">
        <v>616</v>
      </c>
      <c r="AH192" s="242" t="s">
        <v>621</v>
      </c>
      <c r="AI192" s="77"/>
    </row>
    <row r="193" spans="1:35" s="22" customFormat="1" ht="42.75" x14ac:dyDescent="0.25">
      <c r="A193" s="23" t="s">
        <v>494</v>
      </c>
      <c r="B193" s="24" t="s">
        <v>495</v>
      </c>
      <c r="C193" s="25" t="s">
        <v>496</v>
      </c>
      <c r="D193" s="26" t="s">
        <v>615</v>
      </c>
      <c r="E193" s="26" t="s">
        <v>615</v>
      </c>
      <c r="F193" s="27" t="s">
        <v>499</v>
      </c>
      <c r="G193" s="25" t="s">
        <v>500</v>
      </c>
      <c r="H193" s="28" t="s">
        <v>74</v>
      </c>
      <c r="I193" s="29">
        <v>0.4</v>
      </c>
      <c r="J193" s="30" t="s">
        <v>615</v>
      </c>
      <c r="K193" s="32">
        <v>41282</v>
      </c>
      <c r="L193" s="32">
        <v>42124</v>
      </c>
      <c r="M193" s="26" t="s">
        <v>615</v>
      </c>
      <c r="N193" s="33">
        <v>2015</v>
      </c>
      <c r="O193" s="34">
        <v>644350</v>
      </c>
      <c r="P193" s="35">
        <v>11515737892</v>
      </c>
      <c r="Q193" s="35" t="s">
        <v>46</v>
      </c>
      <c r="R193" s="36" t="s">
        <v>47</v>
      </c>
      <c r="S193" s="37" t="s">
        <v>47</v>
      </c>
      <c r="T193" s="38">
        <v>1</v>
      </c>
      <c r="U193" s="34">
        <v>11515737892</v>
      </c>
      <c r="V193" s="39">
        <v>17872</v>
      </c>
      <c r="W193" s="207">
        <v>7149</v>
      </c>
      <c r="X193" s="213"/>
      <c r="Y193" s="31"/>
      <c r="Z193" s="225"/>
      <c r="AA193" s="213"/>
      <c r="AB193" s="31"/>
      <c r="AC193" s="225"/>
      <c r="AD193" s="213"/>
      <c r="AE193" s="31"/>
      <c r="AF193" s="225"/>
      <c r="AG193" s="246" t="s">
        <v>615</v>
      </c>
      <c r="AH193" s="240" t="s">
        <v>621</v>
      </c>
      <c r="AI193" s="41"/>
    </row>
    <row r="194" spans="1:35" s="22" customFormat="1" ht="42.75" x14ac:dyDescent="0.25">
      <c r="A194" s="23" t="s">
        <v>494</v>
      </c>
      <c r="B194" s="24" t="s">
        <v>495</v>
      </c>
      <c r="C194" s="25" t="s">
        <v>496</v>
      </c>
      <c r="D194" s="26" t="s">
        <v>615</v>
      </c>
      <c r="E194" s="26" t="s">
        <v>615</v>
      </c>
      <c r="F194" s="27" t="s">
        <v>501</v>
      </c>
      <c r="G194" s="25" t="s">
        <v>502</v>
      </c>
      <c r="H194" s="28">
        <v>16</v>
      </c>
      <c r="I194" s="29">
        <v>0.5</v>
      </c>
      <c r="J194" s="30" t="s">
        <v>615</v>
      </c>
      <c r="K194" s="32">
        <v>39210</v>
      </c>
      <c r="L194" s="32">
        <v>39844</v>
      </c>
      <c r="M194" s="26" t="s">
        <v>615</v>
      </c>
      <c r="N194" s="33">
        <v>2009</v>
      </c>
      <c r="O194" s="34">
        <v>496900</v>
      </c>
      <c r="P194" s="35">
        <v>393060.8</v>
      </c>
      <c r="Q194" s="35" t="s">
        <v>95</v>
      </c>
      <c r="R194" s="36">
        <v>1.2871999999999999</v>
      </c>
      <c r="S194" s="37">
        <v>505947.86175999994</v>
      </c>
      <c r="T194" s="38">
        <v>2420.2600000000002</v>
      </c>
      <c r="U194" s="34">
        <v>1224525371.9032576</v>
      </c>
      <c r="V194" s="39">
        <v>2464</v>
      </c>
      <c r="W194" s="207">
        <v>1232</v>
      </c>
      <c r="X194" s="213"/>
      <c r="Y194" s="31"/>
      <c r="Z194" s="225"/>
      <c r="AA194" s="213">
        <v>81</v>
      </c>
      <c r="AB194" s="31">
        <v>10</v>
      </c>
      <c r="AC194" s="225">
        <v>15</v>
      </c>
      <c r="AD194" s="213"/>
      <c r="AE194" s="31"/>
      <c r="AF194" s="225"/>
      <c r="AG194" s="246" t="s">
        <v>616</v>
      </c>
      <c r="AH194" s="240" t="s">
        <v>621</v>
      </c>
      <c r="AI194" s="41"/>
    </row>
    <row r="195" spans="1:35" s="22" customFormat="1" ht="42.75" x14ac:dyDescent="0.25">
      <c r="A195" s="23" t="s">
        <v>494</v>
      </c>
      <c r="B195" s="24" t="s">
        <v>495</v>
      </c>
      <c r="C195" s="25" t="s">
        <v>496</v>
      </c>
      <c r="D195" s="26" t="s">
        <v>615</v>
      </c>
      <c r="E195" s="26" t="s">
        <v>615</v>
      </c>
      <c r="F195" s="27" t="s">
        <v>501</v>
      </c>
      <c r="G195" s="25" t="s">
        <v>503</v>
      </c>
      <c r="H195" s="28">
        <v>17</v>
      </c>
      <c r="I195" s="29">
        <v>1</v>
      </c>
      <c r="J195" s="30" t="s">
        <v>615</v>
      </c>
      <c r="K195" s="32">
        <v>38825</v>
      </c>
      <c r="L195" s="32">
        <v>39721</v>
      </c>
      <c r="M195" s="26" t="s">
        <v>615</v>
      </c>
      <c r="N195" s="33">
        <v>2008</v>
      </c>
      <c r="O195" s="34">
        <v>461500</v>
      </c>
      <c r="P195" s="35">
        <v>128626.22</v>
      </c>
      <c r="Q195" s="35" t="s">
        <v>95</v>
      </c>
      <c r="R195" s="36">
        <v>1.4444999999999999</v>
      </c>
      <c r="S195" s="37">
        <v>185800.57478999998</v>
      </c>
      <c r="T195" s="38">
        <v>2174.62</v>
      </c>
      <c r="U195" s="34">
        <v>404045645.94982976</v>
      </c>
      <c r="V195" s="39">
        <v>876</v>
      </c>
      <c r="W195" s="207">
        <v>876</v>
      </c>
      <c r="X195" s="213"/>
      <c r="Y195" s="31"/>
      <c r="Z195" s="225"/>
      <c r="AA195" s="213">
        <v>81</v>
      </c>
      <c r="AB195" s="31">
        <v>10</v>
      </c>
      <c r="AC195" s="225">
        <v>15</v>
      </c>
      <c r="AD195" s="213"/>
      <c r="AE195" s="31"/>
      <c r="AF195" s="225"/>
      <c r="AG195" s="246" t="s">
        <v>616</v>
      </c>
      <c r="AH195" s="240" t="s">
        <v>621</v>
      </c>
      <c r="AI195" s="171"/>
    </row>
    <row r="196" spans="1:35" s="22" customFormat="1" ht="71.25" x14ac:dyDescent="0.25">
      <c r="A196" s="153" t="s">
        <v>494</v>
      </c>
      <c r="B196" s="154" t="s">
        <v>504</v>
      </c>
      <c r="C196" s="141" t="s">
        <v>505</v>
      </c>
      <c r="D196" s="26" t="s">
        <v>615</v>
      </c>
      <c r="E196" s="26" t="s">
        <v>615</v>
      </c>
      <c r="F196" s="27" t="s">
        <v>65</v>
      </c>
      <c r="G196" s="25" t="s">
        <v>506</v>
      </c>
      <c r="H196" s="28">
        <v>16</v>
      </c>
      <c r="I196" s="29">
        <v>0.5</v>
      </c>
      <c r="J196" s="30" t="s">
        <v>615</v>
      </c>
      <c r="K196" s="32">
        <v>39862</v>
      </c>
      <c r="L196" s="32">
        <v>40878</v>
      </c>
      <c r="M196" s="26" t="s">
        <v>615</v>
      </c>
      <c r="N196" s="33">
        <v>2011</v>
      </c>
      <c r="O196" s="34">
        <v>535600</v>
      </c>
      <c r="P196" s="35">
        <v>8675772032</v>
      </c>
      <c r="Q196" s="35" t="s">
        <v>46</v>
      </c>
      <c r="R196" s="36" t="s">
        <v>47</v>
      </c>
      <c r="S196" s="37" t="s">
        <v>47</v>
      </c>
      <c r="T196" s="38">
        <v>1</v>
      </c>
      <c r="U196" s="34">
        <v>8675772032</v>
      </c>
      <c r="V196" s="39">
        <v>16198</v>
      </c>
      <c r="W196" s="207">
        <v>8099</v>
      </c>
      <c r="X196" s="213">
        <v>80</v>
      </c>
      <c r="Y196" s="31">
        <v>10</v>
      </c>
      <c r="Z196" s="225">
        <v>16</v>
      </c>
      <c r="AA196" s="213">
        <v>81</v>
      </c>
      <c r="AB196" s="31">
        <v>10</v>
      </c>
      <c r="AC196" s="225">
        <v>15</v>
      </c>
      <c r="AD196" s="213"/>
      <c r="AE196" s="31"/>
      <c r="AF196" s="225"/>
      <c r="AG196" s="246" t="s">
        <v>616</v>
      </c>
      <c r="AH196" s="240" t="s">
        <v>621</v>
      </c>
      <c r="AI196" s="41"/>
    </row>
    <row r="197" spans="1:35" s="93" customFormat="1" ht="85.5" x14ac:dyDescent="0.2">
      <c r="A197" s="78"/>
      <c r="B197" s="78"/>
      <c r="C197" s="172"/>
      <c r="D197" s="173"/>
      <c r="E197" s="174"/>
      <c r="F197" s="172"/>
      <c r="G197" s="78"/>
      <c r="H197" s="82"/>
      <c r="I197" s="83"/>
      <c r="J197" s="83"/>
      <c r="K197" s="83"/>
      <c r="L197" s="84"/>
      <c r="M197" s="175"/>
      <c r="N197" s="176"/>
      <c r="O197" s="177"/>
      <c r="P197" s="89"/>
      <c r="Q197" s="89"/>
      <c r="R197" s="177"/>
      <c r="S197" s="177"/>
      <c r="T197" s="177"/>
      <c r="U197" s="178"/>
      <c r="V197" s="178"/>
      <c r="W197" s="179"/>
      <c r="X197" s="216"/>
      <c r="Y197" s="92"/>
      <c r="Z197" s="228"/>
      <c r="AA197" s="216"/>
      <c r="AB197" s="92"/>
      <c r="AC197" s="228"/>
      <c r="AD197" s="216"/>
      <c r="AE197" s="92"/>
      <c r="AF197" s="228"/>
      <c r="AG197" s="254"/>
      <c r="AH197" s="175"/>
      <c r="AI197" s="172" t="s">
        <v>619</v>
      </c>
    </row>
    <row r="198" spans="1:35" s="22" customFormat="1" ht="42.75" x14ac:dyDescent="0.25">
      <c r="A198" s="61" t="s">
        <v>507</v>
      </c>
      <c r="B198" s="62" t="s">
        <v>508</v>
      </c>
      <c r="C198" s="63" t="s">
        <v>509</v>
      </c>
      <c r="D198" s="64" t="s">
        <v>615</v>
      </c>
      <c r="E198" s="64" t="s">
        <v>615</v>
      </c>
      <c r="F198" s="65" t="s">
        <v>510</v>
      </c>
      <c r="G198" s="63" t="s">
        <v>511</v>
      </c>
      <c r="H198" s="114">
        <v>51</v>
      </c>
      <c r="I198" s="67">
        <v>0.9</v>
      </c>
      <c r="J198" s="68" t="s">
        <v>615</v>
      </c>
      <c r="K198" s="142">
        <v>35730</v>
      </c>
      <c r="L198" s="142">
        <v>36459</v>
      </c>
      <c r="M198" s="64" t="s">
        <v>615</v>
      </c>
      <c r="N198" s="70">
        <v>1999</v>
      </c>
      <c r="O198" s="71">
        <v>236460</v>
      </c>
      <c r="P198" s="156">
        <v>1343799332.5</v>
      </c>
      <c r="Q198" s="156" t="s">
        <v>46</v>
      </c>
      <c r="R198" s="73" t="s">
        <v>47</v>
      </c>
      <c r="S198" s="74" t="s">
        <v>47</v>
      </c>
      <c r="T198" s="75">
        <v>1</v>
      </c>
      <c r="U198" s="71">
        <v>1343799332.5</v>
      </c>
      <c r="V198" s="76">
        <v>5683</v>
      </c>
      <c r="W198" s="209">
        <v>5115</v>
      </c>
      <c r="X198" s="215">
        <v>80</v>
      </c>
      <c r="Y198" s="66">
        <v>10</v>
      </c>
      <c r="Z198" s="227">
        <v>16</v>
      </c>
      <c r="AA198" s="215">
        <v>81</v>
      </c>
      <c r="AB198" s="66">
        <v>10</v>
      </c>
      <c r="AC198" s="227">
        <v>15</v>
      </c>
      <c r="AD198" s="215">
        <v>81</v>
      </c>
      <c r="AE198" s="66">
        <v>10</v>
      </c>
      <c r="AF198" s="227">
        <v>22</v>
      </c>
      <c r="AG198" s="248" t="s">
        <v>616</v>
      </c>
      <c r="AH198" s="242" t="s">
        <v>621</v>
      </c>
      <c r="AI198" s="77"/>
    </row>
    <row r="199" spans="1:35" s="22" customFormat="1" ht="213.75" x14ac:dyDescent="0.25">
      <c r="A199" s="23" t="s">
        <v>507</v>
      </c>
      <c r="B199" s="24" t="s">
        <v>508</v>
      </c>
      <c r="C199" s="25" t="s">
        <v>509</v>
      </c>
      <c r="D199" s="26" t="s">
        <v>615</v>
      </c>
      <c r="E199" s="26" t="s">
        <v>615</v>
      </c>
      <c r="F199" s="27" t="s">
        <v>324</v>
      </c>
      <c r="G199" s="25" t="s">
        <v>512</v>
      </c>
      <c r="H199" s="28">
        <v>26</v>
      </c>
      <c r="I199" s="29">
        <v>0.5</v>
      </c>
      <c r="J199" s="30" t="s">
        <v>615</v>
      </c>
      <c r="K199" s="143">
        <v>38892</v>
      </c>
      <c r="L199" s="143">
        <v>40656</v>
      </c>
      <c r="M199" s="26" t="s">
        <v>615</v>
      </c>
      <c r="N199" s="33">
        <v>2011</v>
      </c>
      <c r="O199" s="34">
        <v>535600</v>
      </c>
      <c r="P199" s="35">
        <v>4960831409</v>
      </c>
      <c r="Q199" s="35" t="s">
        <v>46</v>
      </c>
      <c r="R199" s="36" t="s">
        <v>47</v>
      </c>
      <c r="S199" s="37" t="s">
        <v>47</v>
      </c>
      <c r="T199" s="38">
        <v>1</v>
      </c>
      <c r="U199" s="34">
        <v>4960831409</v>
      </c>
      <c r="V199" s="39">
        <v>9262</v>
      </c>
      <c r="W199" s="207">
        <v>4631</v>
      </c>
      <c r="X199" s="213">
        <v>80</v>
      </c>
      <c r="Y199" s="31">
        <v>10</v>
      </c>
      <c r="Z199" s="225">
        <v>16</v>
      </c>
      <c r="AA199" s="213">
        <v>81</v>
      </c>
      <c r="AB199" s="31">
        <v>10</v>
      </c>
      <c r="AC199" s="225">
        <v>15</v>
      </c>
      <c r="AD199" s="213">
        <v>81</v>
      </c>
      <c r="AE199" s="31">
        <v>10</v>
      </c>
      <c r="AF199" s="225">
        <v>22</v>
      </c>
      <c r="AG199" s="246" t="s">
        <v>616</v>
      </c>
      <c r="AH199" s="240" t="s">
        <v>621</v>
      </c>
      <c r="AI199" s="41"/>
    </row>
    <row r="200" spans="1:35" s="22" customFormat="1" ht="57" x14ac:dyDescent="0.25">
      <c r="A200" s="23" t="s">
        <v>507</v>
      </c>
      <c r="B200" s="24" t="s">
        <v>513</v>
      </c>
      <c r="C200" s="25" t="s">
        <v>514</v>
      </c>
      <c r="D200" s="26" t="s">
        <v>615</v>
      </c>
      <c r="E200" s="26" t="s">
        <v>615</v>
      </c>
      <c r="F200" s="27" t="s">
        <v>138</v>
      </c>
      <c r="G200" s="25" t="s">
        <v>515</v>
      </c>
      <c r="H200" s="28">
        <v>4</v>
      </c>
      <c r="I200" s="180">
        <v>1</v>
      </c>
      <c r="J200" s="31" t="s">
        <v>615</v>
      </c>
      <c r="K200" s="143">
        <v>37776</v>
      </c>
      <c r="L200" s="143">
        <v>38504</v>
      </c>
      <c r="M200" s="26" t="s">
        <v>615</v>
      </c>
      <c r="N200" s="181">
        <v>2005</v>
      </c>
      <c r="O200" s="34">
        <v>381500</v>
      </c>
      <c r="P200" s="157">
        <v>824026.3</v>
      </c>
      <c r="Q200" s="158" t="s">
        <v>95</v>
      </c>
      <c r="R200" s="36">
        <v>1.2167533333333331</v>
      </c>
      <c r="S200" s="37">
        <v>1002636.7472793332</v>
      </c>
      <c r="T200" s="38">
        <v>2331.4443333333334</v>
      </c>
      <c r="U200" s="34">
        <v>2337591762.8361669</v>
      </c>
      <c r="V200" s="39">
        <v>6127</v>
      </c>
      <c r="W200" s="207">
        <v>6127</v>
      </c>
      <c r="X200" s="213">
        <v>80</v>
      </c>
      <c r="Y200" s="31">
        <v>10</v>
      </c>
      <c r="Z200" s="225">
        <v>16</v>
      </c>
      <c r="AA200" s="213">
        <v>81</v>
      </c>
      <c r="AB200" s="31">
        <v>10</v>
      </c>
      <c r="AC200" s="225">
        <v>15</v>
      </c>
      <c r="AD200" s="213">
        <v>81</v>
      </c>
      <c r="AE200" s="31">
        <v>10</v>
      </c>
      <c r="AF200" s="225">
        <v>22</v>
      </c>
      <c r="AG200" s="246" t="s">
        <v>616</v>
      </c>
      <c r="AH200" s="240" t="s">
        <v>621</v>
      </c>
      <c r="AI200" s="171"/>
    </row>
    <row r="201" spans="1:35" s="22" customFormat="1" ht="85.5" x14ac:dyDescent="0.25">
      <c r="A201" s="116" t="s">
        <v>507</v>
      </c>
      <c r="B201" s="117" t="s">
        <v>513</v>
      </c>
      <c r="C201" s="118" t="s">
        <v>514</v>
      </c>
      <c r="D201" s="119" t="s">
        <v>615</v>
      </c>
      <c r="E201" s="119" t="s">
        <v>615</v>
      </c>
      <c r="F201" s="120" t="s">
        <v>516</v>
      </c>
      <c r="G201" s="118" t="s">
        <v>517</v>
      </c>
      <c r="H201" s="121">
        <v>3</v>
      </c>
      <c r="I201" s="122">
        <v>1</v>
      </c>
      <c r="J201" s="123" t="s">
        <v>615</v>
      </c>
      <c r="K201" s="125">
        <v>36281</v>
      </c>
      <c r="L201" s="125">
        <v>37468</v>
      </c>
      <c r="M201" s="119" t="s">
        <v>615</v>
      </c>
      <c r="N201" s="126">
        <v>2002</v>
      </c>
      <c r="O201" s="127">
        <v>309000</v>
      </c>
      <c r="P201" s="164">
        <v>1720437.64</v>
      </c>
      <c r="Q201" s="128" t="s">
        <v>95</v>
      </c>
      <c r="R201" s="129">
        <v>0.98329999999999995</v>
      </c>
      <c r="S201" s="130">
        <v>1691706.3314119999</v>
      </c>
      <c r="T201" s="131">
        <v>2625.06</v>
      </c>
      <c r="U201" s="127">
        <v>4440830622.3363848</v>
      </c>
      <c r="V201" s="132">
        <v>14372</v>
      </c>
      <c r="W201" s="211">
        <v>14372</v>
      </c>
      <c r="X201" s="218">
        <v>80</v>
      </c>
      <c r="Y201" s="124">
        <v>10</v>
      </c>
      <c r="Z201" s="230">
        <v>16</v>
      </c>
      <c r="AA201" s="218">
        <v>81</v>
      </c>
      <c r="AB201" s="124">
        <v>10</v>
      </c>
      <c r="AC201" s="230">
        <v>15</v>
      </c>
      <c r="AD201" s="218">
        <v>81</v>
      </c>
      <c r="AE201" s="124">
        <v>10</v>
      </c>
      <c r="AF201" s="230">
        <v>22</v>
      </c>
      <c r="AG201" s="251" t="s">
        <v>616</v>
      </c>
      <c r="AH201" s="244" t="s">
        <v>621</v>
      </c>
      <c r="AI201" s="182"/>
    </row>
    <row r="202" spans="1:35" s="22" customFormat="1" ht="71.25" x14ac:dyDescent="0.25">
      <c r="A202" s="61" t="s">
        <v>518</v>
      </c>
      <c r="B202" s="62" t="s">
        <v>519</v>
      </c>
      <c r="C202" s="63" t="s">
        <v>520</v>
      </c>
      <c r="D202" s="64" t="s">
        <v>615</v>
      </c>
      <c r="E202" s="64" t="s">
        <v>615</v>
      </c>
      <c r="F202" s="65" t="s">
        <v>86</v>
      </c>
      <c r="G202" s="63" t="s">
        <v>521</v>
      </c>
      <c r="H202" s="114">
        <v>19</v>
      </c>
      <c r="I202" s="67">
        <v>0.7</v>
      </c>
      <c r="J202" s="68" t="s">
        <v>615</v>
      </c>
      <c r="K202" s="142">
        <v>39933</v>
      </c>
      <c r="L202" s="142">
        <v>41029</v>
      </c>
      <c r="M202" s="64" t="s">
        <v>615</v>
      </c>
      <c r="N202" s="70">
        <v>2012</v>
      </c>
      <c r="O202" s="71">
        <v>566700</v>
      </c>
      <c r="P202" s="162">
        <v>9410306932</v>
      </c>
      <c r="Q202" s="156" t="s">
        <v>46</v>
      </c>
      <c r="R202" s="73" t="s">
        <v>47</v>
      </c>
      <c r="S202" s="74" t="s">
        <v>47</v>
      </c>
      <c r="T202" s="75">
        <v>1</v>
      </c>
      <c r="U202" s="71">
        <v>9410306932</v>
      </c>
      <c r="V202" s="76">
        <v>16605</v>
      </c>
      <c r="W202" s="209">
        <v>11624</v>
      </c>
      <c r="X202" s="215"/>
      <c r="Y202" s="66"/>
      <c r="Z202" s="227"/>
      <c r="AA202" s="215">
        <v>81</v>
      </c>
      <c r="AB202" s="66">
        <v>10</v>
      </c>
      <c r="AC202" s="227">
        <v>15</v>
      </c>
      <c r="AD202" s="215"/>
      <c r="AE202" s="66"/>
      <c r="AF202" s="227"/>
      <c r="AG202" s="248" t="s">
        <v>616</v>
      </c>
      <c r="AH202" s="242" t="s">
        <v>621</v>
      </c>
      <c r="AI202" s="77"/>
    </row>
    <row r="203" spans="1:35" s="22" customFormat="1" ht="71.25" x14ac:dyDescent="0.25">
      <c r="A203" s="23" t="s">
        <v>518</v>
      </c>
      <c r="B203" s="24" t="s">
        <v>519</v>
      </c>
      <c r="C203" s="25" t="s">
        <v>520</v>
      </c>
      <c r="D203" s="26" t="s">
        <v>615</v>
      </c>
      <c r="E203" s="26" t="s">
        <v>615</v>
      </c>
      <c r="F203" s="27" t="s">
        <v>324</v>
      </c>
      <c r="G203" s="25" t="s">
        <v>522</v>
      </c>
      <c r="H203" s="28">
        <v>14</v>
      </c>
      <c r="I203" s="29">
        <v>0.5</v>
      </c>
      <c r="J203" s="30" t="s">
        <v>615</v>
      </c>
      <c r="K203" s="143">
        <v>36333</v>
      </c>
      <c r="L203" s="143">
        <v>38885</v>
      </c>
      <c r="M203" s="26" t="s">
        <v>615</v>
      </c>
      <c r="N203" s="33">
        <v>2006</v>
      </c>
      <c r="O203" s="34">
        <v>408000</v>
      </c>
      <c r="P203" s="157">
        <v>19941780178.779999</v>
      </c>
      <c r="Q203" s="158" t="s">
        <v>46</v>
      </c>
      <c r="R203" s="36" t="s">
        <v>47</v>
      </c>
      <c r="S203" s="37" t="s">
        <v>47</v>
      </c>
      <c r="T203" s="38">
        <v>1</v>
      </c>
      <c r="U203" s="34">
        <v>19941780178.779999</v>
      </c>
      <c r="V203" s="39">
        <v>48877</v>
      </c>
      <c r="W203" s="207">
        <v>24439</v>
      </c>
      <c r="X203" s="213"/>
      <c r="Y203" s="31"/>
      <c r="Z203" s="225"/>
      <c r="AA203" s="213">
        <v>81</v>
      </c>
      <c r="AB203" s="31">
        <v>10</v>
      </c>
      <c r="AC203" s="225">
        <v>15</v>
      </c>
      <c r="AD203" s="213"/>
      <c r="AE203" s="31"/>
      <c r="AF203" s="225"/>
      <c r="AG203" s="246" t="s">
        <v>616</v>
      </c>
      <c r="AH203" s="240" t="s">
        <v>621</v>
      </c>
      <c r="AI203" s="41"/>
    </row>
    <row r="204" spans="1:35" s="22" customFormat="1" ht="85.5" x14ac:dyDescent="0.25">
      <c r="A204" s="23" t="s">
        <v>518</v>
      </c>
      <c r="B204" s="24" t="s">
        <v>519</v>
      </c>
      <c r="C204" s="25" t="s">
        <v>520</v>
      </c>
      <c r="D204" s="26" t="s">
        <v>615</v>
      </c>
      <c r="E204" s="26" t="s">
        <v>615</v>
      </c>
      <c r="F204" s="27" t="s">
        <v>523</v>
      </c>
      <c r="G204" s="25" t="s">
        <v>524</v>
      </c>
      <c r="H204" s="28">
        <v>62</v>
      </c>
      <c r="I204" s="183">
        <v>1</v>
      </c>
      <c r="J204" s="184" t="s">
        <v>615</v>
      </c>
      <c r="K204" s="32">
        <v>38888</v>
      </c>
      <c r="L204" s="32">
        <v>39641</v>
      </c>
      <c r="M204" s="26" t="s">
        <v>615</v>
      </c>
      <c r="N204" s="33">
        <v>2008</v>
      </c>
      <c r="O204" s="34">
        <v>461500</v>
      </c>
      <c r="P204" s="185">
        <v>10475917527</v>
      </c>
      <c r="Q204" s="185" t="s">
        <v>46</v>
      </c>
      <c r="R204" s="36" t="s">
        <v>47</v>
      </c>
      <c r="S204" s="37" t="s">
        <v>47</v>
      </c>
      <c r="T204" s="38">
        <v>1</v>
      </c>
      <c r="U204" s="34">
        <v>10475917527</v>
      </c>
      <c r="V204" s="39">
        <v>22700</v>
      </c>
      <c r="W204" s="207">
        <v>22700</v>
      </c>
      <c r="X204" s="213"/>
      <c r="Y204" s="31"/>
      <c r="Z204" s="225"/>
      <c r="AA204" s="213">
        <v>81</v>
      </c>
      <c r="AB204" s="31">
        <v>10</v>
      </c>
      <c r="AC204" s="225">
        <v>15</v>
      </c>
      <c r="AD204" s="213"/>
      <c r="AE204" s="31"/>
      <c r="AF204" s="225"/>
      <c r="AG204" s="246" t="s">
        <v>616</v>
      </c>
      <c r="AH204" s="240" t="s">
        <v>621</v>
      </c>
      <c r="AI204" s="41"/>
    </row>
    <row r="205" spans="1:35" s="22" customFormat="1" ht="71.25" x14ac:dyDescent="0.25">
      <c r="A205" s="23" t="s">
        <v>518</v>
      </c>
      <c r="B205" s="24" t="s">
        <v>519</v>
      </c>
      <c r="C205" s="25" t="s">
        <v>520</v>
      </c>
      <c r="D205" s="26" t="s">
        <v>615</v>
      </c>
      <c r="E205" s="26" t="s">
        <v>615</v>
      </c>
      <c r="F205" s="27" t="s">
        <v>44</v>
      </c>
      <c r="G205" s="25" t="s">
        <v>525</v>
      </c>
      <c r="H205" s="28">
        <v>69</v>
      </c>
      <c r="I205" s="183">
        <v>0.45</v>
      </c>
      <c r="J205" s="184" t="s">
        <v>615</v>
      </c>
      <c r="K205" s="32">
        <v>39860</v>
      </c>
      <c r="L205" s="32">
        <v>41213</v>
      </c>
      <c r="M205" s="26" t="s">
        <v>615</v>
      </c>
      <c r="N205" s="33">
        <v>2012</v>
      </c>
      <c r="O205" s="34">
        <v>566700</v>
      </c>
      <c r="P205" s="185">
        <v>8291206645</v>
      </c>
      <c r="Q205" s="185" t="s">
        <v>46</v>
      </c>
      <c r="R205" s="36" t="s">
        <v>47</v>
      </c>
      <c r="S205" s="37" t="s">
        <v>47</v>
      </c>
      <c r="T205" s="38">
        <v>1</v>
      </c>
      <c r="U205" s="34">
        <v>8291206645</v>
      </c>
      <c r="V205" s="39">
        <v>14631</v>
      </c>
      <c r="W205" s="207">
        <v>6584</v>
      </c>
      <c r="X205" s="213"/>
      <c r="Y205" s="31"/>
      <c r="Z205" s="225"/>
      <c r="AA205" s="213">
        <v>81</v>
      </c>
      <c r="AB205" s="31">
        <v>10</v>
      </c>
      <c r="AC205" s="225">
        <v>15</v>
      </c>
      <c r="AD205" s="213"/>
      <c r="AE205" s="31"/>
      <c r="AF205" s="225"/>
      <c r="AG205" s="246" t="s">
        <v>616</v>
      </c>
      <c r="AH205" s="240" t="s">
        <v>621</v>
      </c>
      <c r="AI205" s="41"/>
    </row>
    <row r="206" spans="1:35" s="22" customFormat="1" ht="71.25" x14ac:dyDescent="0.25">
      <c r="A206" s="23" t="s">
        <v>518</v>
      </c>
      <c r="B206" s="24" t="s">
        <v>519</v>
      </c>
      <c r="C206" s="25" t="s">
        <v>520</v>
      </c>
      <c r="D206" s="26" t="s">
        <v>615</v>
      </c>
      <c r="E206" s="26" t="s">
        <v>615</v>
      </c>
      <c r="F206" s="27" t="s">
        <v>463</v>
      </c>
      <c r="G206" s="25" t="s">
        <v>526</v>
      </c>
      <c r="H206" s="28">
        <v>16</v>
      </c>
      <c r="I206" s="183">
        <v>0.5</v>
      </c>
      <c r="J206" s="184" t="s">
        <v>615</v>
      </c>
      <c r="K206" s="32">
        <v>38916</v>
      </c>
      <c r="L206" s="32">
        <v>40267</v>
      </c>
      <c r="M206" s="26" t="s">
        <v>615</v>
      </c>
      <c r="N206" s="33">
        <v>2010</v>
      </c>
      <c r="O206" s="34">
        <v>515000</v>
      </c>
      <c r="P206" s="35">
        <v>7564702533</v>
      </c>
      <c r="Q206" s="35" t="s">
        <v>46</v>
      </c>
      <c r="R206" s="36" t="s">
        <v>47</v>
      </c>
      <c r="S206" s="37" t="s">
        <v>47</v>
      </c>
      <c r="T206" s="38">
        <v>1</v>
      </c>
      <c r="U206" s="34">
        <v>7564702533</v>
      </c>
      <c r="V206" s="39">
        <v>14689</v>
      </c>
      <c r="W206" s="207">
        <v>7345</v>
      </c>
      <c r="X206" s="213"/>
      <c r="Y206" s="31"/>
      <c r="Z206" s="225"/>
      <c r="AA206" s="213">
        <v>81</v>
      </c>
      <c r="AB206" s="31">
        <v>10</v>
      </c>
      <c r="AC206" s="225">
        <v>15</v>
      </c>
      <c r="AD206" s="213"/>
      <c r="AE206" s="31"/>
      <c r="AF206" s="225"/>
      <c r="AG206" s="246" t="s">
        <v>616</v>
      </c>
      <c r="AH206" s="240" t="s">
        <v>621</v>
      </c>
      <c r="AI206" s="41"/>
    </row>
    <row r="207" spans="1:35" s="22" customFormat="1" ht="71.25" x14ac:dyDescent="0.25">
      <c r="A207" s="116" t="s">
        <v>518</v>
      </c>
      <c r="B207" s="117" t="s">
        <v>519</v>
      </c>
      <c r="C207" s="118" t="s">
        <v>520</v>
      </c>
      <c r="D207" s="119" t="s">
        <v>615</v>
      </c>
      <c r="E207" s="119" t="s">
        <v>615</v>
      </c>
      <c r="F207" s="120" t="s">
        <v>108</v>
      </c>
      <c r="G207" s="118" t="s">
        <v>527</v>
      </c>
      <c r="H207" s="121">
        <v>13</v>
      </c>
      <c r="I207" s="122">
        <v>0.5</v>
      </c>
      <c r="J207" s="123" t="s">
        <v>615</v>
      </c>
      <c r="K207" s="125">
        <v>35457</v>
      </c>
      <c r="L207" s="125">
        <v>37126</v>
      </c>
      <c r="M207" s="119" t="s">
        <v>615</v>
      </c>
      <c r="N207" s="126">
        <v>2001</v>
      </c>
      <c r="O207" s="127">
        <v>286000</v>
      </c>
      <c r="P207" s="164">
        <v>5240267062</v>
      </c>
      <c r="Q207" s="128" t="s">
        <v>46</v>
      </c>
      <c r="R207" s="129" t="s">
        <v>47</v>
      </c>
      <c r="S207" s="130" t="s">
        <v>47</v>
      </c>
      <c r="T207" s="131">
        <v>1</v>
      </c>
      <c r="U207" s="127">
        <v>5240267062</v>
      </c>
      <c r="V207" s="132">
        <v>18323</v>
      </c>
      <c r="W207" s="211">
        <v>9162</v>
      </c>
      <c r="X207" s="218"/>
      <c r="Y207" s="124"/>
      <c r="Z207" s="230"/>
      <c r="AA207" s="218">
        <v>81</v>
      </c>
      <c r="AB207" s="124">
        <v>10</v>
      </c>
      <c r="AC207" s="230">
        <v>15</v>
      </c>
      <c r="AD207" s="218"/>
      <c r="AE207" s="124"/>
      <c r="AF207" s="230"/>
      <c r="AG207" s="251" t="s">
        <v>616</v>
      </c>
      <c r="AH207" s="244" t="s">
        <v>621</v>
      </c>
      <c r="AI207" s="133"/>
    </row>
    <row r="208" spans="1:35" s="22" customFormat="1" ht="156.75" x14ac:dyDescent="0.25">
      <c r="A208" s="61" t="s">
        <v>528</v>
      </c>
      <c r="B208" s="62" t="s">
        <v>529</v>
      </c>
      <c r="C208" s="63" t="s">
        <v>530</v>
      </c>
      <c r="D208" s="64" t="s">
        <v>615</v>
      </c>
      <c r="E208" s="64" t="s">
        <v>615</v>
      </c>
      <c r="F208" s="65" t="s">
        <v>86</v>
      </c>
      <c r="G208" s="63" t="s">
        <v>531</v>
      </c>
      <c r="H208" s="114" t="s">
        <v>74</v>
      </c>
      <c r="I208" s="67">
        <v>0.33300000000000002</v>
      </c>
      <c r="J208" s="68" t="s">
        <v>615</v>
      </c>
      <c r="K208" s="69">
        <v>41015</v>
      </c>
      <c r="L208" s="69">
        <v>42139</v>
      </c>
      <c r="M208" s="64" t="s">
        <v>615</v>
      </c>
      <c r="N208" s="70">
        <v>2015</v>
      </c>
      <c r="O208" s="71">
        <v>644350</v>
      </c>
      <c r="P208" s="72">
        <v>27608341454</v>
      </c>
      <c r="Q208" s="72" t="s">
        <v>46</v>
      </c>
      <c r="R208" s="73" t="s">
        <v>47</v>
      </c>
      <c r="S208" s="74" t="s">
        <v>47</v>
      </c>
      <c r="T208" s="75">
        <v>1</v>
      </c>
      <c r="U208" s="71">
        <v>27608341454</v>
      </c>
      <c r="V208" s="76">
        <v>42847</v>
      </c>
      <c r="W208" s="209">
        <v>14268</v>
      </c>
      <c r="X208" s="215"/>
      <c r="Y208" s="66"/>
      <c r="Z208" s="227"/>
      <c r="AA208" s="215"/>
      <c r="AB208" s="66"/>
      <c r="AC208" s="227"/>
      <c r="AD208" s="215"/>
      <c r="AE208" s="66"/>
      <c r="AF208" s="227"/>
      <c r="AG208" s="248" t="s">
        <v>615</v>
      </c>
      <c r="AH208" s="242" t="s">
        <v>621</v>
      </c>
      <c r="AI208" s="159"/>
    </row>
    <row r="209" spans="1:35" s="22" customFormat="1" ht="42.75" x14ac:dyDescent="0.25">
      <c r="A209" s="23" t="s">
        <v>528</v>
      </c>
      <c r="B209" s="24" t="s">
        <v>529</v>
      </c>
      <c r="C209" s="25" t="s">
        <v>530</v>
      </c>
      <c r="D209" s="26" t="s">
        <v>615</v>
      </c>
      <c r="E209" s="26" t="s">
        <v>615</v>
      </c>
      <c r="F209" s="27" t="s">
        <v>108</v>
      </c>
      <c r="G209" s="25" t="s">
        <v>532</v>
      </c>
      <c r="H209" s="28">
        <v>1</v>
      </c>
      <c r="I209" s="29">
        <v>0.5</v>
      </c>
      <c r="J209" s="30" t="s">
        <v>615</v>
      </c>
      <c r="K209" s="32">
        <v>36312</v>
      </c>
      <c r="L209" s="32">
        <v>37833</v>
      </c>
      <c r="M209" s="26" t="s">
        <v>615</v>
      </c>
      <c r="N209" s="33">
        <v>2003</v>
      </c>
      <c r="O209" s="34">
        <v>332000</v>
      </c>
      <c r="P209" s="35">
        <v>5331439397</v>
      </c>
      <c r="Q209" s="35" t="s">
        <v>46</v>
      </c>
      <c r="R209" s="36" t="s">
        <v>47</v>
      </c>
      <c r="S209" s="37" t="s">
        <v>47</v>
      </c>
      <c r="T209" s="38">
        <v>1</v>
      </c>
      <c r="U209" s="34">
        <v>5331439397</v>
      </c>
      <c r="V209" s="39">
        <v>16059</v>
      </c>
      <c r="W209" s="207">
        <v>8030</v>
      </c>
      <c r="X209" s="213"/>
      <c r="Y209" s="31"/>
      <c r="Z209" s="225"/>
      <c r="AA209" s="213">
        <v>81</v>
      </c>
      <c r="AB209" s="31">
        <v>10</v>
      </c>
      <c r="AC209" s="225">
        <v>15</v>
      </c>
      <c r="AD209" s="213">
        <v>81</v>
      </c>
      <c r="AE209" s="31">
        <v>10</v>
      </c>
      <c r="AF209" s="225">
        <v>22</v>
      </c>
      <c r="AG209" s="246" t="s">
        <v>616</v>
      </c>
      <c r="AH209" s="240" t="s">
        <v>621</v>
      </c>
      <c r="AI209" s="41"/>
    </row>
    <row r="210" spans="1:35" s="22" customFormat="1" ht="57" x14ac:dyDescent="0.25">
      <c r="A210" s="23" t="s">
        <v>528</v>
      </c>
      <c r="B210" s="24" t="s">
        <v>529</v>
      </c>
      <c r="C210" s="25" t="s">
        <v>530</v>
      </c>
      <c r="D210" s="26" t="s">
        <v>615</v>
      </c>
      <c r="E210" s="26" t="s">
        <v>615</v>
      </c>
      <c r="F210" s="27" t="s">
        <v>324</v>
      </c>
      <c r="G210" s="25" t="s">
        <v>533</v>
      </c>
      <c r="H210" s="28">
        <v>2</v>
      </c>
      <c r="I210" s="29">
        <v>0.75</v>
      </c>
      <c r="J210" s="30" t="s">
        <v>615</v>
      </c>
      <c r="K210" s="32">
        <v>39534</v>
      </c>
      <c r="L210" s="32">
        <v>40628</v>
      </c>
      <c r="M210" s="26" t="s">
        <v>615</v>
      </c>
      <c r="N210" s="33">
        <v>2011</v>
      </c>
      <c r="O210" s="34">
        <v>535600</v>
      </c>
      <c r="P210" s="35">
        <v>3753633746</v>
      </c>
      <c r="Q210" s="35" t="s">
        <v>46</v>
      </c>
      <c r="R210" s="36" t="s">
        <v>47</v>
      </c>
      <c r="S210" s="37" t="s">
        <v>47</v>
      </c>
      <c r="T210" s="38">
        <v>1</v>
      </c>
      <c r="U210" s="34">
        <v>3753633746</v>
      </c>
      <c r="V210" s="39">
        <v>7008</v>
      </c>
      <c r="W210" s="207">
        <v>5256</v>
      </c>
      <c r="X210" s="213"/>
      <c r="Y210" s="31"/>
      <c r="Z210" s="225"/>
      <c r="AA210" s="213">
        <v>81</v>
      </c>
      <c r="AB210" s="31">
        <v>10</v>
      </c>
      <c r="AC210" s="225">
        <v>15</v>
      </c>
      <c r="AD210" s="213">
        <v>81</v>
      </c>
      <c r="AE210" s="31">
        <v>10</v>
      </c>
      <c r="AF210" s="225">
        <v>22</v>
      </c>
      <c r="AG210" s="246" t="s">
        <v>616</v>
      </c>
      <c r="AH210" s="240" t="s">
        <v>621</v>
      </c>
      <c r="AI210" s="41"/>
    </row>
    <row r="211" spans="1:35" s="22" customFormat="1" ht="42.75" x14ac:dyDescent="0.25">
      <c r="A211" s="23" t="s">
        <v>528</v>
      </c>
      <c r="B211" s="24" t="s">
        <v>529</v>
      </c>
      <c r="C211" s="25" t="s">
        <v>530</v>
      </c>
      <c r="D211" s="26" t="s">
        <v>615</v>
      </c>
      <c r="E211" s="26" t="s">
        <v>615</v>
      </c>
      <c r="F211" s="27" t="s">
        <v>108</v>
      </c>
      <c r="G211" s="25" t="s">
        <v>534</v>
      </c>
      <c r="H211" s="28">
        <v>3</v>
      </c>
      <c r="I211" s="29">
        <v>0.5</v>
      </c>
      <c r="J211" s="30" t="s">
        <v>615</v>
      </c>
      <c r="K211" s="32">
        <v>35612</v>
      </c>
      <c r="L211" s="32">
        <v>36311</v>
      </c>
      <c r="M211" s="26" t="s">
        <v>615</v>
      </c>
      <c r="N211" s="33">
        <v>1999</v>
      </c>
      <c r="O211" s="34">
        <v>236460</v>
      </c>
      <c r="P211" s="35">
        <v>1549994366</v>
      </c>
      <c r="Q211" s="35" t="s">
        <v>46</v>
      </c>
      <c r="R211" s="36" t="s">
        <v>47</v>
      </c>
      <c r="S211" s="37" t="s">
        <v>47</v>
      </c>
      <c r="T211" s="38">
        <v>1</v>
      </c>
      <c r="U211" s="34">
        <v>1549994366</v>
      </c>
      <c r="V211" s="39">
        <v>6555</v>
      </c>
      <c r="W211" s="207">
        <v>3278</v>
      </c>
      <c r="X211" s="213"/>
      <c r="Y211" s="31"/>
      <c r="Z211" s="225"/>
      <c r="AA211" s="213">
        <v>81</v>
      </c>
      <c r="AB211" s="31">
        <v>10</v>
      </c>
      <c r="AC211" s="225">
        <v>15</v>
      </c>
      <c r="AD211" s="213">
        <v>81</v>
      </c>
      <c r="AE211" s="31">
        <v>10</v>
      </c>
      <c r="AF211" s="225">
        <v>22</v>
      </c>
      <c r="AG211" s="246" t="s">
        <v>616</v>
      </c>
      <c r="AH211" s="240" t="s">
        <v>621</v>
      </c>
      <c r="AI211" s="41"/>
    </row>
    <row r="212" spans="1:35" s="22" customFormat="1" ht="71.25" x14ac:dyDescent="0.25">
      <c r="A212" s="23" t="s">
        <v>528</v>
      </c>
      <c r="B212" s="24" t="s">
        <v>535</v>
      </c>
      <c r="C212" s="25" t="s">
        <v>536</v>
      </c>
      <c r="D212" s="26" t="s">
        <v>615</v>
      </c>
      <c r="E212" s="26" t="s">
        <v>615</v>
      </c>
      <c r="F212" s="27" t="s">
        <v>44</v>
      </c>
      <c r="G212" s="25" t="s">
        <v>537</v>
      </c>
      <c r="H212" s="28">
        <v>17</v>
      </c>
      <c r="I212" s="29">
        <v>1</v>
      </c>
      <c r="J212" s="30" t="s">
        <v>615</v>
      </c>
      <c r="K212" s="32">
        <v>39168</v>
      </c>
      <c r="L212" s="32">
        <v>39809</v>
      </c>
      <c r="M212" s="26" t="s">
        <v>615</v>
      </c>
      <c r="N212" s="33">
        <v>2008</v>
      </c>
      <c r="O212" s="34">
        <v>461500</v>
      </c>
      <c r="P212" s="35">
        <v>1240255021</v>
      </c>
      <c r="Q212" s="35" t="s">
        <v>46</v>
      </c>
      <c r="R212" s="36" t="s">
        <v>47</v>
      </c>
      <c r="S212" s="37" t="s">
        <v>47</v>
      </c>
      <c r="T212" s="38">
        <v>1</v>
      </c>
      <c r="U212" s="34">
        <v>1240255021</v>
      </c>
      <c r="V212" s="39">
        <v>2687</v>
      </c>
      <c r="W212" s="207">
        <v>2687</v>
      </c>
      <c r="X212" s="213"/>
      <c r="Y212" s="31"/>
      <c r="Z212" s="225"/>
      <c r="AA212" s="213">
        <v>81</v>
      </c>
      <c r="AB212" s="31">
        <v>10</v>
      </c>
      <c r="AC212" s="225">
        <v>15</v>
      </c>
      <c r="AD212" s="213">
        <v>81</v>
      </c>
      <c r="AE212" s="31">
        <v>10</v>
      </c>
      <c r="AF212" s="225">
        <v>22</v>
      </c>
      <c r="AG212" s="246" t="s">
        <v>616</v>
      </c>
      <c r="AH212" s="240" t="s">
        <v>621</v>
      </c>
      <c r="AI212" s="41"/>
    </row>
    <row r="213" spans="1:35" s="22" customFormat="1" ht="71.25" x14ac:dyDescent="0.25">
      <c r="A213" s="116" t="s">
        <v>528</v>
      </c>
      <c r="B213" s="117" t="s">
        <v>535</v>
      </c>
      <c r="C213" s="118" t="s">
        <v>536</v>
      </c>
      <c r="D213" s="119" t="s">
        <v>615</v>
      </c>
      <c r="E213" s="119" t="s">
        <v>615</v>
      </c>
      <c r="F213" s="120" t="s">
        <v>538</v>
      </c>
      <c r="G213" s="118" t="s">
        <v>539</v>
      </c>
      <c r="H213" s="121">
        <v>78</v>
      </c>
      <c r="I213" s="122">
        <v>0.65</v>
      </c>
      <c r="J213" s="123" t="s">
        <v>615</v>
      </c>
      <c r="K213" s="134">
        <v>38061</v>
      </c>
      <c r="L213" s="134">
        <v>38670</v>
      </c>
      <c r="M213" s="119" t="s">
        <v>615</v>
      </c>
      <c r="N213" s="126">
        <v>2005</v>
      </c>
      <c r="O213" s="127">
        <v>381500</v>
      </c>
      <c r="P213" s="135">
        <v>1603720563.3199999</v>
      </c>
      <c r="Q213" s="135" t="s">
        <v>46</v>
      </c>
      <c r="R213" s="129" t="s">
        <v>47</v>
      </c>
      <c r="S213" s="130" t="s">
        <v>47</v>
      </c>
      <c r="T213" s="131">
        <v>1</v>
      </c>
      <c r="U213" s="127">
        <v>1603720563.3199999</v>
      </c>
      <c r="V213" s="132">
        <v>4204</v>
      </c>
      <c r="W213" s="211">
        <v>2733</v>
      </c>
      <c r="X213" s="218">
        <v>80</v>
      </c>
      <c r="Y213" s="124">
        <v>10</v>
      </c>
      <c r="Z213" s="230">
        <v>16</v>
      </c>
      <c r="AA213" s="218">
        <v>81</v>
      </c>
      <c r="AB213" s="124">
        <v>10</v>
      </c>
      <c r="AC213" s="230">
        <v>15</v>
      </c>
      <c r="AD213" s="218">
        <v>81</v>
      </c>
      <c r="AE213" s="124">
        <v>10</v>
      </c>
      <c r="AF213" s="230">
        <v>22</v>
      </c>
      <c r="AG213" s="251" t="s">
        <v>616</v>
      </c>
      <c r="AH213" s="244" t="s">
        <v>621</v>
      </c>
      <c r="AI213" s="133"/>
    </row>
    <row r="214" spans="1:35" s="22" customFormat="1" ht="57" x14ac:dyDescent="0.25">
      <c r="A214" s="61" t="s">
        <v>540</v>
      </c>
      <c r="B214" s="62" t="s">
        <v>541</v>
      </c>
      <c r="C214" s="63" t="s">
        <v>542</v>
      </c>
      <c r="D214" s="64" t="s">
        <v>615</v>
      </c>
      <c r="E214" s="64" t="s">
        <v>615</v>
      </c>
      <c r="F214" s="65" t="s">
        <v>543</v>
      </c>
      <c r="G214" s="63" t="s">
        <v>544</v>
      </c>
      <c r="H214" s="114">
        <v>23</v>
      </c>
      <c r="I214" s="67">
        <v>0.7</v>
      </c>
      <c r="J214" s="68" t="s">
        <v>615</v>
      </c>
      <c r="K214" s="69">
        <v>37951</v>
      </c>
      <c r="L214" s="69">
        <v>39568</v>
      </c>
      <c r="M214" s="64" t="s">
        <v>615</v>
      </c>
      <c r="N214" s="70">
        <v>2008</v>
      </c>
      <c r="O214" s="71">
        <v>461500</v>
      </c>
      <c r="P214" s="72">
        <v>2224756</v>
      </c>
      <c r="Q214" s="72" t="s">
        <v>95</v>
      </c>
      <c r="R214" s="73">
        <v>1.5608</v>
      </c>
      <c r="S214" s="74">
        <v>3472399.1647999999</v>
      </c>
      <c r="T214" s="75">
        <v>1780.21</v>
      </c>
      <c r="U214" s="71">
        <v>6181599717.1686077</v>
      </c>
      <c r="V214" s="76">
        <v>13395</v>
      </c>
      <c r="W214" s="209">
        <v>9377</v>
      </c>
      <c r="X214" s="215">
        <v>80</v>
      </c>
      <c r="Y214" s="66">
        <v>10</v>
      </c>
      <c r="Z214" s="227">
        <v>16</v>
      </c>
      <c r="AA214" s="215">
        <v>81</v>
      </c>
      <c r="AB214" s="66">
        <v>10</v>
      </c>
      <c r="AC214" s="227">
        <v>15</v>
      </c>
      <c r="AD214" s="215">
        <v>81</v>
      </c>
      <c r="AE214" s="66">
        <v>10</v>
      </c>
      <c r="AF214" s="227">
        <v>22</v>
      </c>
      <c r="AG214" s="248" t="s">
        <v>616</v>
      </c>
      <c r="AH214" s="242" t="s">
        <v>621</v>
      </c>
      <c r="AI214" s="77"/>
    </row>
    <row r="215" spans="1:35" s="22" customFormat="1" ht="71.25" x14ac:dyDescent="0.25">
      <c r="A215" s="23" t="s">
        <v>540</v>
      </c>
      <c r="B215" s="24" t="s">
        <v>545</v>
      </c>
      <c r="C215" s="25" t="s">
        <v>546</v>
      </c>
      <c r="D215" s="26" t="s">
        <v>615</v>
      </c>
      <c r="E215" s="26" t="s">
        <v>615</v>
      </c>
      <c r="F215" s="27" t="s">
        <v>175</v>
      </c>
      <c r="G215" s="25" t="s">
        <v>547</v>
      </c>
      <c r="H215" s="28" t="s">
        <v>74</v>
      </c>
      <c r="I215" s="29">
        <v>0.5</v>
      </c>
      <c r="J215" s="30" t="s">
        <v>615</v>
      </c>
      <c r="K215" s="32">
        <v>39595</v>
      </c>
      <c r="L215" s="32">
        <v>42155</v>
      </c>
      <c r="M215" s="26" t="s">
        <v>615</v>
      </c>
      <c r="N215" s="33">
        <v>2015</v>
      </c>
      <c r="O215" s="34">
        <v>644350</v>
      </c>
      <c r="P215" s="35">
        <v>37484102759</v>
      </c>
      <c r="Q215" s="35" t="s">
        <v>46</v>
      </c>
      <c r="R215" s="36" t="s">
        <v>47</v>
      </c>
      <c r="S215" s="37" t="s">
        <v>47</v>
      </c>
      <c r="T215" s="38">
        <v>1</v>
      </c>
      <c r="U215" s="34">
        <v>37484102759</v>
      </c>
      <c r="V215" s="39">
        <v>58174</v>
      </c>
      <c r="W215" s="207">
        <v>29087</v>
      </c>
      <c r="X215" s="213"/>
      <c r="Y215" s="31"/>
      <c r="Z215" s="225"/>
      <c r="AA215" s="213"/>
      <c r="AB215" s="31"/>
      <c r="AC215" s="225"/>
      <c r="AD215" s="213"/>
      <c r="AE215" s="31"/>
      <c r="AF215" s="225"/>
      <c r="AG215" s="246" t="s">
        <v>615</v>
      </c>
      <c r="AH215" s="240" t="s">
        <v>621</v>
      </c>
      <c r="AI215" s="115"/>
    </row>
    <row r="216" spans="1:35" s="22" customFormat="1" ht="57" x14ac:dyDescent="0.25">
      <c r="A216" s="23" t="s">
        <v>540</v>
      </c>
      <c r="B216" s="24" t="s">
        <v>548</v>
      </c>
      <c r="C216" s="25" t="s">
        <v>549</v>
      </c>
      <c r="D216" s="26" t="s">
        <v>615</v>
      </c>
      <c r="E216" s="26" t="s">
        <v>615</v>
      </c>
      <c r="F216" s="27" t="s">
        <v>44</v>
      </c>
      <c r="G216" s="25" t="s">
        <v>550</v>
      </c>
      <c r="H216" s="28">
        <v>16</v>
      </c>
      <c r="I216" s="29">
        <v>1</v>
      </c>
      <c r="J216" s="30" t="s">
        <v>615</v>
      </c>
      <c r="K216" s="32">
        <v>39387</v>
      </c>
      <c r="L216" s="32">
        <v>40087</v>
      </c>
      <c r="M216" s="26" t="s">
        <v>615</v>
      </c>
      <c r="N216" s="33">
        <v>2009</v>
      </c>
      <c r="O216" s="34">
        <v>496900</v>
      </c>
      <c r="P216" s="35">
        <v>1787879811</v>
      </c>
      <c r="Q216" s="35" t="s">
        <v>46</v>
      </c>
      <c r="R216" s="36" t="s">
        <v>47</v>
      </c>
      <c r="S216" s="37" t="s">
        <v>47</v>
      </c>
      <c r="T216" s="38">
        <v>1</v>
      </c>
      <c r="U216" s="34">
        <v>1787879811</v>
      </c>
      <c r="V216" s="39">
        <v>3598</v>
      </c>
      <c r="W216" s="207">
        <v>3598</v>
      </c>
      <c r="X216" s="213">
        <v>80</v>
      </c>
      <c r="Y216" s="31">
        <v>10</v>
      </c>
      <c r="Z216" s="225">
        <v>16</v>
      </c>
      <c r="AA216" s="213">
        <v>81</v>
      </c>
      <c r="AB216" s="31">
        <v>10</v>
      </c>
      <c r="AC216" s="225">
        <v>15</v>
      </c>
      <c r="AD216" s="213">
        <v>81</v>
      </c>
      <c r="AE216" s="31">
        <v>10</v>
      </c>
      <c r="AF216" s="225">
        <v>22</v>
      </c>
      <c r="AG216" s="246" t="s">
        <v>616</v>
      </c>
      <c r="AH216" s="240" t="s">
        <v>621</v>
      </c>
      <c r="AI216" s="41"/>
    </row>
    <row r="217" spans="1:35" s="22" customFormat="1" ht="99.75" x14ac:dyDescent="0.25">
      <c r="A217" s="23" t="s">
        <v>540</v>
      </c>
      <c r="B217" s="24" t="s">
        <v>548</v>
      </c>
      <c r="C217" s="25" t="s">
        <v>549</v>
      </c>
      <c r="D217" s="26" t="s">
        <v>615</v>
      </c>
      <c r="E217" s="26" t="s">
        <v>615</v>
      </c>
      <c r="F217" s="27" t="s">
        <v>551</v>
      </c>
      <c r="G217" s="25" t="s">
        <v>552</v>
      </c>
      <c r="H217" s="28">
        <v>141</v>
      </c>
      <c r="I217" s="29">
        <v>0.5</v>
      </c>
      <c r="J217" s="30" t="s">
        <v>615</v>
      </c>
      <c r="K217" s="32">
        <v>40568</v>
      </c>
      <c r="L217" s="32">
        <v>41409</v>
      </c>
      <c r="M217" s="26" t="s">
        <v>615</v>
      </c>
      <c r="N217" s="33">
        <v>2013</v>
      </c>
      <c r="O217" s="34">
        <v>589500</v>
      </c>
      <c r="P217" s="35">
        <v>1923790393.9000001</v>
      </c>
      <c r="Q217" s="35" t="s">
        <v>46</v>
      </c>
      <c r="R217" s="36" t="s">
        <v>47</v>
      </c>
      <c r="S217" s="37" t="s">
        <v>47</v>
      </c>
      <c r="T217" s="38">
        <v>1</v>
      </c>
      <c r="U217" s="34">
        <v>1923790393.9000001</v>
      </c>
      <c r="V217" s="39">
        <v>3263</v>
      </c>
      <c r="W217" s="207">
        <v>1632</v>
      </c>
      <c r="X217" s="213">
        <v>80</v>
      </c>
      <c r="Y217" s="31">
        <v>10</v>
      </c>
      <c r="Z217" s="225">
        <v>16</v>
      </c>
      <c r="AA217" s="213">
        <v>81</v>
      </c>
      <c r="AB217" s="31">
        <v>10</v>
      </c>
      <c r="AC217" s="225">
        <v>15</v>
      </c>
      <c r="AD217" s="213">
        <v>81</v>
      </c>
      <c r="AE217" s="31">
        <v>10</v>
      </c>
      <c r="AF217" s="225">
        <v>22</v>
      </c>
      <c r="AG217" s="246" t="s">
        <v>616</v>
      </c>
      <c r="AH217" s="240" t="s">
        <v>621</v>
      </c>
      <c r="AI217" s="41"/>
    </row>
    <row r="218" spans="1:35" s="22" customFormat="1" ht="57" x14ac:dyDescent="0.25">
      <c r="A218" s="23" t="s">
        <v>540</v>
      </c>
      <c r="B218" s="24" t="s">
        <v>548</v>
      </c>
      <c r="C218" s="25" t="s">
        <v>549</v>
      </c>
      <c r="D218" s="26" t="s">
        <v>615</v>
      </c>
      <c r="E218" s="26" t="s">
        <v>615</v>
      </c>
      <c r="F218" s="27" t="s">
        <v>553</v>
      </c>
      <c r="G218" s="25" t="s">
        <v>554</v>
      </c>
      <c r="H218" s="28">
        <v>125</v>
      </c>
      <c r="I218" s="29">
        <v>1</v>
      </c>
      <c r="J218" s="30" t="s">
        <v>615</v>
      </c>
      <c r="K218" s="32">
        <v>33465</v>
      </c>
      <c r="L218" s="32">
        <v>34059</v>
      </c>
      <c r="M218" s="26" t="s">
        <v>615</v>
      </c>
      <c r="N218" s="33">
        <v>1993</v>
      </c>
      <c r="O218" s="34">
        <v>81510</v>
      </c>
      <c r="P218" s="35">
        <v>134603358</v>
      </c>
      <c r="Q218" s="35" t="s">
        <v>46</v>
      </c>
      <c r="R218" s="36" t="s">
        <v>47</v>
      </c>
      <c r="S218" s="37" t="s">
        <v>47</v>
      </c>
      <c r="T218" s="38">
        <v>1</v>
      </c>
      <c r="U218" s="34">
        <v>134603358</v>
      </c>
      <c r="V218" s="39">
        <v>1651</v>
      </c>
      <c r="W218" s="207">
        <v>1651</v>
      </c>
      <c r="X218" s="213">
        <v>80</v>
      </c>
      <c r="Y218" s="31">
        <v>10</v>
      </c>
      <c r="Z218" s="225">
        <v>16</v>
      </c>
      <c r="AA218" s="213">
        <v>81</v>
      </c>
      <c r="AB218" s="31">
        <v>10</v>
      </c>
      <c r="AC218" s="225">
        <v>15</v>
      </c>
      <c r="AD218" s="213">
        <v>81</v>
      </c>
      <c r="AE218" s="31">
        <v>10</v>
      </c>
      <c r="AF218" s="225">
        <v>22</v>
      </c>
      <c r="AG218" s="246" t="s">
        <v>616</v>
      </c>
      <c r="AH218" s="240" t="s">
        <v>621</v>
      </c>
      <c r="AI218" s="41"/>
    </row>
    <row r="219" spans="1:35" s="22" customFormat="1" ht="114" x14ac:dyDescent="0.25">
      <c r="A219" s="116" t="s">
        <v>540</v>
      </c>
      <c r="B219" s="117" t="s">
        <v>555</v>
      </c>
      <c r="C219" s="118" t="s">
        <v>556</v>
      </c>
      <c r="D219" s="119" t="s">
        <v>615</v>
      </c>
      <c r="E219" s="119" t="s">
        <v>615</v>
      </c>
      <c r="F219" s="120" t="s">
        <v>65</v>
      </c>
      <c r="G219" s="118" t="s">
        <v>557</v>
      </c>
      <c r="H219" s="121">
        <v>19</v>
      </c>
      <c r="I219" s="122">
        <v>0.4</v>
      </c>
      <c r="J219" s="123" t="s">
        <v>615</v>
      </c>
      <c r="K219" s="125">
        <v>39157</v>
      </c>
      <c r="L219" s="125">
        <v>39948</v>
      </c>
      <c r="M219" s="119" t="s">
        <v>615</v>
      </c>
      <c r="N219" s="126">
        <v>2009</v>
      </c>
      <c r="O219" s="127">
        <v>496900</v>
      </c>
      <c r="P219" s="164">
        <v>3056044919</v>
      </c>
      <c r="Q219" s="128" t="s">
        <v>46</v>
      </c>
      <c r="R219" s="129" t="s">
        <v>47</v>
      </c>
      <c r="S219" s="130" t="s">
        <v>47</v>
      </c>
      <c r="T219" s="131">
        <v>1</v>
      </c>
      <c r="U219" s="127">
        <v>3056044919</v>
      </c>
      <c r="V219" s="132">
        <v>6150</v>
      </c>
      <c r="W219" s="211">
        <v>2460</v>
      </c>
      <c r="X219" s="218"/>
      <c r="Y219" s="124"/>
      <c r="Z219" s="230"/>
      <c r="AA219" s="218">
        <v>81</v>
      </c>
      <c r="AB219" s="124">
        <v>10</v>
      </c>
      <c r="AC219" s="230">
        <v>15</v>
      </c>
      <c r="AD219" s="218"/>
      <c r="AE219" s="124"/>
      <c r="AF219" s="230"/>
      <c r="AG219" s="251" t="s">
        <v>616</v>
      </c>
      <c r="AH219" s="244" t="s">
        <v>621</v>
      </c>
      <c r="AI219" s="133"/>
    </row>
    <row r="220" spans="1:35" s="22" customFormat="1" ht="71.25" x14ac:dyDescent="0.25">
      <c r="A220" s="61" t="s">
        <v>558</v>
      </c>
      <c r="B220" s="62" t="s">
        <v>559</v>
      </c>
      <c r="C220" s="63" t="s">
        <v>560</v>
      </c>
      <c r="D220" s="64" t="s">
        <v>615</v>
      </c>
      <c r="E220" s="64" t="s">
        <v>615</v>
      </c>
      <c r="F220" s="65" t="s">
        <v>248</v>
      </c>
      <c r="G220" s="63" t="s">
        <v>561</v>
      </c>
      <c r="H220" s="114">
        <v>2</v>
      </c>
      <c r="I220" s="67">
        <v>1</v>
      </c>
      <c r="J220" s="68" t="s">
        <v>615</v>
      </c>
      <c r="K220" s="69">
        <v>37591</v>
      </c>
      <c r="L220" s="69">
        <v>40117</v>
      </c>
      <c r="M220" s="64" t="s">
        <v>615</v>
      </c>
      <c r="N220" s="70">
        <v>2009</v>
      </c>
      <c r="O220" s="71">
        <v>496900</v>
      </c>
      <c r="P220" s="72">
        <v>4306126.45</v>
      </c>
      <c r="Q220" s="72" t="s">
        <v>95</v>
      </c>
      <c r="R220" s="73">
        <v>1.4806903225806449</v>
      </c>
      <c r="S220" s="74">
        <v>6376039.7623235481</v>
      </c>
      <c r="T220" s="75">
        <v>1901.4003225806453</v>
      </c>
      <c r="U220" s="71">
        <v>12123404060.869015</v>
      </c>
      <c r="V220" s="76">
        <v>24398</v>
      </c>
      <c r="W220" s="209">
        <v>24398</v>
      </c>
      <c r="X220" s="215">
        <v>80</v>
      </c>
      <c r="Y220" s="66">
        <v>10</v>
      </c>
      <c r="Z220" s="227">
        <v>16</v>
      </c>
      <c r="AA220" s="215">
        <v>81</v>
      </c>
      <c r="AB220" s="66">
        <v>10</v>
      </c>
      <c r="AC220" s="227">
        <v>15</v>
      </c>
      <c r="AD220" s="215">
        <v>81</v>
      </c>
      <c r="AE220" s="66">
        <v>10</v>
      </c>
      <c r="AF220" s="227">
        <v>22</v>
      </c>
      <c r="AG220" s="248" t="s">
        <v>616</v>
      </c>
      <c r="AH220" s="242" t="s">
        <v>621</v>
      </c>
      <c r="AI220" s="77"/>
    </row>
    <row r="221" spans="1:35" s="22" customFormat="1" ht="71.25" x14ac:dyDescent="0.25">
      <c r="A221" s="23" t="s">
        <v>558</v>
      </c>
      <c r="B221" s="24" t="s">
        <v>562</v>
      </c>
      <c r="C221" s="25" t="s">
        <v>563</v>
      </c>
      <c r="D221" s="26" t="s">
        <v>615</v>
      </c>
      <c r="E221" s="26" t="s">
        <v>615</v>
      </c>
      <c r="F221" s="27" t="s">
        <v>152</v>
      </c>
      <c r="G221" s="25" t="s">
        <v>564</v>
      </c>
      <c r="H221" s="28">
        <v>21</v>
      </c>
      <c r="I221" s="29">
        <v>0.5</v>
      </c>
      <c r="J221" s="30" t="s">
        <v>615</v>
      </c>
      <c r="K221" s="32">
        <v>38772</v>
      </c>
      <c r="L221" s="32">
        <v>40656</v>
      </c>
      <c r="M221" s="26" t="s">
        <v>615</v>
      </c>
      <c r="N221" s="33">
        <v>2011</v>
      </c>
      <c r="O221" s="34">
        <v>535600</v>
      </c>
      <c r="P221" s="35">
        <v>4793832856</v>
      </c>
      <c r="Q221" s="35" t="s">
        <v>46</v>
      </c>
      <c r="R221" s="36" t="s">
        <v>47</v>
      </c>
      <c r="S221" s="37" t="s">
        <v>47</v>
      </c>
      <c r="T221" s="38">
        <v>1</v>
      </c>
      <c r="U221" s="34">
        <v>4793832856</v>
      </c>
      <c r="V221" s="39">
        <v>8950</v>
      </c>
      <c r="W221" s="207">
        <v>4475</v>
      </c>
      <c r="X221" s="213">
        <v>80</v>
      </c>
      <c r="Y221" s="31">
        <v>10</v>
      </c>
      <c r="Z221" s="225">
        <v>16</v>
      </c>
      <c r="AA221" s="213">
        <v>80</v>
      </c>
      <c r="AB221" s="31">
        <v>10</v>
      </c>
      <c r="AC221" s="225">
        <v>15</v>
      </c>
      <c r="AD221" s="213">
        <v>81</v>
      </c>
      <c r="AE221" s="31">
        <v>10</v>
      </c>
      <c r="AF221" s="225">
        <v>22</v>
      </c>
      <c r="AG221" s="246" t="s">
        <v>616</v>
      </c>
      <c r="AH221" s="240" t="s">
        <v>621</v>
      </c>
      <c r="AI221" s="41"/>
    </row>
    <row r="222" spans="1:35" s="22" customFormat="1" ht="71.25" x14ac:dyDescent="0.25">
      <c r="A222" s="23" t="s">
        <v>558</v>
      </c>
      <c r="B222" s="24" t="s">
        <v>562</v>
      </c>
      <c r="C222" s="25" t="s">
        <v>563</v>
      </c>
      <c r="D222" s="26" t="s">
        <v>615</v>
      </c>
      <c r="E222" s="26" t="s">
        <v>615</v>
      </c>
      <c r="F222" s="27" t="s">
        <v>146</v>
      </c>
      <c r="G222" s="25" t="s">
        <v>565</v>
      </c>
      <c r="H222" s="28">
        <v>35</v>
      </c>
      <c r="I222" s="29">
        <v>0.75</v>
      </c>
      <c r="J222" s="30" t="s">
        <v>615</v>
      </c>
      <c r="K222" s="32">
        <v>37308</v>
      </c>
      <c r="L222" s="32">
        <v>37986</v>
      </c>
      <c r="M222" s="26" t="s">
        <v>615</v>
      </c>
      <c r="N222" s="33">
        <v>2003</v>
      </c>
      <c r="O222" s="34">
        <v>332000</v>
      </c>
      <c r="P222" s="35">
        <v>1335742560</v>
      </c>
      <c r="Q222" s="35" t="s">
        <v>46</v>
      </c>
      <c r="R222" s="36" t="s">
        <v>47</v>
      </c>
      <c r="S222" s="37" t="s">
        <v>47</v>
      </c>
      <c r="T222" s="38">
        <v>1</v>
      </c>
      <c r="U222" s="34">
        <v>1335742560</v>
      </c>
      <c r="V222" s="39">
        <v>4023</v>
      </c>
      <c r="W222" s="207">
        <v>3017</v>
      </c>
      <c r="X222" s="213"/>
      <c r="Y222" s="31"/>
      <c r="Z222" s="225"/>
      <c r="AA222" s="213">
        <v>80</v>
      </c>
      <c r="AB222" s="31">
        <v>10</v>
      </c>
      <c r="AC222" s="225">
        <v>15</v>
      </c>
      <c r="AD222" s="213">
        <v>81</v>
      </c>
      <c r="AE222" s="31">
        <v>10</v>
      </c>
      <c r="AF222" s="225">
        <v>22</v>
      </c>
      <c r="AG222" s="246" t="s">
        <v>616</v>
      </c>
      <c r="AH222" s="240" t="s">
        <v>621</v>
      </c>
      <c r="AI222" s="41"/>
    </row>
    <row r="223" spans="1:35" s="22" customFormat="1" ht="71.25" x14ac:dyDescent="0.25">
      <c r="A223" s="23" t="s">
        <v>558</v>
      </c>
      <c r="B223" s="24" t="s">
        <v>562</v>
      </c>
      <c r="C223" s="25" t="s">
        <v>563</v>
      </c>
      <c r="D223" s="26" t="s">
        <v>615</v>
      </c>
      <c r="E223" s="26" t="s">
        <v>615</v>
      </c>
      <c r="F223" s="27" t="s">
        <v>146</v>
      </c>
      <c r="G223" s="25" t="s">
        <v>566</v>
      </c>
      <c r="H223" s="28">
        <v>44</v>
      </c>
      <c r="I223" s="29">
        <v>1</v>
      </c>
      <c r="J223" s="30" t="s">
        <v>615</v>
      </c>
      <c r="K223" s="32">
        <v>36992</v>
      </c>
      <c r="L223" s="32">
        <v>37539</v>
      </c>
      <c r="M223" s="26" t="s">
        <v>615</v>
      </c>
      <c r="N223" s="33">
        <v>2002</v>
      </c>
      <c r="O223" s="34">
        <v>309000</v>
      </c>
      <c r="P223" s="35">
        <v>999929000</v>
      </c>
      <c r="Q223" s="35" t="s">
        <v>46</v>
      </c>
      <c r="R223" s="36" t="s">
        <v>47</v>
      </c>
      <c r="S223" s="37" t="s">
        <v>47</v>
      </c>
      <c r="T223" s="38">
        <v>1</v>
      </c>
      <c r="U223" s="34">
        <v>999929000</v>
      </c>
      <c r="V223" s="39">
        <v>3236</v>
      </c>
      <c r="W223" s="207">
        <v>3236</v>
      </c>
      <c r="X223" s="213"/>
      <c r="Y223" s="31"/>
      <c r="Z223" s="225"/>
      <c r="AA223" s="213">
        <v>80</v>
      </c>
      <c r="AB223" s="31">
        <v>10</v>
      </c>
      <c r="AC223" s="225">
        <v>15</v>
      </c>
      <c r="AD223" s="213">
        <v>81</v>
      </c>
      <c r="AE223" s="31">
        <v>10</v>
      </c>
      <c r="AF223" s="225">
        <v>22</v>
      </c>
      <c r="AG223" s="246" t="s">
        <v>616</v>
      </c>
      <c r="AH223" s="240" t="s">
        <v>621</v>
      </c>
      <c r="AI223" s="41"/>
    </row>
    <row r="224" spans="1:35" s="22" customFormat="1" ht="57" x14ac:dyDescent="0.25">
      <c r="A224" s="116" t="s">
        <v>558</v>
      </c>
      <c r="B224" s="117" t="s">
        <v>562</v>
      </c>
      <c r="C224" s="118" t="s">
        <v>563</v>
      </c>
      <c r="D224" s="119" t="s">
        <v>615</v>
      </c>
      <c r="E224" s="119" t="s">
        <v>615</v>
      </c>
      <c r="F224" s="120" t="s">
        <v>44</v>
      </c>
      <c r="G224" s="118" t="s">
        <v>567</v>
      </c>
      <c r="H224" s="121">
        <v>27</v>
      </c>
      <c r="I224" s="122">
        <v>0.4</v>
      </c>
      <c r="J224" s="123" t="s">
        <v>615</v>
      </c>
      <c r="K224" s="134">
        <v>37432</v>
      </c>
      <c r="L224" s="134">
        <v>38352</v>
      </c>
      <c r="M224" s="119" t="s">
        <v>615</v>
      </c>
      <c r="N224" s="126">
        <v>2004</v>
      </c>
      <c r="O224" s="127">
        <v>358000</v>
      </c>
      <c r="P224" s="135">
        <v>2381707955</v>
      </c>
      <c r="Q224" s="135" t="s">
        <v>46</v>
      </c>
      <c r="R224" s="129" t="s">
        <v>47</v>
      </c>
      <c r="S224" s="130" t="s">
        <v>47</v>
      </c>
      <c r="T224" s="131">
        <v>1</v>
      </c>
      <c r="U224" s="127">
        <v>2381707955</v>
      </c>
      <c r="V224" s="132">
        <v>6653</v>
      </c>
      <c r="W224" s="211">
        <v>2661</v>
      </c>
      <c r="X224" s="218"/>
      <c r="Y224" s="124"/>
      <c r="Z224" s="230"/>
      <c r="AA224" s="218">
        <v>81</v>
      </c>
      <c r="AB224" s="124">
        <v>10</v>
      </c>
      <c r="AC224" s="230">
        <v>15</v>
      </c>
      <c r="AD224" s="218">
        <v>81</v>
      </c>
      <c r="AE224" s="124">
        <v>10</v>
      </c>
      <c r="AF224" s="230">
        <v>22</v>
      </c>
      <c r="AG224" s="251" t="s">
        <v>616</v>
      </c>
      <c r="AH224" s="244" t="s">
        <v>621</v>
      </c>
      <c r="AI224" s="133"/>
    </row>
    <row r="225" spans="1:35" s="22" customFormat="1" ht="57" x14ac:dyDescent="0.25">
      <c r="A225" s="61" t="s">
        <v>568</v>
      </c>
      <c r="B225" s="62" t="s">
        <v>569</v>
      </c>
      <c r="C225" s="63" t="s">
        <v>570</v>
      </c>
      <c r="D225" s="64" t="s">
        <v>615</v>
      </c>
      <c r="E225" s="64" t="s">
        <v>615</v>
      </c>
      <c r="F225" s="65" t="s">
        <v>571</v>
      </c>
      <c r="G225" s="63" t="s">
        <v>572</v>
      </c>
      <c r="H225" s="114" t="s">
        <v>74</v>
      </c>
      <c r="I225" s="67">
        <v>0.5</v>
      </c>
      <c r="J225" s="68" t="s">
        <v>615</v>
      </c>
      <c r="K225" s="142">
        <v>36752</v>
      </c>
      <c r="L225" s="142">
        <v>41765</v>
      </c>
      <c r="M225" s="64" t="s">
        <v>615</v>
      </c>
      <c r="N225" s="70">
        <v>2014</v>
      </c>
      <c r="O225" s="71">
        <v>616000</v>
      </c>
      <c r="P225" s="162">
        <v>4766569521</v>
      </c>
      <c r="Q225" s="156" t="s">
        <v>46</v>
      </c>
      <c r="R225" s="73" t="s">
        <v>47</v>
      </c>
      <c r="S225" s="74" t="s">
        <v>47</v>
      </c>
      <c r="T225" s="75">
        <v>1</v>
      </c>
      <c r="U225" s="71">
        <v>4766569521</v>
      </c>
      <c r="V225" s="76">
        <v>7738</v>
      </c>
      <c r="W225" s="209">
        <v>3869</v>
      </c>
      <c r="X225" s="215"/>
      <c r="Y225" s="66"/>
      <c r="Z225" s="227"/>
      <c r="AA225" s="215"/>
      <c r="AB225" s="66"/>
      <c r="AC225" s="227"/>
      <c r="AD225" s="215"/>
      <c r="AE225" s="66"/>
      <c r="AF225" s="227"/>
      <c r="AG225" s="248" t="s">
        <v>615</v>
      </c>
      <c r="AH225" s="242" t="s">
        <v>621</v>
      </c>
      <c r="AI225" s="77"/>
    </row>
    <row r="226" spans="1:35" s="22" customFormat="1" ht="57" x14ac:dyDescent="0.25">
      <c r="A226" s="23" t="s">
        <v>568</v>
      </c>
      <c r="B226" s="24" t="s">
        <v>569</v>
      </c>
      <c r="C226" s="25" t="s">
        <v>570</v>
      </c>
      <c r="D226" s="26" t="s">
        <v>615</v>
      </c>
      <c r="E226" s="26" t="s">
        <v>615</v>
      </c>
      <c r="F226" s="27" t="s">
        <v>60</v>
      </c>
      <c r="G226" s="25" t="s">
        <v>573</v>
      </c>
      <c r="H226" s="28">
        <v>28</v>
      </c>
      <c r="I226" s="29">
        <v>0.75</v>
      </c>
      <c r="J226" s="30" t="s">
        <v>615</v>
      </c>
      <c r="K226" s="143">
        <v>38733</v>
      </c>
      <c r="L226" s="143">
        <v>39950</v>
      </c>
      <c r="M226" s="26" t="s">
        <v>615</v>
      </c>
      <c r="N226" s="33">
        <v>2009</v>
      </c>
      <c r="O226" s="34">
        <v>496900</v>
      </c>
      <c r="P226" s="157">
        <v>1837600645</v>
      </c>
      <c r="Q226" s="158" t="s">
        <v>46</v>
      </c>
      <c r="R226" s="36" t="s">
        <v>47</v>
      </c>
      <c r="S226" s="37" t="s">
        <v>47</v>
      </c>
      <c r="T226" s="38">
        <v>1</v>
      </c>
      <c r="U226" s="34">
        <v>1837600645</v>
      </c>
      <c r="V226" s="39">
        <v>3698</v>
      </c>
      <c r="W226" s="207">
        <v>2774</v>
      </c>
      <c r="X226" s="219">
        <v>80</v>
      </c>
      <c r="Y226" s="40">
        <v>10</v>
      </c>
      <c r="Z226" s="231">
        <v>16</v>
      </c>
      <c r="AA226" s="219">
        <v>81</v>
      </c>
      <c r="AB226" s="40">
        <v>10</v>
      </c>
      <c r="AC226" s="231">
        <v>15</v>
      </c>
      <c r="AD226" s="219">
        <v>81</v>
      </c>
      <c r="AE226" s="40">
        <v>10</v>
      </c>
      <c r="AF226" s="231">
        <v>22</v>
      </c>
      <c r="AG226" s="246" t="s">
        <v>616</v>
      </c>
      <c r="AH226" s="240" t="s">
        <v>621</v>
      </c>
      <c r="AI226" s="41"/>
    </row>
    <row r="227" spans="1:35" s="22" customFormat="1" ht="99.75" x14ac:dyDescent="0.25">
      <c r="A227" s="23" t="s">
        <v>568</v>
      </c>
      <c r="B227" s="24" t="s">
        <v>569</v>
      </c>
      <c r="C227" s="25" t="s">
        <v>570</v>
      </c>
      <c r="D227" s="26" t="s">
        <v>615</v>
      </c>
      <c r="E227" s="26" t="s">
        <v>615</v>
      </c>
      <c r="F227" s="27" t="s">
        <v>523</v>
      </c>
      <c r="G227" s="25" t="s">
        <v>574</v>
      </c>
      <c r="H227" s="28">
        <v>17</v>
      </c>
      <c r="I227" s="29">
        <v>0.5</v>
      </c>
      <c r="J227" s="30" t="s">
        <v>615</v>
      </c>
      <c r="K227" s="32">
        <v>40099</v>
      </c>
      <c r="L227" s="32">
        <v>40558</v>
      </c>
      <c r="M227" s="26" t="s">
        <v>615</v>
      </c>
      <c r="N227" s="33">
        <v>2011</v>
      </c>
      <c r="O227" s="34">
        <v>535600</v>
      </c>
      <c r="P227" s="35">
        <v>4426535982</v>
      </c>
      <c r="Q227" s="35" t="s">
        <v>46</v>
      </c>
      <c r="R227" s="36" t="s">
        <v>47</v>
      </c>
      <c r="S227" s="37" t="s">
        <v>47</v>
      </c>
      <c r="T227" s="38">
        <v>1</v>
      </c>
      <c r="U227" s="34">
        <v>4426535982</v>
      </c>
      <c r="V227" s="39">
        <v>8265</v>
      </c>
      <c r="W227" s="207">
        <v>4133</v>
      </c>
      <c r="X227" s="219">
        <v>80</v>
      </c>
      <c r="Y227" s="40">
        <v>10</v>
      </c>
      <c r="Z227" s="231">
        <v>16</v>
      </c>
      <c r="AA227" s="219">
        <v>81</v>
      </c>
      <c r="AB227" s="40">
        <v>10</v>
      </c>
      <c r="AC227" s="231">
        <v>15</v>
      </c>
      <c r="AD227" s="219">
        <v>81</v>
      </c>
      <c r="AE227" s="40">
        <v>10</v>
      </c>
      <c r="AF227" s="231">
        <v>22</v>
      </c>
      <c r="AG227" s="246" t="s">
        <v>616</v>
      </c>
      <c r="AH227" s="240" t="s">
        <v>621</v>
      </c>
      <c r="AI227" s="41"/>
    </row>
    <row r="228" spans="1:35" s="22" customFormat="1" ht="42.75" x14ac:dyDescent="0.25">
      <c r="A228" s="23" t="s">
        <v>568</v>
      </c>
      <c r="B228" s="24" t="s">
        <v>575</v>
      </c>
      <c r="C228" s="25" t="s">
        <v>576</v>
      </c>
      <c r="D228" s="26" t="s">
        <v>615</v>
      </c>
      <c r="E228" s="26" t="s">
        <v>615</v>
      </c>
      <c r="F228" s="27" t="s">
        <v>108</v>
      </c>
      <c r="G228" s="25" t="s">
        <v>577</v>
      </c>
      <c r="H228" s="28" t="s">
        <v>74</v>
      </c>
      <c r="I228" s="29">
        <v>0.15</v>
      </c>
      <c r="J228" s="30" t="s">
        <v>615</v>
      </c>
      <c r="K228" s="32">
        <v>40487</v>
      </c>
      <c r="L228" s="143">
        <v>42312</v>
      </c>
      <c r="M228" s="26" t="s">
        <v>615</v>
      </c>
      <c r="N228" s="33">
        <v>2015</v>
      </c>
      <c r="O228" s="34">
        <v>644350</v>
      </c>
      <c r="P228" s="35">
        <v>21015648386</v>
      </c>
      <c r="Q228" s="35" t="s">
        <v>46</v>
      </c>
      <c r="R228" s="36" t="s">
        <v>47</v>
      </c>
      <c r="S228" s="37" t="s">
        <v>47</v>
      </c>
      <c r="T228" s="38">
        <v>1</v>
      </c>
      <c r="U228" s="34">
        <v>21015648386</v>
      </c>
      <c r="V228" s="39">
        <v>32615</v>
      </c>
      <c r="W228" s="207">
        <v>4892</v>
      </c>
      <c r="X228" s="213"/>
      <c r="Y228" s="31"/>
      <c r="Z228" s="225"/>
      <c r="AA228" s="213"/>
      <c r="AB228" s="31"/>
      <c r="AC228" s="225"/>
      <c r="AD228" s="213"/>
      <c r="AE228" s="31"/>
      <c r="AF228" s="225"/>
      <c r="AG228" s="246" t="s">
        <v>615</v>
      </c>
      <c r="AH228" s="240" t="s">
        <v>621</v>
      </c>
      <c r="AI228" s="41"/>
    </row>
    <row r="229" spans="1:35" s="22" customFormat="1" ht="99.75" x14ac:dyDescent="0.25">
      <c r="A229" s="23" t="s">
        <v>568</v>
      </c>
      <c r="B229" s="24" t="s">
        <v>578</v>
      </c>
      <c r="C229" s="25" t="s">
        <v>579</v>
      </c>
      <c r="D229" s="26" t="s">
        <v>615</v>
      </c>
      <c r="E229" s="26" t="s">
        <v>615</v>
      </c>
      <c r="F229" s="27" t="s">
        <v>523</v>
      </c>
      <c r="G229" s="25" t="s">
        <v>574</v>
      </c>
      <c r="H229" s="28">
        <v>20</v>
      </c>
      <c r="I229" s="29">
        <v>0.5</v>
      </c>
      <c r="J229" s="30" t="s">
        <v>615</v>
      </c>
      <c r="K229" s="32">
        <v>40099</v>
      </c>
      <c r="L229" s="32">
        <v>40558</v>
      </c>
      <c r="M229" s="26" t="s">
        <v>615</v>
      </c>
      <c r="N229" s="33">
        <v>2011</v>
      </c>
      <c r="O229" s="34">
        <v>535600</v>
      </c>
      <c r="P229" s="35">
        <v>4426535982</v>
      </c>
      <c r="Q229" s="35" t="s">
        <v>46</v>
      </c>
      <c r="R229" s="36" t="s">
        <v>47</v>
      </c>
      <c r="S229" s="37" t="s">
        <v>47</v>
      </c>
      <c r="T229" s="38">
        <v>1</v>
      </c>
      <c r="U229" s="34">
        <v>4426535982</v>
      </c>
      <c r="V229" s="39">
        <v>8265</v>
      </c>
      <c r="W229" s="207">
        <v>4133</v>
      </c>
      <c r="X229" s="219">
        <v>80</v>
      </c>
      <c r="Y229" s="40">
        <v>10</v>
      </c>
      <c r="Z229" s="231">
        <v>16</v>
      </c>
      <c r="AA229" s="219">
        <v>81</v>
      </c>
      <c r="AB229" s="40">
        <v>10</v>
      </c>
      <c r="AC229" s="231">
        <v>15</v>
      </c>
      <c r="AD229" s="219">
        <v>81</v>
      </c>
      <c r="AE229" s="40">
        <v>10</v>
      </c>
      <c r="AF229" s="231">
        <v>22</v>
      </c>
      <c r="AG229" s="246" t="s">
        <v>616</v>
      </c>
      <c r="AH229" s="240" t="s">
        <v>621</v>
      </c>
      <c r="AI229" s="41"/>
    </row>
    <row r="230" spans="1:35" s="22" customFormat="1" ht="57" x14ac:dyDescent="0.25">
      <c r="A230" s="116" t="s">
        <v>568</v>
      </c>
      <c r="B230" s="117" t="s">
        <v>578</v>
      </c>
      <c r="C230" s="118" t="s">
        <v>579</v>
      </c>
      <c r="D230" s="119" t="s">
        <v>615</v>
      </c>
      <c r="E230" s="119" t="s">
        <v>615</v>
      </c>
      <c r="F230" s="120" t="s">
        <v>324</v>
      </c>
      <c r="G230" s="118" t="s">
        <v>580</v>
      </c>
      <c r="H230" s="121">
        <v>66</v>
      </c>
      <c r="I230" s="122">
        <v>0.75</v>
      </c>
      <c r="J230" s="123" t="s">
        <v>615</v>
      </c>
      <c r="K230" s="134">
        <v>38343</v>
      </c>
      <c r="L230" s="134">
        <v>39804</v>
      </c>
      <c r="M230" s="119" t="s">
        <v>615</v>
      </c>
      <c r="N230" s="126">
        <v>2008</v>
      </c>
      <c r="O230" s="127">
        <v>461500</v>
      </c>
      <c r="P230" s="135">
        <v>2538978678</v>
      </c>
      <c r="Q230" s="135" t="s">
        <v>46</v>
      </c>
      <c r="R230" s="129" t="s">
        <v>47</v>
      </c>
      <c r="S230" s="130" t="s">
        <v>47</v>
      </c>
      <c r="T230" s="131">
        <v>1</v>
      </c>
      <c r="U230" s="127">
        <v>2538978678</v>
      </c>
      <c r="V230" s="132">
        <v>5502</v>
      </c>
      <c r="W230" s="211">
        <v>4127</v>
      </c>
      <c r="X230" s="220">
        <v>80</v>
      </c>
      <c r="Y230" s="160">
        <v>10</v>
      </c>
      <c r="Z230" s="232">
        <v>16</v>
      </c>
      <c r="AA230" s="220">
        <v>81</v>
      </c>
      <c r="AB230" s="160">
        <v>10</v>
      </c>
      <c r="AC230" s="232">
        <v>15</v>
      </c>
      <c r="AD230" s="220">
        <v>81</v>
      </c>
      <c r="AE230" s="160">
        <v>10</v>
      </c>
      <c r="AF230" s="232">
        <v>22</v>
      </c>
      <c r="AG230" s="251" t="s">
        <v>616</v>
      </c>
      <c r="AH230" s="244" t="s">
        <v>621</v>
      </c>
      <c r="AI230" s="133"/>
    </row>
    <row r="231" spans="1:35" s="22" customFormat="1" ht="42.75" x14ac:dyDescent="0.25">
      <c r="A231" s="61" t="s">
        <v>581</v>
      </c>
      <c r="B231" s="62" t="s">
        <v>582</v>
      </c>
      <c r="C231" s="63" t="s">
        <v>583</v>
      </c>
      <c r="D231" s="64" t="s">
        <v>615</v>
      </c>
      <c r="E231" s="64" t="s">
        <v>615</v>
      </c>
      <c r="F231" s="65" t="s">
        <v>44</v>
      </c>
      <c r="G231" s="63" t="s">
        <v>584</v>
      </c>
      <c r="H231" s="114">
        <v>67</v>
      </c>
      <c r="I231" s="67">
        <v>0.65</v>
      </c>
      <c r="J231" s="68" t="s">
        <v>615</v>
      </c>
      <c r="K231" s="69">
        <v>37986</v>
      </c>
      <c r="L231" s="69">
        <v>40748</v>
      </c>
      <c r="M231" s="64" t="s">
        <v>615</v>
      </c>
      <c r="N231" s="70">
        <v>2011</v>
      </c>
      <c r="O231" s="71">
        <v>535600</v>
      </c>
      <c r="P231" s="72">
        <v>6087540759</v>
      </c>
      <c r="Q231" s="72" t="s">
        <v>46</v>
      </c>
      <c r="R231" s="73" t="s">
        <v>47</v>
      </c>
      <c r="S231" s="74" t="s">
        <v>47</v>
      </c>
      <c r="T231" s="75">
        <v>1</v>
      </c>
      <c r="U231" s="71">
        <v>6087540759</v>
      </c>
      <c r="V231" s="76">
        <v>11366</v>
      </c>
      <c r="W231" s="209">
        <v>7388</v>
      </c>
      <c r="X231" s="215"/>
      <c r="Y231" s="66"/>
      <c r="Z231" s="227"/>
      <c r="AA231" s="215">
        <v>81</v>
      </c>
      <c r="AB231" s="66">
        <v>10</v>
      </c>
      <c r="AC231" s="227">
        <v>15</v>
      </c>
      <c r="AD231" s="215">
        <v>81</v>
      </c>
      <c r="AE231" s="66">
        <v>10</v>
      </c>
      <c r="AF231" s="227">
        <v>22</v>
      </c>
      <c r="AG231" s="248" t="s">
        <v>615</v>
      </c>
      <c r="AH231" s="242" t="s">
        <v>621</v>
      </c>
      <c r="AI231" s="77"/>
    </row>
    <row r="232" spans="1:35" s="22" customFormat="1" ht="42.75" x14ac:dyDescent="0.25">
      <c r="A232" s="23" t="s">
        <v>581</v>
      </c>
      <c r="B232" s="24" t="s">
        <v>582</v>
      </c>
      <c r="C232" s="25" t="s">
        <v>583</v>
      </c>
      <c r="D232" s="26" t="s">
        <v>615</v>
      </c>
      <c r="E232" s="26" t="s">
        <v>615</v>
      </c>
      <c r="F232" s="27" t="s">
        <v>146</v>
      </c>
      <c r="G232" s="25" t="s">
        <v>585</v>
      </c>
      <c r="H232" s="28">
        <v>52</v>
      </c>
      <c r="I232" s="29">
        <v>1</v>
      </c>
      <c r="J232" s="30" t="s">
        <v>615</v>
      </c>
      <c r="K232" s="32">
        <v>36523</v>
      </c>
      <c r="L232" s="32">
        <v>37769</v>
      </c>
      <c r="M232" s="26" t="s">
        <v>615</v>
      </c>
      <c r="N232" s="33">
        <v>2003</v>
      </c>
      <c r="O232" s="34">
        <v>332000</v>
      </c>
      <c r="P232" s="35">
        <v>3291518374</v>
      </c>
      <c r="Q232" s="35" t="s">
        <v>46</v>
      </c>
      <c r="R232" s="36" t="s">
        <v>47</v>
      </c>
      <c r="S232" s="37" t="s">
        <v>47</v>
      </c>
      <c r="T232" s="38">
        <v>1</v>
      </c>
      <c r="U232" s="34">
        <v>3291518374</v>
      </c>
      <c r="V232" s="39">
        <v>9914</v>
      </c>
      <c r="W232" s="207">
        <v>9914</v>
      </c>
      <c r="X232" s="213"/>
      <c r="Y232" s="31"/>
      <c r="Z232" s="225"/>
      <c r="AA232" s="213">
        <v>81</v>
      </c>
      <c r="AB232" s="31">
        <v>10</v>
      </c>
      <c r="AC232" s="225">
        <v>15</v>
      </c>
      <c r="AD232" s="213">
        <v>81</v>
      </c>
      <c r="AE232" s="31">
        <v>10</v>
      </c>
      <c r="AF232" s="225">
        <v>22</v>
      </c>
      <c r="AG232" s="246" t="s">
        <v>615</v>
      </c>
      <c r="AH232" s="240" t="s">
        <v>621</v>
      </c>
      <c r="AI232" s="41"/>
    </row>
    <row r="233" spans="1:35" s="22" customFormat="1" ht="42.75" x14ac:dyDescent="0.25">
      <c r="A233" s="23" t="s">
        <v>581</v>
      </c>
      <c r="B233" s="24" t="s">
        <v>582</v>
      </c>
      <c r="C233" s="25" t="s">
        <v>583</v>
      </c>
      <c r="D233" s="26" t="s">
        <v>615</v>
      </c>
      <c r="E233" s="26" t="s">
        <v>615</v>
      </c>
      <c r="F233" s="27" t="s">
        <v>146</v>
      </c>
      <c r="G233" s="25" t="s">
        <v>586</v>
      </c>
      <c r="H233" s="28">
        <v>62</v>
      </c>
      <c r="I233" s="29">
        <v>1</v>
      </c>
      <c r="J233" s="30" t="s">
        <v>615</v>
      </c>
      <c r="K233" s="32">
        <v>38366</v>
      </c>
      <c r="L233" s="32">
        <v>39064</v>
      </c>
      <c r="M233" s="26" t="s">
        <v>615</v>
      </c>
      <c r="N233" s="33">
        <v>2006</v>
      </c>
      <c r="O233" s="34">
        <v>408000</v>
      </c>
      <c r="P233" s="35">
        <v>1473683024</v>
      </c>
      <c r="Q233" s="35" t="s">
        <v>46</v>
      </c>
      <c r="R233" s="36" t="s">
        <v>47</v>
      </c>
      <c r="S233" s="37" t="s">
        <v>47</v>
      </c>
      <c r="T233" s="38">
        <v>1</v>
      </c>
      <c r="U233" s="34">
        <v>1473683024</v>
      </c>
      <c r="V233" s="39">
        <v>3612</v>
      </c>
      <c r="W233" s="207">
        <v>3612</v>
      </c>
      <c r="X233" s="213"/>
      <c r="Y233" s="31"/>
      <c r="Z233" s="225"/>
      <c r="AA233" s="213">
        <v>81</v>
      </c>
      <c r="AB233" s="31">
        <v>10</v>
      </c>
      <c r="AC233" s="225">
        <v>15</v>
      </c>
      <c r="AD233" s="213">
        <v>81</v>
      </c>
      <c r="AE233" s="31">
        <v>10</v>
      </c>
      <c r="AF233" s="225">
        <v>22</v>
      </c>
      <c r="AG233" s="246" t="s">
        <v>615</v>
      </c>
      <c r="AH233" s="240" t="s">
        <v>621</v>
      </c>
      <c r="AI233" s="41"/>
    </row>
    <row r="234" spans="1:35" s="22" customFormat="1" ht="42.75" x14ac:dyDescent="0.25">
      <c r="A234" s="23" t="s">
        <v>581</v>
      </c>
      <c r="B234" s="24" t="s">
        <v>587</v>
      </c>
      <c r="C234" s="25" t="s">
        <v>588</v>
      </c>
      <c r="D234" s="26" t="s">
        <v>615</v>
      </c>
      <c r="E234" s="26" t="s">
        <v>615</v>
      </c>
      <c r="F234" s="27" t="s">
        <v>538</v>
      </c>
      <c r="G234" s="25" t="s">
        <v>589</v>
      </c>
      <c r="H234" s="28">
        <v>8</v>
      </c>
      <c r="I234" s="29">
        <v>1</v>
      </c>
      <c r="J234" s="30" t="s">
        <v>615</v>
      </c>
      <c r="K234" s="32">
        <v>41018</v>
      </c>
      <c r="L234" s="32">
        <v>41486</v>
      </c>
      <c r="M234" s="26" t="s">
        <v>615</v>
      </c>
      <c r="N234" s="33">
        <v>2013</v>
      </c>
      <c r="O234" s="34">
        <v>589500</v>
      </c>
      <c r="P234" s="35">
        <v>2132195139</v>
      </c>
      <c r="Q234" s="35" t="s">
        <v>46</v>
      </c>
      <c r="R234" s="36" t="s">
        <v>47</v>
      </c>
      <c r="S234" s="37" t="s">
        <v>47</v>
      </c>
      <c r="T234" s="38">
        <v>1</v>
      </c>
      <c r="U234" s="34">
        <v>2132195139</v>
      </c>
      <c r="V234" s="39">
        <v>3617</v>
      </c>
      <c r="W234" s="207">
        <v>3617</v>
      </c>
      <c r="X234" s="213"/>
      <c r="Y234" s="31"/>
      <c r="Z234" s="225"/>
      <c r="AA234" s="213">
        <v>81</v>
      </c>
      <c r="AB234" s="31">
        <v>10</v>
      </c>
      <c r="AC234" s="225">
        <v>15</v>
      </c>
      <c r="AD234" s="213"/>
      <c r="AE234" s="31"/>
      <c r="AF234" s="225"/>
      <c r="AG234" s="246" t="s">
        <v>616</v>
      </c>
      <c r="AH234" s="240" t="s">
        <v>621</v>
      </c>
      <c r="AI234" s="41"/>
    </row>
    <row r="235" spans="1:35" s="22" customFormat="1" ht="42.75" x14ac:dyDescent="0.25">
      <c r="A235" s="116" t="s">
        <v>581</v>
      </c>
      <c r="B235" s="117" t="s">
        <v>587</v>
      </c>
      <c r="C235" s="118" t="s">
        <v>588</v>
      </c>
      <c r="D235" s="119" t="s">
        <v>615</v>
      </c>
      <c r="E235" s="119" t="s">
        <v>615</v>
      </c>
      <c r="F235" s="120" t="s">
        <v>44</v>
      </c>
      <c r="G235" s="118" t="s">
        <v>590</v>
      </c>
      <c r="H235" s="121">
        <v>16</v>
      </c>
      <c r="I235" s="122">
        <v>0.8</v>
      </c>
      <c r="J235" s="123" t="s">
        <v>615</v>
      </c>
      <c r="K235" s="134">
        <v>39204</v>
      </c>
      <c r="L235" s="134">
        <v>39906</v>
      </c>
      <c r="M235" s="119" t="s">
        <v>615</v>
      </c>
      <c r="N235" s="126">
        <v>2009</v>
      </c>
      <c r="O235" s="127">
        <v>496900</v>
      </c>
      <c r="P235" s="135">
        <v>1592082109</v>
      </c>
      <c r="Q235" s="135" t="s">
        <v>46</v>
      </c>
      <c r="R235" s="129" t="s">
        <v>47</v>
      </c>
      <c r="S235" s="130" t="s">
        <v>47</v>
      </c>
      <c r="T235" s="131">
        <v>1</v>
      </c>
      <c r="U235" s="127">
        <v>1592082109</v>
      </c>
      <c r="V235" s="132">
        <v>3204</v>
      </c>
      <c r="W235" s="211">
        <v>2563</v>
      </c>
      <c r="X235" s="218"/>
      <c r="Y235" s="124"/>
      <c r="Z235" s="230"/>
      <c r="AA235" s="218">
        <v>81</v>
      </c>
      <c r="AB235" s="124">
        <v>10</v>
      </c>
      <c r="AC235" s="230">
        <v>15</v>
      </c>
      <c r="AD235" s="218">
        <v>81</v>
      </c>
      <c r="AE235" s="124">
        <v>10</v>
      </c>
      <c r="AF235" s="230">
        <v>22</v>
      </c>
      <c r="AG235" s="251" t="s">
        <v>616</v>
      </c>
      <c r="AH235" s="244" t="s">
        <v>621</v>
      </c>
      <c r="AI235" s="133"/>
    </row>
    <row r="236" spans="1:35" s="93" customFormat="1" ht="42.75" x14ac:dyDescent="0.2">
      <c r="A236" s="186"/>
      <c r="B236" s="186"/>
      <c r="C236" s="187"/>
      <c r="D236" s="188"/>
      <c r="E236" s="189"/>
      <c r="F236" s="187"/>
      <c r="G236" s="186"/>
      <c r="H236" s="190"/>
      <c r="I236" s="191"/>
      <c r="J236" s="191"/>
      <c r="K236" s="191"/>
      <c r="L236" s="192"/>
      <c r="M236" s="193"/>
      <c r="N236" s="194"/>
      <c r="O236" s="195"/>
      <c r="P236" s="196"/>
      <c r="Q236" s="196"/>
      <c r="R236" s="195"/>
      <c r="S236" s="195"/>
      <c r="T236" s="195"/>
      <c r="U236" s="197"/>
      <c r="V236" s="197"/>
      <c r="W236" s="198"/>
      <c r="X236" s="221"/>
      <c r="Y236" s="199"/>
      <c r="Z236" s="233"/>
      <c r="AA236" s="221"/>
      <c r="AB236" s="199"/>
      <c r="AC236" s="233"/>
      <c r="AD236" s="221"/>
      <c r="AE236" s="199"/>
      <c r="AF236" s="233"/>
      <c r="AG236" s="255"/>
      <c r="AH236" s="193"/>
      <c r="AI236" s="187" t="s">
        <v>776</v>
      </c>
    </row>
    <row r="237" spans="1:35" s="22" customFormat="1" ht="99.75" x14ac:dyDescent="0.25">
      <c r="A237" s="23" t="s">
        <v>591</v>
      </c>
      <c r="B237" s="24" t="s">
        <v>592</v>
      </c>
      <c r="C237" s="25" t="s">
        <v>593</v>
      </c>
      <c r="D237" s="26" t="s">
        <v>616</v>
      </c>
      <c r="E237" s="26" t="s">
        <v>615</v>
      </c>
      <c r="F237" s="27" t="s">
        <v>60</v>
      </c>
      <c r="G237" s="25" t="s">
        <v>594</v>
      </c>
      <c r="H237" s="28">
        <v>3</v>
      </c>
      <c r="I237" s="29">
        <v>0.75</v>
      </c>
      <c r="J237" s="30" t="s">
        <v>615</v>
      </c>
      <c r="K237" s="32">
        <v>38680</v>
      </c>
      <c r="L237" s="32">
        <v>39521</v>
      </c>
      <c r="M237" s="26" t="s">
        <v>615</v>
      </c>
      <c r="N237" s="33">
        <v>2008</v>
      </c>
      <c r="O237" s="34">
        <v>461500</v>
      </c>
      <c r="P237" s="35">
        <v>1490185253</v>
      </c>
      <c r="Q237" s="35" t="s">
        <v>46</v>
      </c>
      <c r="R237" s="36" t="s">
        <v>47</v>
      </c>
      <c r="S237" s="37" t="s">
        <v>47</v>
      </c>
      <c r="T237" s="38">
        <v>1</v>
      </c>
      <c r="U237" s="34">
        <v>1490185253</v>
      </c>
      <c r="V237" s="39">
        <v>3229</v>
      </c>
      <c r="W237" s="207">
        <v>2422</v>
      </c>
      <c r="X237" s="213"/>
      <c r="Y237" s="31"/>
      <c r="Z237" s="225"/>
      <c r="AA237" s="213">
        <v>81</v>
      </c>
      <c r="AB237" s="31">
        <v>10</v>
      </c>
      <c r="AC237" s="225">
        <v>15</v>
      </c>
      <c r="AD237" s="213">
        <v>81</v>
      </c>
      <c r="AE237" s="31">
        <v>10</v>
      </c>
      <c r="AF237" s="225">
        <v>22</v>
      </c>
      <c r="AG237" s="246" t="s">
        <v>616</v>
      </c>
      <c r="AH237" s="240" t="s">
        <v>621</v>
      </c>
      <c r="AI237" s="41"/>
    </row>
    <row r="238" spans="1:35" s="22" customFormat="1" ht="85.5" x14ac:dyDescent="0.25">
      <c r="A238" s="23" t="s">
        <v>591</v>
      </c>
      <c r="B238" s="24" t="s">
        <v>592</v>
      </c>
      <c r="C238" s="25" t="s">
        <v>593</v>
      </c>
      <c r="D238" s="26" t="s">
        <v>616</v>
      </c>
      <c r="E238" s="26" t="s">
        <v>615</v>
      </c>
      <c r="F238" s="27" t="s">
        <v>60</v>
      </c>
      <c r="G238" s="25" t="s">
        <v>595</v>
      </c>
      <c r="H238" s="28">
        <v>4</v>
      </c>
      <c r="I238" s="29">
        <v>0.75</v>
      </c>
      <c r="J238" s="30" t="s">
        <v>615</v>
      </c>
      <c r="K238" s="32">
        <v>38674</v>
      </c>
      <c r="L238" s="32">
        <v>39629</v>
      </c>
      <c r="M238" s="26" t="s">
        <v>615</v>
      </c>
      <c r="N238" s="33">
        <v>2008</v>
      </c>
      <c r="O238" s="34">
        <v>461500</v>
      </c>
      <c r="P238" s="35">
        <v>1507760911</v>
      </c>
      <c r="Q238" s="35" t="s">
        <v>46</v>
      </c>
      <c r="R238" s="36" t="s">
        <v>47</v>
      </c>
      <c r="S238" s="37" t="s">
        <v>47</v>
      </c>
      <c r="T238" s="38">
        <v>1</v>
      </c>
      <c r="U238" s="34">
        <v>1507760911</v>
      </c>
      <c r="V238" s="39">
        <v>3267</v>
      </c>
      <c r="W238" s="207">
        <v>2450</v>
      </c>
      <c r="X238" s="213"/>
      <c r="Y238" s="31"/>
      <c r="Z238" s="225"/>
      <c r="AA238" s="213">
        <v>81</v>
      </c>
      <c r="AB238" s="31">
        <v>10</v>
      </c>
      <c r="AC238" s="225">
        <v>15</v>
      </c>
      <c r="AD238" s="213">
        <v>81</v>
      </c>
      <c r="AE238" s="31">
        <v>10</v>
      </c>
      <c r="AF238" s="225">
        <v>22</v>
      </c>
      <c r="AG238" s="246" t="s">
        <v>616</v>
      </c>
      <c r="AH238" s="240" t="s">
        <v>621</v>
      </c>
      <c r="AI238" s="41"/>
    </row>
    <row r="239" spans="1:35" s="22" customFormat="1" ht="71.25" x14ac:dyDescent="0.25">
      <c r="A239" s="153" t="s">
        <v>591</v>
      </c>
      <c r="B239" s="154" t="s">
        <v>592</v>
      </c>
      <c r="C239" s="141" t="s">
        <v>593</v>
      </c>
      <c r="D239" s="26" t="s">
        <v>616</v>
      </c>
      <c r="E239" s="26" t="s">
        <v>615</v>
      </c>
      <c r="F239" s="27" t="s">
        <v>596</v>
      </c>
      <c r="G239" s="25" t="s">
        <v>597</v>
      </c>
      <c r="H239" s="28">
        <v>10</v>
      </c>
      <c r="I239" s="29">
        <v>0.95</v>
      </c>
      <c r="J239" s="30" t="s">
        <v>615</v>
      </c>
      <c r="K239" s="143">
        <v>39909</v>
      </c>
      <c r="L239" s="143">
        <v>40908</v>
      </c>
      <c r="M239" s="26" t="s">
        <v>615</v>
      </c>
      <c r="N239" s="33">
        <v>2011</v>
      </c>
      <c r="O239" s="34">
        <v>535600</v>
      </c>
      <c r="P239" s="157">
        <v>1211018506</v>
      </c>
      <c r="Q239" s="158" t="s">
        <v>46</v>
      </c>
      <c r="R239" s="36" t="s">
        <v>47</v>
      </c>
      <c r="S239" s="37" t="s">
        <v>47</v>
      </c>
      <c r="T239" s="38">
        <v>1</v>
      </c>
      <c r="U239" s="34">
        <v>1211018506</v>
      </c>
      <c r="V239" s="39">
        <v>2261</v>
      </c>
      <c r="W239" s="207">
        <v>2148</v>
      </c>
      <c r="X239" s="219">
        <v>80</v>
      </c>
      <c r="Y239" s="40">
        <v>10</v>
      </c>
      <c r="Z239" s="231">
        <v>16</v>
      </c>
      <c r="AA239" s="213">
        <v>81</v>
      </c>
      <c r="AB239" s="31">
        <v>10</v>
      </c>
      <c r="AC239" s="225">
        <v>15</v>
      </c>
      <c r="AD239" s="213">
        <v>81</v>
      </c>
      <c r="AE239" s="31">
        <v>10</v>
      </c>
      <c r="AF239" s="225">
        <v>22</v>
      </c>
      <c r="AG239" s="246" t="s">
        <v>616</v>
      </c>
      <c r="AH239" s="240" t="s">
        <v>621</v>
      </c>
      <c r="AI239" s="41"/>
    </row>
    <row r="240" spans="1:35" s="22" customFormat="1" ht="42.75" x14ac:dyDescent="0.25">
      <c r="A240" s="153" t="s">
        <v>591</v>
      </c>
      <c r="B240" s="154" t="s">
        <v>592</v>
      </c>
      <c r="C240" s="141" t="s">
        <v>593</v>
      </c>
      <c r="D240" s="26" t="s">
        <v>616</v>
      </c>
      <c r="E240" s="26" t="s">
        <v>615</v>
      </c>
      <c r="F240" s="27" t="s">
        <v>598</v>
      </c>
      <c r="G240" s="25" t="s">
        <v>599</v>
      </c>
      <c r="H240" s="28">
        <v>9</v>
      </c>
      <c r="I240" s="29">
        <v>0.8</v>
      </c>
      <c r="J240" s="30" t="s">
        <v>615</v>
      </c>
      <c r="K240" s="143">
        <v>35212</v>
      </c>
      <c r="L240" s="143">
        <v>35565</v>
      </c>
      <c r="M240" s="26" t="s">
        <v>615</v>
      </c>
      <c r="N240" s="33">
        <v>1997</v>
      </c>
      <c r="O240" s="34">
        <v>172005</v>
      </c>
      <c r="P240" s="157">
        <v>364466238.98000002</v>
      </c>
      <c r="Q240" s="158" t="s">
        <v>46</v>
      </c>
      <c r="R240" s="36" t="s">
        <v>47</v>
      </c>
      <c r="S240" s="37" t="s">
        <v>47</v>
      </c>
      <c r="T240" s="38">
        <v>1</v>
      </c>
      <c r="U240" s="34">
        <v>364466238.98000002</v>
      </c>
      <c r="V240" s="39">
        <v>2119</v>
      </c>
      <c r="W240" s="207">
        <v>1695</v>
      </c>
      <c r="X240" s="213"/>
      <c r="Y240" s="31"/>
      <c r="Z240" s="225"/>
      <c r="AA240" s="213">
        <v>81</v>
      </c>
      <c r="AB240" s="31">
        <v>10</v>
      </c>
      <c r="AC240" s="225">
        <v>15</v>
      </c>
      <c r="AD240" s="213">
        <v>81</v>
      </c>
      <c r="AE240" s="31">
        <v>10</v>
      </c>
      <c r="AF240" s="225">
        <v>22</v>
      </c>
      <c r="AG240" s="246" t="s">
        <v>616</v>
      </c>
      <c r="AH240" s="240" t="s">
        <v>621</v>
      </c>
      <c r="AI240" s="41"/>
    </row>
    <row r="241" spans="1:35" s="22" customFormat="1" ht="42.75" x14ac:dyDescent="0.25">
      <c r="A241" s="116" t="s">
        <v>591</v>
      </c>
      <c r="B241" s="117" t="s">
        <v>600</v>
      </c>
      <c r="C241" s="118" t="s">
        <v>601</v>
      </c>
      <c r="D241" s="119" t="s">
        <v>616</v>
      </c>
      <c r="E241" s="119" t="s">
        <v>615</v>
      </c>
      <c r="F241" s="120" t="s">
        <v>138</v>
      </c>
      <c r="G241" s="118" t="s">
        <v>602</v>
      </c>
      <c r="H241" s="121">
        <v>48</v>
      </c>
      <c r="I241" s="122">
        <v>1</v>
      </c>
      <c r="J241" s="123" t="s">
        <v>615</v>
      </c>
      <c r="K241" s="125">
        <v>39955</v>
      </c>
      <c r="L241" s="125">
        <v>41083</v>
      </c>
      <c r="M241" s="119" t="s">
        <v>615</v>
      </c>
      <c r="N241" s="126">
        <v>2012</v>
      </c>
      <c r="O241" s="127">
        <v>566700</v>
      </c>
      <c r="P241" s="164">
        <v>1316800.6100000001</v>
      </c>
      <c r="Q241" s="128" t="s">
        <v>95</v>
      </c>
      <c r="R241" s="129">
        <v>1.2552000000000001</v>
      </c>
      <c r="S241" s="130">
        <v>1652848.1256720002</v>
      </c>
      <c r="T241" s="131">
        <v>1787.47</v>
      </c>
      <c r="U241" s="127">
        <v>2954416439.1949301</v>
      </c>
      <c r="V241" s="132">
        <v>5213</v>
      </c>
      <c r="W241" s="211">
        <v>5213</v>
      </c>
      <c r="X241" s="218"/>
      <c r="Y241" s="124"/>
      <c r="Z241" s="230"/>
      <c r="AA241" s="218">
        <v>81</v>
      </c>
      <c r="AB241" s="124">
        <v>10</v>
      </c>
      <c r="AC241" s="230">
        <v>15</v>
      </c>
      <c r="AD241" s="218">
        <v>81</v>
      </c>
      <c r="AE241" s="124">
        <v>10</v>
      </c>
      <c r="AF241" s="230">
        <v>22</v>
      </c>
      <c r="AG241" s="251" t="s">
        <v>616</v>
      </c>
      <c r="AH241" s="244" t="s">
        <v>621</v>
      </c>
      <c r="AI241" s="133"/>
    </row>
    <row r="242" spans="1:35" s="22" customFormat="1" ht="42.75" x14ac:dyDescent="0.25">
      <c r="A242" s="61" t="s">
        <v>603</v>
      </c>
      <c r="B242" s="62" t="s">
        <v>604</v>
      </c>
      <c r="C242" s="63" t="s">
        <v>605</v>
      </c>
      <c r="D242" s="64" t="s">
        <v>615</v>
      </c>
      <c r="E242" s="64" t="s">
        <v>615</v>
      </c>
      <c r="F242" s="65" t="s">
        <v>606</v>
      </c>
      <c r="G242" s="63" t="s">
        <v>607</v>
      </c>
      <c r="H242" s="114">
        <v>4</v>
      </c>
      <c r="I242" s="67">
        <v>1</v>
      </c>
      <c r="J242" s="68" t="s">
        <v>615</v>
      </c>
      <c r="K242" s="142">
        <v>34358</v>
      </c>
      <c r="L242" s="142">
        <v>35828</v>
      </c>
      <c r="M242" s="64" t="s">
        <v>615</v>
      </c>
      <c r="N242" s="70">
        <v>1998</v>
      </c>
      <c r="O242" s="71">
        <v>203826</v>
      </c>
      <c r="P242" s="162">
        <v>2834448285</v>
      </c>
      <c r="Q242" s="156" t="s">
        <v>46</v>
      </c>
      <c r="R242" s="73" t="s">
        <v>47</v>
      </c>
      <c r="S242" s="74" t="s">
        <v>47</v>
      </c>
      <c r="T242" s="75">
        <v>1</v>
      </c>
      <c r="U242" s="71">
        <v>2834448285</v>
      </c>
      <c r="V242" s="76">
        <v>13906</v>
      </c>
      <c r="W242" s="209">
        <v>13906</v>
      </c>
      <c r="X242" s="215"/>
      <c r="Y242" s="66"/>
      <c r="Z242" s="227"/>
      <c r="AA242" s="215">
        <v>81</v>
      </c>
      <c r="AB242" s="66">
        <v>10</v>
      </c>
      <c r="AC242" s="227">
        <v>15</v>
      </c>
      <c r="AD242" s="215"/>
      <c r="AE242" s="66"/>
      <c r="AF242" s="227"/>
      <c r="AG242" s="248" t="s">
        <v>616</v>
      </c>
      <c r="AH242" s="242" t="s">
        <v>621</v>
      </c>
      <c r="AI242" s="77"/>
    </row>
    <row r="243" spans="1:35" s="22" customFormat="1" ht="57" x14ac:dyDescent="0.25">
      <c r="A243" s="23" t="s">
        <v>603</v>
      </c>
      <c r="B243" s="24" t="s">
        <v>604</v>
      </c>
      <c r="C243" s="25" t="s">
        <v>605</v>
      </c>
      <c r="D243" s="26" t="s">
        <v>615</v>
      </c>
      <c r="E243" s="26" t="s">
        <v>615</v>
      </c>
      <c r="F243" s="27" t="s">
        <v>487</v>
      </c>
      <c r="G243" s="25" t="s">
        <v>608</v>
      </c>
      <c r="H243" s="28">
        <v>11</v>
      </c>
      <c r="I243" s="29">
        <v>1</v>
      </c>
      <c r="J243" s="30" t="s">
        <v>615</v>
      </c>
      <c r="K243" s="143">
        <v>36298</v>
      </c>
      <c r="L243" s="143">
        <v>37425</v>
      </c>
      <c r="M243" s="26" t="s">
        <v>615</v>
      </c>
      <c r="N243" s="33">
        <v>2002</v>
      </c>
      <c r="O243" s="34">
        <v>309000</v>
      </c>
      <c r="P243" s="157">
        <v>3800380053</v>
      </c>
      <c r="Q243" s="158" t="s">
        <v>46</v>
      </c>
      <c r="R243" s="36" t="s">
        <v>47</v>
      </c>
      <c r="S243" s="37" t="s">
        <v>47</v>
      </c>
      <c r="T243" s="38">
        <v>1</v>
      </c>
      <c r="U243" s="34">
        <v>3800380053</v>
      </c>
      <c r="V243" s="39">
        <v>12299</v>
      </c>
      <c r="W243" s="207">
        <v>12299</v>
      </c>
      <c r="X243" s="219">
        <v>80</v>
      </c>
      <c r="Y243" s="40">
        <v>10</v>
      </c>
      <c r="Z243" s="231">
        <v>16</v>
      </c>
      <c r="AA243" s="213">
        <v>81</v>
      </c>
      <c r="AB243" s="31">
        <v>10</v>
      </c>
      <c r="AC243" s="225">
        <v>15</v>
      </c>
      <c r="AD243" s="213">
        <v>81</v>
      </c>
      <c r="AE243" s="31">
        <v>10</v>
      </c>
      <c r="AF243" s="225">
        <v>22</v>
      </c>
      <c r="AG243" s="246" t="s">
        <v>616</v>
      </c>
      <c r="AH243" s="240" t="s">
        <v>621</v>
      </c>
      <c r="AI243" s="41"/>
    </row>
    <row r="244" spans="1:35" s="22" customFormat="1" ht="71.25" x14ac:dyDescent="0.25">
      <c r="A244" s="23" t="s">
        <v>603</v>
      </c>
      <c r="B244" s="24" t="s">
        <v>604</v>
      </c>
      <c r="C244" s="25" t="s">
        <v>605</v>
      </c>
      <c r="D244" s="26" t="s">
        <v>615</v>
      </c>
      <c r="E244" s="26" t="s">
        <v>615</v>
      </c>
      <c r="F244" s="27" t="s">
        <v>116</v>
      </c>
      <c r="G244" s="25" t="s">
        <v>609</v>
      </c>
      <c r="H244" s="28">
        <v>40</v>
      </c>
      <c r="I244" s="29">
        <v>1</v>
      </c>
      <c r="J244" s="30" t="s">
        <v>615</v>
      </c>
      <c r="K244" s="143">
        <v>33161</v>
      </c>
      <c r="L244" s="143">
        <v>35550</v>
      </c>
      <c r="M244" s="26" t="s">
        <v>615</v>
      </c>
      <c r="N244" s="33">
        <v>1997</v>
      </c>
      <c r="O244" s="34">
        <v>172005</v>
      </c>
      <c r="P244" s="157">
        <v>1546808187.0699999</v>
      </c>
      <c r="Q244" s="158" t="s">
        <v>46</v>
      </c>
      <c r="R244" s="36" t="s">
        <v>47</v>
      </c>
      <c r="S244" s="37" t="s">
        <v>47</v>
      </c>
      <c r="T244" s="38">
        <v>1</v>
      </c>
      <c r="U244" s="34">
        <v>1546808187.0699999</v>
      </c>
      <c r="V244" s="39">
        <v>8993</v>
      </c>
      <c r="W244" s="207">
        <v>8993</v>
      </c>
      <c r="X244" s="213"/>
      <c r="Y244" s="31"/>
      <c r="Z244" s="225"/>
      <c r="AA244" s="213">
        <v>81</v>
      </c>
      <c r="AB244" s="31">
        <v>10</v>
      </c>
      <c r="AC244" s="225">
        <v>15</v>
      </c>
      <c r="AD244" s="213">
        <v>81</v>
      </c>
      <c r="AE244" s="31">
        <v>10</v>
      </c>
      <c r="AF244" s="225">
        <v>22</v>
      </c>
      <c r="AG244" s="246" t="s">
        <v>616</v>
      </c>
      <c r="AH244" s="240" t="s">
        <v>621</v>
      </c>
      <c r="AI244" s="41"/>
    </row>
    <row r="245" spans="1:35" s="22" customFormat="1" ht="71.25" x14ac:dyDescent="0.25">
      <c r="A245" s="23" t="s">
        <v>603</v>
      </c>
      <c r="B245" s="24" t="s">
        <v>610</v>
      </c>
      <c r="C245" s="25" t="s">
        <v>611</v>
      </c>
      <c r="D245" s="26" t="s">
        <v>615</v>
      </c>
      <c r="E245" s="26" t="s">
        <v>615</v>
      </c>
      <c r="F245" s="27" t="s">
        <v>116</v>
      </c>
      <c r="G245" s="25" t="s">
        <v>612</v>
      </c>
      <c r="H245" s="28">
        <v>76</v>
      </c>
      <c r="I245" s="29">
        <v>0.2</v>
      </c>
      <c r="J245" s="30" t="s">
        <v>615</v>
      </c>
      <c r="K245" s="143">
        <v>40079</v>
      </c>
      <c r="L245" s="143">
        <v>42093</v>
      </c>
      <c r="M245" s="26" t="s">
        <v>615</v>
      </c>
      <c r="N245" s="33">
        <v>2015</v>
      </c>
      <c r="O245" s="34">
        <v>644350</v>
      </c>
      <c r="P245" s="157">
        <v>13865693367</v>
      </c>
      <c r="Q245" s="158" t="s">
        <v>46</v>
      </c>
      <c r="R245" s="36" t="s">
        <v>47</v>
      </c>
      <c r="S245" s="37" t="s">
        <v>47</v>
      </c>
      <c r="T245" s="38">
        <v>1</v>
      </c>
      <c r="U245" s="34">
        <v>13865693367</v>
      </c>
      <c r="V245" s="39">
        <v>21519</v>
      </c>
      <c r="W245" s="207">
        <v>4304</v>
      </c>
      <c r="X245" s="219">
        <v>80</v>
      </c>
      <c r="Y245" s="40">
        <v>10</v>
      </c>
      <c r="Z245" s="231">
        <v>16</v>
      </c>
      <c r="AA245" s="213">
        <v>81</v>
      </c>
      <c r="AB245" s="31">
        <v>10</v>
      </c>
      <c r="AC245" s="225">
        <v>15</v>
      </c>
      <c r="AD245" s="213">
        <v>81</v>
      </c>
      <c r="AE245" s="31">
        <v>10</v>
      </c>
      <c r="AF245" s="225">
        <v>22</v>
      </c>
      <c r="AG245" s="246" t="s">
        <v>616</v>
      </c>
      <c r="AH245" s="240" t="s">
        <v>621</v>
      </c>
      <c r="AI245" s="41"/>
    </row>
    <row r="246" spans="1:35" s="22" customFormat="1" ht="99.75" x14ac:dyDescent="0.25">
      <c r="A246" s="23" t="s">
        <v>603</v>
      </c>
      <c r="B246" s="24" t="s">
        <v>610</v>
      </c>
      <c r="C246" s="25" t="s">
        <v>611</v>
      </c>
      <c r="D246" s="26" t="s">
        <v>615</v>
      </c>
      <c r="E246" s="26" t="s">
        <v>615</v>
      </c>
      <c r="F246" s="27" t="s">
        <v>44</v>
      </c>
      <c r="G246" s="25" t="s">
        <v>613</v>
      </c>
      <c r="H246" s="28">
        <v>8</v>
      </c>
      <c r="I246" s="29">
        <v>1</v>
      </c>
      <c r="J246" s="30" t="s">
        <v>615</v>
      </c>
      <c r="K246" s="32">
        <v>35177</v>
      </c>
      <c r="L246" s="32">
        <v>35563</v>
      </c>
      <c r="M246" s="26" t="s">
        <v>615</v>
      </c>
      <c r="N246" s="33">
        <v>1997</v>
      </c>
      <c r="O246" s="34">
        <v>172005</v>
      </c>
      <c r="P246" s="185">
        <v>384734738</v>
      </c>
      <c r="Q246" s="158" t="s">
        <v>46</v>
      </c>
      <c r="R246" s="36" t="s">
        <v>47</v>
      </c>
      <c r="S246" s="37" t="s">
        <v>47</v>
      </c>
      <c r="T246" s="38">
        <v>1</v>
      </c>
      <c r="U246" s="34">
        <v>384734738</v>
      </c>
      <c r="V246" s="39">
        <v>2237</v>
      </c>
      <c r="W246" s="207">
        <v>2237</v>
      </c>
      <c r="X246" s="213"/>
      <c r="Y246" s="31"/>
      <c r="Z246" s="225"/>
      <c r="AA246" s="213">
        <v>81</v>
      </c>
      <c r="AB246" s="31">
        <v>10</v>
      </c>
      <c r="AC246" s="225">
        <v>15</v>
      </c>
      <c r="AD246" s="213"/>
      <c r="AE246" s="31"/>
      <c r="AF246" s="225"/>
      <c r="AG246" s="246" t="s">
        <v>616</v>
      </c>
      <c r="AH246" s="240" t="s">
        <v>621</v>
      </c>
      <c r="AI246" s="41"/>
    </row>
    <row r="247" spans="1:35" s="22" customFormat="1" ht="57" x14ac:dyDescent="0.25">
      <c r="A247" s="200" t="s">
        <v>603</v>
      </c>
      <c r="B247" s="201" t="s">
        <v>610</v>
      </c>
      <c r="C247" s="202" t="s">
        <v>611</v>
      </c>
      <c r="D247" s="46" t="s">
        <v>615</v>
      </c>
      <c r="E247" s="46" t="s">
        <v>615</v>
      </c>
      <c r="F247" s="47" t="s">
        <v>324</v>
      </c>
      <c r="G247" s="45" t="s">
        <v>614</v>
      </c>
      <c r="H247" s="48">
        <v>15</v>
      </c>
      <c r="I247" s="49">
        <v>0.25</v>
      </c>
      <c r="J247" s="50" t="s">
        <v>615</v>
      </c>
      <c r="K247" s="203">
        <v>39534</v>
      </c>
      <c r="L247" s="203">
        <v>40628</v>
      </c>
      <c r="M247" s="46" t="s">
        <v>615</v>
      </c>
      <c r="N247" s="53">
        <v>2011</v>
      </c>
      <c r="O247" s="54">
        <v>535600</v>
      </c>
      <c r="P247" s="204">
        <v>3753633746</v>
      </c>
      <c r="Q247" s="205" t="s">
        <v>46</v>
      </c>
      <c r="R247" s="56" t="s">
        <v>47</v>
      </c>
      <c r="S247" s="57" t="s">
        <v>47</v>
      </c>
      <c r="T247" s="58">
        <v>1</v>
      </c>
      <c r="U247" s="54">
        <v>3753633746</v>
      </c>
      <c r="V247" s="59">
        <v>7008</v>
      </c>
      <c r="W247" s="208">
        <v>1752</v>
      </c>
      <c r="X247" s="214"/>
      <c r="Y247" s="51"/>
      <c r="Z247" s="226"/>
      <c r="AA247" s="214">
        <v>81</v>
      </c>
      <c r="AB247" s="51">
        <v>10</v>
      </c>
      <c r="AC247" s="226">
        <v>15</v>
      </c>
      <c r="AD247" s="214"/>
      <c r="AE247" s="51"/>
      <c r="AF247" s="226"/>
      <c r="AG247" s="247" t="s">
        <v>616</v>
      </c>
      <c r="AH247" s="241" t="s">
        <v>621</v>
      </c>
      <c r="AI247" s="60"/>
    </row>
  </sheetData>
  <mergeCells count="29">
    <mergeCell ref="G1:G2"/>
    <mergeCell ref="H1:H2"/>
    <mergeCell ref="I1:I2"/>
    <mergeCell ref="J1:J2"/>
    <mergeCell ref="A1:A2"/>
    <mergeCell ref="B1:B2"/>
    <mergeCell ref="C1:C2"/>
    <mergeCell ref="D1:D2"/>
    <mergeCell ref="E1:E2"/>
    <mergeCell ref="F1:F2"/>
    <mergeCell ref="K1:K2"/>
    <mergeCell ref="L1:L2"/>
    <mergeCell ref="M1:M2"/>
    <mergeCell ref="N1:N2"/>
    <mergeCell ref="O1:O2"/>
    <mergeCell ref="V1:V2"/>
    <mergeCell ref="W1:W2"/>
    <mergeCell ref="X1:Z1"/>
    <mergeCell ref="P1:P2"/>
    <mergeCell ref="Q1:Q2"/>
    <mergeCell ref="R1:R2"/>
    <mergeCell ref="S1:S2"/>
    <mergeCell ref="T1:T2"/>
    <mergeCell ref="U1:U2"/>
    <mergeCell ref="AI1:AI2"/>
    <mergeCell ref="AA1:AC1"/>
    <mergeCell ref="AD1:AF1"/>
    <mergeCell ref="AG1:AG2"/>
    <mergeCell ref="AH1:AH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8"/>
  <sheetViews>
    <sheetView workbookViewId="0">
      <pane xSplit="1" ySplit="2" topLeftCell="W185" activePane="bottomRight" state="frozen"/>
      <selection pane="topRight" activeCell="B1" sqref="B1"/>
      <selection pane="bottomLeft" activeCell="A3" sqref="A3"/>
      <selection pane="bottomRight" activeCell="AA188" sqref="AA188"/>
    </sheetView>
  </sheetViews>
  <sheetFormatPr baseColWidth="10" defaultRowHeight="15.75" x14ac:dyDescent="0.25"/>
  <cols>
    <col min="1" max="1" width="13.375" style="78" bestFit="1" customWidth="1"/>
    <col min="2" max="2" width="16" style="78" bestFit="1" customWidth="1"/>
    <col min="3" max="3" width="23.375" style="172" bestFit="1" customWidth="1"/>
    <col min="4" max="4" width="8.875" style="284" bestFit="1" customWidth="1"/>
    <col min="5" max="5" width="8.875" style="285" bestFit="1" customWidth="1"/>
    <col min="6" max="6" width="22.375" style="172" customWidth="1"/>
    <col min="7" max="7" width="51.875" style="78" customWidth="1"/>
    <col min="8" max="8" width="8.125" style="83" bestFit="1" customWidth="1"/>
    <col min="9" max="9" width="26.125" style="83" customWidth="1"/>
    <col min="10" max="10" width="4.125" style="83" customWidth="1"/>
    <col min="11" max="11" width="10.625" style="83" customWidth="1"/>
    <col min="12" max="12" width="11" style="84" customWidth="1"/>
    <col min="13" max="13" width="15.625" style="286" customWidth="1"/>
    <col min="14" max="14" width="11" style="176" customWidth="1"/>
    <col min="15" max="15" width="11" style="287" customWidth="1"/>
    <col min="16" max="16" width="18.625" style="89" customWidth="1"/>
    <col min="17" max="17" width="11" style="89" customWidth="1"/>
    <col min="18" max="18" width="8.875" style="287" bestFit="1" customWidth="1"/>
    <col min="19" max="19" width="12.5" style="287" customWidth="1"/>
    <col min="20" max="20" width="15.625" style="287" bestFit="1" customWidth="1"/>
    <col min="21" max="21" width="17" style="288" customWidth="1"/>
    <col min="22" max="22" width="15.5" style="288" customWidth="1"/>
    <col min="23" max="23" width="16.375" style="289" customWidth="1"/>
    <col min="24" max="24" width="27.5" style="216" customWidth="1"/>
    <col min="25" max="25" width="41.375" style="84" customWidth="1"/>
    <col min="26" max="26" width="26.375" style="290" customWidth="1"/>
    <col min="27" max="27" width="59.125" style="291" customWidth="1"/>
  </cols>
  <sheetData>
    <row r="1" spans="1:27" ht="15" customHeight="1" x14ac:dyDescent="0.25">
      <c r="A1" s="411" t="s">
        <v>0</v>
      </c>
      <c r="B1" s="411" t="s">
        <v>1</v>
      </c>
      <c r="C1" s="411" t="s">
        <v>2</v>
      </c>
      <c r="D1" s="423" t="s">
        <v>3</v>
      </c>
      <c r="E1" s="423" t="s">
        <v>4</v>
      </c>
      <c r="F1" s="409" t="s">
        <v>5</v>
      </c>
      <c r="G1" s="409" t="s">
        <v>6</v>
      </c>
      <c r="H1" s="411" t="s">
        <v>7</v>
      </c>
      <c r="I1" s="436" t="s">
        <v>622</v>
      </c>
      <c r="J1" s="411" t="s">
        <v>9</v>
      </c>
      <c r="K1" s="417" t="s">
        <v>10</v>
      </c>
      <c r="L1" s="416" t="s">
        <v>11</v>
      </c>
      <c r="M1" s="419" t="s">
        <v>623</v>
      </c>
      <c r="N1" s="421" t="s">
        <v>13</v>
      </c>
      <c r="O1" s="416" t="s">
        <v>14</v>
      </c>
      <c r="P1" s="411" t="s">
        <v>15</v>
      </c>
      <c r="Q1" s="411" t="s">
        <v>16</v>
      </c>
      <c r="R1" s="411" t="s">
        <v>17</v>
      </c>
      <c r="S1" s="411" t="s">
        <v>18</v>
      </c>
      <c r="T1" s="411" t="s">
        <v>19</v>
      </c>
      <c r="U1" s="416" t="s">
        <v>20</v>
      </c>
      <c r="V1" s="409" t="s">
        <v>21</v>
      </c>
      <c r="W1" s="435" t="s">
        <v>624</v>
      </c>
      <c r="X1" s="257"/>
      <c r="Y1" s="258" t="s">
        <v>625</v>
      </c>
      <c r="Z1" s="258"/>
      <c r="AA1" s="433" t="s">
        <v>27</v>
      </c>
    </row>
    <row r="2" spans="1:27" ht="42" customHeight="1" x14ac:dyDescent="0.25">
      <c r="A2" s="411"/>
      <c r="B2" s="411"/>
      <c r="C2" s="411"/>
      <c r="D2" s="423"/>
      <c r="E2" s="423"/>
      <c r="F2" s="434"/>
      <c r="G2" s="434"/>
      <c r="H2" s="411"/>
      <c r="I2" s="437"/>
      <c r="J2" s="411"/>
      <c r="K2" s="438"/>
      <c r="L2" s="416"/>
      <c r="M2" s="419"/>
      <c r="N2" s="421"/>
      <c r="O2" s="416"/>
      <c r="P2" s="411"/>
      <c r="Q2" s="411"/>
      <c r="R2" s="411"/>
      <c r="S2" s="411"/>
      <c r="T2" s="411"/>
      <c r="U2" s="416"/>
      <c r="V2" s="434"/>
      <c r="W2" s="435"/>
      <c r="X2" s="259" t="s">
        <v>626</v>
      </c>
      <c r="Y2" s="259" t="s">
        <v>627</v>
      </c>
      <c r="Z2" s="260" t="s">
        <v>628</v>
      </c>
      <c r="AA2" s="433"/>
    </row>
    <row r="3" spans="1:27" ht="57" x14ac:dyDescent="0.25">
      <c r="A3" s="61" t="s">
        <v>34</v>
      </c>
      <c r="B3" s="62" t="s">
        <v>35</v>
      </c>
      <c r="C3" s="63" t="s">
        <v>36</v>
      </c>
      <c r="D3" s="261" t="s">
        <v>615</v>
      </c>
      <c r="E3" s="261" t="s">
        <v>615</v>
      </c>
      <c r="F3" s="7" t="s">
        <v>37</v>
      </c>
      <c r="G3" s="5" t="s">
        <v>629</v>
      </c>
      <c r="H3" s="9">
        <v>1</v>
      </c>
      <c r="I3" s="10" t="s">
        <v>615</v>
      </c>
      <c r="J3" s="11">
        <v>11</v>
      </c>
      <c r="K3" s="262">
        <v>38049</v>
      </c>
      <c r="L3" s="262">
        <v>40545</v>
      </c>
      <c r="M3" s="263" t="s">
        <v>615</v>
      </c>
      <c r="N3" s="13">
        <v>2011</v>
      </c>
      <c r="O3" s="264">
        <v>535600</v>
      </c>
      <c r="P3" s="15">
        <v>4478229438</v>
      </c>
      <c r="Q3" s="15" t="s">
        <v>39</v>
      </c>
      <c r="R3" s="265">
        <v>2.0999999999999999E-3</v>
      </c>
      <c r="S3" s="266">
        <v>9404281.8197999988</v>
      </c>
      <c r="T3" s="267">
        <v>1913.98</v>
      </c>
      <c r="U3" s="264">
        <v>17999607317.4608</v>
      </c>
      <c r="V3" s="268">
        <v>33606</v>
      </c>
      <c r="W3" s="268">
        <v>33606</v>
      </c>
      <c r="X3" s="430" t="s">
        <v>615</v>
      </c>
      <c r="Y3" s="430" t="s">
        <v>615</v>
      </c>
      <c r="Z3" s="430" t="s">
        <v>47</v>
      </c>
      <c r="AA3" s="159"/>
    </row>
    <row r="4" spans="1:27" ht="42.75" x14ac:dyDescent="0.25">
      <c r="A4" s="23" t="s">
        <v>34</v>
      </c>
      <c r="B4" s="24" t="s">
        <v>35</v>
      </c>
      <c r="C4" s="25" t="s">
        <v>36</v>
      </c>
      <c r="D4" s="270" t="s">
        <v>615</v>
      </c>
      <c r="E4" s="270" t="s">
        <v>615</v>
      </c>
      <c r="F4" s="120" t="s">
        <v>37</v>
      </c>
      <c r="G4" s="118" t="s">
        <v>40</v>
      </c>
      <c r="H4" s="122">
        <v>0.25</v>
      </c>
      <c r="I4" s="123" t="s">
        <v>615</v>
      </c>
      <c r="J4" s="124">
        <v>17</v>
      </c>
      <c r="K4" s="125">
        <v>36363</v>
      </c>
      <c r="L4" s="125">
        <v>37843</v>
      </c>
      <c r="M4" s="271" t="s">
        <v>615</v>
      </c>
      <c r="N4" s="126">
        <v>2003</v>
      </c>
      <c r="O4" s="272">
        <v>332000</v>
      </c>
      <c r="P4" s="135">
        <v>6541364.1500000004</v>
      </c>
      <c r="Q4" s="135" t="s">
        <v>41</v>
      </c>
      <c r="R4" s="273">
        <v>1</v>
      </c>
      <c r="S4" s="274">
        <v>6541364.1500000004</v>
      </c>
      <c r="T4" s="275">
        <v>2875.18</v>
      </c>
      <c r="U4" s="272">
        <v>18807599376.797001</v>
      </c>
      <c r="V4" s="276">
        <v>56649</v>
      </c>
      <c r="W4" s="276">
        <v>14162</v>
      </c>
      <c r="X4" s="431"/>
      <c r="Y4" s="431"/>
      <c r="Z4" s="431"/>
      <c r="AA4" s="41"/>
    </row>
    <row r="5" spans="1:27" ht="85.5" x14ac:dyDescent="0.25">
      <c r="A5" s="23" t="s">
        <v>34</v>
      </c>
      <c r="B5" s="24" t="s">
        <v>35</v>
      </c>
      <c r="C5" s="25" t="s">
        <v>36</v>
      </c>
      <c r="D5" s="270" t="s">
        <v>615</v>
      </c>
      <c r="E5" s="270" t="s">
        <v>615</v>
      </c>
      <c r="F5" s="120" t="s">
        <v>86</v>
      </c>
      <c r="G5" s="118" t="s">
        <v>630</v>
      </c>
      <c r="H5" s="122">
        <v>0.6</v>
      </c>
      <c r="I5" s="123" t="s">
        <v>615</v>
      </c>
      <c r="J5" s="124">
        <v>21</v>
      </c>
      <c r="K5" s="125">
        <v>41187</v>
      </c>
      <c r="L5" s="125">
        <v>42054</v>
      </c>
      <c r="M5" s="271" t="s">
        <v>615</v>
      </c>
      <c r="N5" s="126">
        <v>2015</v>
      </c>
      <c r="O5" s="272">
        <v>644350</v>
      </c>
      <c r="P5" s="135">
        <v>4902104707</v>
      </c>
      <c r="Q5" s="135" t="s">
        <v>46</v>
      </c>
      <c r="R5" s="273" t="s">
        <v>47</v>
      </c>
      <c r="S5" s="274" t="s">
        <v>47</v>
      </c>
      <c r="T5" s="275">
        <v>1</v>
      </c>
      <c r="U5" s="272">
        <v>4902104707</v>
      </c>
      <c r="V5" s="276">
        <v>7608</v>
      </c>
      <c r="W5" s="276">
        <v>4565</v>
      </c>
      <c r="X5" s="431"/>
      <c r="Y5" s="431"/>
      <c r="Z5" s="431"/>
      <c r="AA5" s="41"/>
    </row>
    <row r="6" spans="1:27" ht="85.5" x14ac:dyDescent="0.25">
      <c r="A6" s="43" t="s">
        <v>34</v>
      </c>
      <c r="B6" s="44" t="s">
        <v>42</v>
      </c>
      <c r="C6" s="45" t="s">
        <v>631</v>
      </c>
      <c r="D6" s="277" t="s">
        <v>615</v>
      </c>
      <c r="E6" s="277" t="s">
        <v>615</v>
      </c>
      <c r="F6" s="278" t="s">
        <v>48</v>
      </c>
      <c r="G6" s="45" t="s">
        <v>49</v>
      </c>
      <c r="H6" s="49">
        <v>0.9</v>
      </c>
      <c r="I6" s="50" t="s">
        <v>615</v>
      </c>
      <c r="J6" s="51">
        <v>24</v>
      </c>
      <c r="K6" s="203">
        <v>41523</v>
      </c>
      <c r="L6" s="203">
        <v>42094</v>
      </c>
      <c r="M6" s="277" t="s">
        <v>615</v>
      </c>
      <c r="N6" s="53">
        <v>2015</v>
      </c>
      <c r="O6" s="279">
        <v>644350</v>
      </c>
      <c r="P6" s="55">
        <v>4737162370</v>
      </c>
      <c r="Q6" s="55" t="s">
        <v>46</v>
      </c>
      <c r="R6" s="280" t="s">
        <v>47</v>
      </c>
      <c r="S6" s="281" t="s">
        <v>47</v>
      </c>
      <c r="T6" s="282">
        <v>1</v>
      </c>
      <c r="U6" s="279">
        <v>4737162370</v>
      </c>
      <c r="V6" s="283">
        <v>7352</v>
      </c>
      <c r="W6" s="283">
        <v>6617</v>
      </c>
      <c r="X6" s="432"/>
      <c r="Y6" s="432"/>
      <c r="Z6" s="432"/>
      <c r="AA6" s="60"/>
    </row>
    <row r="7" spans="1:27" ht="57" x14ac:dyDescent="0.25">
      <c r="X7" s="430" t="s">
        <v>615</v>
      </c>
      <c r="Y7" s="430" t="s">
        <v>615</v>
      </c>
      <c r="Z7" s="430" t="s">
        <v>47</v>
      </c>
      <c r="AA7" s="319" t="s">
        <v>731</v>
      </c>
    </row>
    <row r="8" spans="1:27" ht="57" x14ac:dyDescent="0.25">
      <c r="A8" s="23" t="s">
        <v>53</v>
      </c>
      <c r="B8" s="24" t="s">
        <v>54</v>
      </c>
      <c r="C8" s="25" t="s">
        <v>55</v>
      </c>
      <c r="D8" s="270" t="s">
        <v>615</v>
      </c>
      <c r="E8" s="270" t="s">
        <v>615</v>
      </c>
      <c r="F8" s="120" t="s">
        <v>324</v>
      </c>
      <c r="G8" s="118" t="s">
        <v>632</v>
      </c>
      <c r="H8" s="122">
        <v>0.6</v>
      </c>
      <c r="I8" s="123" t="s">
        <v>615</v>
      </c>
      <c r="J8" s="124">
        <v>297</v>
      </c>
      <c r="K8" s="125">
        <v>37188</v>
      </c>
      <c r="L8" s="125">
        <v>38771</v>
      </c>
      <c r="M8" s="271" t="s">
        <v>615</v>
      </c>
      <c r="N8" s="126">
        <v>2006</v>
      </c>
      <c r="O8" s="272">
        <v>408000</v>
      </c>
      <c r="P8" s="135">
        <v>2111434083</v>
      </c>
      <c r="Q8" s="135" t="s">
        <v>46</v>
      </c>
      <c r="R8" s="273" t="s">
        <v>47</v>
      </c>
      <c r="S8" s="274" t="s">
        <v>47</v>
      </c>
      <c r="T8" s="275">
        <v>1</v>
      </c>
      <c r="U8" s="272">
        <v>2111434083</v>
      </c>
      <c r="V8" s="276">
        <v>5175</v>
      </c>
      <c r="W8" s="276">
        <v>3105</v>
      </c>
      <c r="X8" s="431"/>
      <c r="Y8" s="431"/>
      <c r="Z8" s="431"/>
      <c r="AA8" s="41"/>
    </row>
    <row r="9" spans="1:27" ht="42.75" x14ac:dyDescent="0.25">
      <c r="A9" s="23" t="s">
        <v>53</v>
      </c>
      <c r="B9" s="24" t="s">
        <v>54</v>
      </c>
      <c r="C9" s="120" t="s">
        <v>55</v>
      </c>
      <c r="D9" s="270" t="s">
        <v>615</v>
      </c>
      <c r="E9" s="270" t="s">
        <v>615</v>
      </c>
      <c r="F9" s="120" t="s">
        <v>60</v>
      </c>
      <c r="G9" s="118" t="s">
        <v>61</v>
      </c>
      <c r="H9" s="122">
        <v>0.5</v>
      </c>
      <c r="I9" s="123" t="s">
        <v>615</v>
      </c>
      <c r="J9" s="124">
        <v>305</v>
      </c>
      <c r="K9" s="125">
        <v>37411</v>
      </c>
      <c r="L9" s="125">
        <v>38776</v>
      </c>
      <c r="M9" s="271" t="s">
        <v>615</v>
      </c>
      <c r="N9" s="126">
        <v>2006</v>
      </c>
      <c r="O9" s="272">
        <v>408000</v>
      </c>
      <c r="P9" s="135">
        <v>3791186168</v>
      </c>
      <c r="Q9" s="135" t="s">
        <v>46</v>
      </c>
      <c r="R9" s="273" t="s">
        <v>47</v>
      </c>
      <c r="S9" s="274" t="s">
        <v>47</v>
      </c>
      <c r="T9" s="275">
        <v>1</v>
      </c>
      <c r="U9" s="272">
        <v>3791186168</v>
      </c>
      <c r="V9" s="276">
        <v>9292</v>
      </c>
      <c r="W9" s="276">
        <v>4646</v>
      </c>
      <c r="X9" s="431"/>
      <c r="Y9" s="431"/>
      <c r="Z9" s="431"/>
      <c r="AA9" s="41"/>
    </row>
    <row r="10" spans="1:27" ht="42.75" x14ac:dyDescent="0.25">
      <c r="A10" s="43" t="s">
        <v>53</v>
      </c>
      <c r="B10" s="44" t="s">
        <v>54</v>
      </c>
      <c r="C10" s="45" t="s">
        <v>55</v>
      </c>
      <c r="D10" s="277" t="s">
        <v>615</v>
      </c>
      <c r="E10" s="277" t="s">
        <v>615</v>
      </c>
      <c r="F10" s="278" t="s">
        <v>58</v>
      </c>
      <c r="G10" s="45" t="s">
        <v>59</v>
      </c>
      <c r="H10" s="49">
        <v>1</v>
      </c>
      <c r="I10" s="50" t="s">
        <v>615</v>
      </c>
      <c r="J10" s="51">
        <v>318</v>
      </c>
      <c r="K10" s="203">
        <v>37956</v>
      </c>
      <c r="L10" s="203">
        <v>39051</v>
      </c>
      <c r="M10" s="277" t="s">
        <v>615</v>
      </c>
      <c r="N10" s="53">
        <v>2006</v>
      </c>
      <c r="O10" s="279">
        <v>408000</v>
      </c>
      <c r="P10" s="55">
        <v>2387827695</v>
      </c>
      <c r="Q10" s="55" t="s">
        <v>46</v>
      </c>
      <c r="R10" s="280" t="s">
        <v>47</v>
      </c>
      <c r="S10" s="281" t="s">
        <v>47</v>
      </c>
      <c r="T10" s="282">
        <v>1</v>
      </c>
      <c r="U10" s="279">
        <v>2387827695</v>
      </c>
      <c r="V10" s="283">
        <v>5853</v>
      </c>
      <c r="W10" s="283">
        <v>5853</v>
      </c>
      <c r="X10" s="432"/>
      <c r="Y10" s="432"/>
      <c r="Z10" s="432"/>
      <c r="AA10" s="60"/>
    </row>
    <row r="11" spans="1:27" ht="85.5" x14ac:dyDescent="0.25">
      <c r="A11" s="61" t="s">
        <v>62</v>
      </c>
      <c r="B11" s="62" t="s">
        <v>63</v>
      </c>
      <c r="C11" s="63" t="s">
        <v>64</v>
      </c>
      <c r="D11" s="261" t="s">
        <v>615</v>
      </c>
      <c r="E11" s="261" t="s">
        <v>615</v>
      </c>
      <c r="F11" s="7" t="s">
        <v>44</v>
      </c>
      <c r="G11" s="5" t="s">
        <v>66</v>
      </c>
      <c r="H11" s="9">
        <v>0.7</v>
      </c>
      <c r="I11" s="10" t="s">
        <v>615</v>
      </c>
      <c r="J11" s="11">
        <v>4</v>
      </c>
      <c r="K11" s="262">
        <v>39615</v>
      </c>
      <c r="L11" s="262">
        <v>41502</v>
      </c>
      <c r="M11" s="263" t="s">
        <v>615</v>
      </c>
      <c r="N11" s="13">
        <v>2013</v>
      </c>
      <c r="O11" s="264">
        <v>589500</v>
      </c>
      <c r="P11" s="15">
        <v>28736581560</v>
      </c>
      <c r="Q11" s="15" t="s">
        <v>46</v>
      </c>
      <c r="R11" s="265" t="s">
        <v>47</v>
      </c>
      <c r="S11" s="266" t="s">
        <v>47</v>
      </c>
      <c r="T11" s="267">
        <v>1</v>
      </c>
      <c r="U11" s="264">
        <v>28736581560</v>
      </c>
      <c r="V11" s="268">
        <v>48747</v>
      </c>
      <c r="W11" s="268">
        <v>34123</v>
      </c>
      <c r="X11" s="430" t="s">
        <v>615</v>
      </c>
      <c r="Y11" s="430" t="s">
        <v>615</v>
      </c>
      <c r="Z11" s="430" t="s">
        <v>47</v>
      </c>
      <c r="AA11" s="77"/>
    </row>
    <row r="12" spans="1:27" ht="114" x14ac:dyDescent="0.25">
      <c r="A12" s="23" t="s">
        <v>62</v>
      </c>
      <c r="B12" s="24" t="s">
        <v>63</v>
      </c>
      <c r="C12" s="25" t="s">
        <v>64</v>
      </c>
      <c r="D12" s="270" t="s">
        <v>615</v>
      </c>
      <c r="E12" s="270" t="s">
        <v>615</v>
      </c>
      <c r="F12" s="120" t="s">
        <v>86</v>
      </c>
      <c r="G12" s="118" t="s">
        <v>633</v>
      </c>
      <c r="H12" s="122">
        <v>0.4</v>
      </c>
      <c r="I12" s="123" t="s">
        <v>615</v>
      </c>
      <c r="J12" s="124">
        <v>47</v>
      </c>
      <c r="K12" s="125">
        <v>40567</v>
      </c>
      <c r="L12" s="125">
        <v>42151</v>
      </c>
      <c r="M12" s="271" t="s">
        <v>615</v>
      </c>
      <c r="N12" s="126">
        <v>2015</v>
      </c>
      <c r="O12" s="272">
        <v>644350</v>
      </c>
      <c r="P12" s="135">
        <v>39239865014</v>
      </c>
      <c r="Q12" s="135" t="s">
        <v>46</v>
      </c>
      <c r="R12" s="273" t="s">
        <v>47</v>
      </c>
      <c r="S12" s="274" t="s">
        <v>47</v>
      </c>
      <c r="T12" s="275">
        <v>1</v>
      </c>
      <c r="U12" s="272">
        <v>39239865014</v>
      </c>
      <c r="V12" s="276">
        <v>60898</v>
      </c>
      <c r="W12" s="276">
        <v>24359</v>
      </c>
      <c r="X12" s="431"/>
      <c r="Y12" s="431"/>
      <c r="Z12" s="431"/>
      <c r="AA12" s="41"/>
    </row>
    <row r="13" spans="1:27" ht="42.75" x14ac:dyDescent="0.25">
      <c r="A13" s="23" t="s">
        <v>62</v>
      </c>
      <c r="B13" s="24" t="s">
        <v>63</v>
      </c>
      <c r="C13" s="120" t="s">
        <v>64</v>
      </c>
      <c r="D13" s="270" t="s">
        <v>615</v>
      </c>
      <c r="E13" s="270" t="s">
        <v>615</v>
      </c>
      <c r="F13" s="120" t="s">
        <v>44</v>
      </c>
      <c r="G13" s="118" t="s">
        <v>634</v>
      </c>
      <c r="H13" s="122">
        <v>0.7</v>
      </c>
      <c r="I13" s="123" t="s">
        <v>615</v>
      </c>
      <c r="J13" s="124">
        <v>59</v>
      </c>
      <c r="K13" s="125">
        <v>40931</v>
      </c>
      <c r="L13" s="125">
        <v>41477</v>
      </c>
      <c r="M13" s="271" t="s">
        <v>615</v>
      </c>
      <c r="N13" s="126">
        <v>2013</v>
      </c>
      <c r="O13" s="272">
        <v>589500</v>
      </c>
      <c r="P13" s="135">
        <v>2658239884</v>
      </c>
      <c r="Q13" s="135" t="s">
        <v>46</v>
      </c>
      <c r="R13" s="273" t="s">
        <v>47</v>
      </c>
      <c r="S13" s="274" t="s">
        <v>47</v>
      </c>
      <c r="T13" s="275">
        <v>1</v>
      </c>
      <c r="U13" s="272">
        <v>2658239884</v>
      </c>
      <c r="V13" s="276">
        <v>4509</v>
      </c>
      <c r="W13" s="276">
        <v>3156</v>
      </c>
      <c r="X13" s="431"/>
      <c r="Y13" s="431"/>
      <c r="Z13" s="431"/>
      <c r="AA13" s="41"/>
    </row>
    <row r="14" spans="1:27" ht="57" x14ac:dyDescent="0.25">
      <c r="A14" s="43" t="s">
        <v>62</v>
      </c>
      <c r="B14" s="44" t="s">
        <v>63</v>
      </c>
      <c r="C14" s="45" t="s">
        <v>64</v>
      </c>
      <c r="D14" s="277" t="s">
        <v>615</v>
      </c>
      <c r="E14" s="277" t="s">
        <v>615</v>
      </c>
      <c r="F14" s="278" t="s">
        <v>146</v>
      </c>
      <c r="G14" s="45" t="s">
        <v>635</v>
      </c>
      <c r="H14" s="49">
        <v>0.55000000000000004</v>
      </c>
      <c r="I14" s="50" t="s">
        <v>615</v>
      </c>
      <c r="J14" s="51">
        <v>65</v>
      </c>
      <c r="K14" s="203">
        <v>39856</v>
      </c>
      <c r="L14" s="203">
        <v>40979</v>
      </c>
      <c r="M14" s="277" t="s">
        <v>615</v>
      </c>
      <c r="N14" s="53">
        <v>2012</v>
      </c>
      <c r="O14" s="279">
        <v>566700</v>
      </c>
      <c r="P14" s="55">
        <v>3791456528</v>
      </c>
      <c r="Q14" s="55" t="s">
        <v>46</v>
      </c>
      <c r="R14" s="280" t="s">
        <v>47</v>
      </c>
      <c r="S14" s="281" t="s">
        <v>47</v>
      </c>
      <c r="T14" s="282">
        <v>1</v>
      </c>
      <c r="U14" s="279">
        <v>3791456528</v>
      </c>
      <c r="V14" s="283">
        <v>6690</v>
      </c>
      <c r="W14" s="283">
        <v>3680</v>
      </c>
      <c r="X14" s="432"/>
      <c r="Y14" s="432"/>
      <c r="Z14" s="432"/>
      <c r="AA14" s="60"/>
    </row>
    <row r="15" spans="1:27" ht="85.5" x14ac:dyDescent="0.25">
      <c r="A15" s="61" t="s">
        <v>67</v>
      </c>
      <c r="B15" s="62" t="s">
        <v>68</v>
      </c>
      <c r="C15" s="63" t="s">
        <v>636</v>
      </c>
      <c r="D15" s="261" t="s">
        <v>615</v>
      </c>
      <c r="E15" s="261" t="s">
        <v>615</v>
      </c>
      <c r="F15" s="65" t="s">
        <v>70</v>
      </c>
      <c r="G15" s="63" t="s">
        <v>71</v>
      </c>
      <c r="H15" s="292">
        <v>0.5</v>
      </c>
      <c r="I15" s="66" t="s">
        <v>615</v>
      </c>
      <c r="J15" s="66">
        <v>4</v>
      </c>
      <c r="K15" s="142">
        <v>40331</v>
      </c>
      <c r="L15" s="142">
        <v>41215</v>
      </c>
      <c r="M15" s="263" t="s">
        <v>615</v>
      </c>
      <c r="N15" s="269">
        <v>2012</v>
      </c>
      <c r="O15" s="264">
        <v>566700</v>
      </c>
      <c r="P15" s="162">
        <v>4264498373</v>
      </c>
      <c r="Q15" s="156" t="s">
        <v>46</v>
      </c>
      <c r="R15" s="265" t="s">
        <v>47</v>
      </c>
      <c r="S15" s="266" t="s">
        <v>47</v>
      </c>
      <c r="T15" s="267">
        <v>1</v>
      </c>
      <c r="U15" s="264">
        <v>4264498373</v>
      </c>
      <c r="V15" s="268">
        <v>7525</v>
      </c>
      <c r="W15" s="268">
        <v>3763</v>
      </c>
      <c r="X15" s="430" t="s">
        <v>615</v>
      </c>
      <c r="Y15" s="430" t="s">
        <v>615</v>
      </c>
      <c r="Z15" s="430" t="s">
        <v>47</v>
      </c>
      <c r="AA15" s="293"/>
    </row>
    <row r="16" spans="1:27" ht="114" x14ac:dyDescent="0.25">
      <c r="A16" s="23" t="s">
        <v>67</v>
      </c>
      <c r="B16" s="24" t="s">
        <v>68</v>
      </c>
      <c r="C16" s="25" t="s">
        <v>636</v>
      </c>
      <c r="D16" s="270" t="s">
        <v>615</v>
      </c>
      <c r="E16" s="270" t="s">
        <v>615</v>
      </c>
      <c r="F16" s="27" t="s">
        <v>72</v>
      </c>
      <c r="G16" s="25" t="s">
        <v>73</v>
      </c>
      <c r="H16" s="29">
        <v>0.4</v>
      </c>
      <c r="I16" s="30" t="s">
        <v>615</v>
      </c>
      <c r="J16" s="31">
        <v>48</v>
      </c>
      <c r="K16" s="143">
        <v>41075</v>
      </c>
      <c r="L16" s="125">
        <v>42094</v>
      </c>
      <c r="M16" s="271" t="s">
        <v>615</v>
      </c>
      <c r="N16" s="33">
        <v>2015</v>
      </c>
      <c r="O16" s="272">
        <v>644350</v>
      </c>
      <c r="P16" s="135">
        <v>23762347066</v>
      </c>
      <c r="Q16" s="158" t="s">
        <v>46</v>
      </c>
      <c r="R16" s="273" t="s">
        <v>47</v>
      </c>
      <c r="S16" s="274" t="s">
        <v>47</v>
      </c>
      <c r="T16" s="275">
        <v>1</v>
      </c>
      <c r="U16" s="272">
        <v>23762347066</v>
      </c>
      <c r="V16" s="276">
        <v>36878</v>
      </c>
      <c r="W16" s="276">
        <v>14751</v>
      </c>
      <c r="X16" s="431"/>
      <c r="Y16" s="431"/>
      <c r="Z16" s="431"/>
      <c r="AA16" s="115"/>
    </row>
    <row r="17" spans="1:27" ht="85.5" x14ac:dyDescent="0.25">
      <c r="A17" s="23" t="s">
        <v>67</v>
      </c>
      <c r="B17" s="24" t="s">
        <v>77</v>
      </c>
      <c r="C17" s="25" t="s">
        <v>78</v>
      </c>
      <c r="D17" s="270" t="s">
        <v>615</v>
      </c>
      <c r="E17" s="270" t="s">
        <v>615</v>
      </c>
      <c r="F17" s="27" t="s">
        <v>79</v>
      </c>
      <c r="G17" s="25" t="s">
        <v>80</v>
      </c>
      <c r="H17" s="29">
        <v>0.75</v>
      </c>
      <c r="I17" s="30" t="s">
        <v>615</v>
      </c>
      <c r="J17" s="31">
        <v>55</v>
      </c>
      <c r="K17" s="143">
        <v>38672</v>
      </c>
      <c r="L17" s="143">
        <v>39756</v>
      </c>
      <c r="M17" s="271" t="s">
        <v>615</v>
      </c>
      <c r="N17" s="33">
        <v>2008</v>
      </c>
      <c r="O17" s="272">
        <v>461500</v>
      </c>
      <c r="P17" s="35">
        <v>2323578630</v>
      </c>
      <c r="Q17" s="35" t="s">
        <v>46</v>
      </c>
      <c r="R17" s="273" t="s">
        <v>47</v>
      </c>
      <c r="S17" s="274" t="s">
        <v>47</v>
      </c>
      <c r="T17" s="275">
        <v>1</v>
      </c>
      <c r="U17" s="272">
        <v>2323578630</v>
      </c>
      <c r="V17" s="276">
        <v>5035</v>
      </c>
      <c r="W17" s="276">
        <v>3776</v>
      </c>
      <c r="X17" s="431"/>
      <c r="Y17" s="431"/>
      <c r="Z17" s="431"/>
      <c r="AA17" s="41"/>
    </row>
    <row r="18" spans="1:27" ht="85.5" x14ac:dyDescent="0.25">
      <c r="A18" s="43" t="s">
        <v>67</v>
      </c>
      <c r="B18" s="44" t="s">
        <v>77</v>
      </c>
      <c r="C18" s="45" t="s">
        <v>78</v>
      </c>
      <c r="D18" s="277" t="s">
        <v>615</v>
      </c>
      <c r="E18" s="277" t="s">
        <v>615</v>
      </c>
      <c r="F18" s="47" t="s">
        <v>79</v>
      </c>
      <c r="G18" s="45" t="s">
        <v>82</v>
      </c>
      <c r="H18" s="49">
        <v>0.75</v>
      </c>
      <c r="I18" s="50" t="s">
        <v>615</v>
      </c>
      <c r="J18" s="51">
        <v>90</v>
      </c>
      <c r="K18" s="203">
        <v>38673</v>
      </c>
      <c r="L18" s="203">
        <v>39960</v>
      </c>
      <c r="M18" s="277" t="s">
        <v>615</v>
      </c>
      <c r="N18" s="53">
        <v>2009</v>
      </c>
      <c r="O18" s="279">
        <v>496900</v>
      </c>
      <c r="P18" s="55">
        <v>1992021088</v>
      </c>
      <c r="Q18" s="205" t="s">
        <v>46</v>
      </c>
      <c r="R18" s="280" t="s">
        <v>47</v>
      </c>
      <c r="S18" s="281" t="s">
        <v>47</v>
      </c>
      <c r="T18" s="282">
        <v>1</v>
      </c>
      <c r="U18" s="279">
        <v>1992021088</v>
      </c>
      <c r="V18" s="283">
        <v>4009</v>
      </c>
      <c r="W18" s="283">
        <v>3007</v>
      </c>
      <c r="X18" s="432"/>
      <c r="Y18" s="432"/>
      <c r="Z18" s="432"/>
      <c r="AA18" s="41"/>
    </row>
    <row r="19" spans="1:27" ht="71.25" x14ac:dyDescent="0.25">
      <c r="A19" s="61" t="s">
        <v>83</v>
      </c>
      <c r="B19" s="62" t="s">
        <v>84</v>
      </c>
      <c r="C19" s="63" t="s">
        <v>85</v>
      </c>
      <c r="D19" s="263" t="s">
        <v>615</v>
      </c>
      <c r="E19" s="263" t="s">
        <v>615</v>
      </c>
      <c r="F19" s="65" t="s">
        <v>637</v>
      </c>
      <c r="G19" s="63" t="s">
        <v>90</v>
      </c>
      <c r="H19" s="292">
        <v>1</v>
      </c>
      <c r="I19" s="66" t="s">
        <v>615</v>
      </c>
      <c r="J19" s="66">
        <v>3</v>
      </c>
      <c r="K19" s="142">
        <v>35711</v>
      </c>
      <c r="L19" s="142">
        <v>37444</v>
      </c>
      <c r="M19" s="263" t="s">
        <v>615</v>
      </c>
      <c r="N19" s="269">
        <v>2002</v>
      </c>
      <c r="O19" s="264">
        <v>309000</v>
      </c>
      <c r="P19" s="162">
        <v>1736939.39</v>
      </c>
      <c r="Q19" s="156" t="s">
        <v>41</v>
      </c>
      <c r="R19" s="265">
        <v>1</v>
      </c>
      <c r="S19" s="266">
        <v>1736939.39</v>
      </c>
      <c r="T19" s="267">
        <v>2434.3200000000002</v>
      </c>
      <c r="U19" s="264">
        <v>4228266295.8648</v>
      </c>
      <c r="V19" s="268">
        <v>13684</v>
      </c>
      <c r="W19" s="268">
        <v>13684</v>
      </c>
      <c r="X19" s="430" t="s">
        <v>615</v>
      </c>
      <c r="Y19" s="430" t="s">
        <v>615</v>
      </c>
      <c r="Z19" s="430" t="s">
        <v>47</v>
      </c>
      <c r="AA19" s="293"/>
    </row>
    <row r="20" spans="1:27" ht="114" x14ac:dyDescent="0.25">
      <c r="A20" s="23" t="s">
        <v>83</v>
      </c>
      <c r="B20" s="24" t="s">
        <v>84</v>
      </c>
      <c r="C20" s="25" t="s">
        <v>85</v>
      </c>
      <c r="D20" s="271" t="s">
        <v>615</v>
      </c>
      <c r="E20" s="271" t="s">
        <v>615</v>
      </c>
      <c r="F20" s="27" t="s">
        <v>86</v>
      </c>
      <c r="G20" s="25" t="s">
        <v>88</v>
      </c>
      <c r="H20" s="29">
        <v>1</v>
      </c>
      <c r="I20" s="30" t="s">
        <v>615</v>
      </c>
      <c r="J20" s="31">
        <v>16</v>
      </c>
      <c r="K20" s="143">
        <v>41185</v>
      </c>
      <c r="L20" s="143">
        <v>42090</v>
      </c>
      <c r="M20" s="271" t="s">
        <v>615</v>
      </c>
      <c r="N20" s="33">
        <v>2015</v>
      </c>
      <c r="O20" s="272">
        <v>644350</v>
      </c>
      <c r="P20" s="157">
        <v>3783362852</v>
      </c>
      <c r="Q20" s="158" t="s">
        <v>46</v>
      </c>
      <c r="R20" s="273" t="s">
        <v>47</v>
      </c>
      <c r="S20" s="274" t="s">
        <v>47</v>
      </c>
      <c r="T20" s="275">
        <v>1</v>
      </c>
      <c r="U20" s="272">
        <v>3783362852</v>
      </c>
      <c r="V20" s="276">
        <v>5872</v>
      </c>
      <c r="W20" s="276">
        <v>5872</v>
      </c>
      <c r="X20" s="431"/>
      <c r="Y20" s="431"/>
      <c r="Z20" s="431"/>
      <c r="AA20" s="41"/>
    </row>
    <row r="21" spans="1:27" ht="71.25" x14ac:dyDescent="0.25">
      <c r="A21" s="23" t="s">
        <v>83</v>
      </c>
      <c r="B21" s="24" t="s">
        <v>91</v>
      </c>
      <c r="C21" s="25" t="s">
        <v>92</v>
      </c>
      <c r="D21" s="271" t="s">
        <v>615</v>
      </c>
      <c r="E21" s="271" t="s">
        <v>615</v>
      </c>
      <c r="F21" s="27" t="s">
        <v>93</v>
      </c>
      <c r="G21" s="25" t="s">
        <v>94</v>
      </c>
      <c r="H21" s="294">
        <v>0.5</v>
      </c>
      <c r="I21" s="30" t="s">
        <v>615</v>
      </c>
      <c r="J21" s="31">
        <v>21</v>
      </c>
      <c r="K21" s="143">
        <v>39173</v>
      </c>
      <c r="L21" s="143">
        <v>40574</v>
      </c>
      <c r="M21" s="271" t="s">
        <v>615</v>
      </c>
      <c r="N21" s="33">
        <v>2011</v>
      </c>
      <c r="O21" s="272">
        <v>535600</v>
      </c>
      <c r="P21" s="158">
        <v>2664656.9300000002</v>
      </c>
      <c r="Q21" s="158" t="s">
        <v>95</v>
      </c>
      <c r="R21" s="273">
        <v>1.3603000000000001</v>
      </c>
      <c r="S21" s="274">
        <v>3624732.8218790004</v>
      </c>
      <c r="T21" s="275">
        <v>1857.98</v>
      </c>
      <c r="U21" s="272">
        <v>6734681088.3947449</v>
      </c>
      <c r="V21" s="276">
        <v>12574</v>
      </c>
      <c r="W21" s="276">
        <v>6287</v>
      </c>
      <c r="X21" s="431"/>
      <c r="Y21" s="431"/>
      <c r="Z21" s="431"/>
      <c r="AA21" s="41"/>
    </row>
    <row r="22" spans="1:27" ht="71.25" x14ac:dyDescent="0.25">
      <c r="A22" s="43" t="s">
        <v>83</v>
      </c>
      <c r="B22" s="44" t="s">
        <v>91</v>
      </c>
      <c r="C22" s="45" t="s">
        <v>92</v>
      </c>
      <c r="D22" s="277" t="s">
        <v>615</v>
      </c>
      <c r="E22" s="277" t="s">
        <v>615</v>
      </c>
      <c r="F22" s="47" t="s">
        <v>96</v>
      </c>
      <c r="G22" s="45" t="s">
        <v>97</v>
      </c>
      <c r="H22" s="49">
        <v>1</v>
      </c>
      <c r="I22" s="50" t="s">
        <v>615</v>
      </c>
      <c r="J22" s="51">
        <v>26</v>
      </c>
      <c r="K22" s="203">
        <v>37288</v>
      </c>
      <c r="L22" s="203">
        <v>38904</v>
      </c>
      <c r="M22" s="277" t="s">
        <v>615</v>
      </c>
      <c r="N22" s="53">
        <v>2006</v>
      </c>
      <c r="O22" s="279">
        <v>408000</v>
      </c>
      <c r="P22" s="55">
        <v>2069370.4</v>
      </c>
      <c r="Q22" s="55" t="s">
        <v>95</v>
      </c>
      <c r="R22" s="280">
        <v>1.2766</v>
      </c>
      <c r="S22" s="281">
        <v>2641758.2526399996</v>
      </c>
      <c r="T22" s="282">
        <v>2574.7399999999998</v>
      </c>
      <c r="U22" s="279">
        <v>6801840643.4023123</v>
      </c>
      <c r="V22" s="283">
        <v>16671</v>
      </c>
      <c r="W22" s="283">
        <v>16671</v>
      </c>
      <c r="X22" s="432"/>
      <c r="Y22" s="432"/>
      <c r="Z22" s="432"/>
      <c r="AA22" s="60"/>
    </row>
    <row r="23" spans="1:27" ht="42.75" x14ac:dyDescent="0.25">
      <c r="A23" s="61" t="s">
        <v>100</v>
      </c>
      <c r="B23" s="62" t="s">
        <v>105</v>
      </c>
      <c r="C23" s="63" t="s">
        <v>106</v>
      </c>
      <c r="D23" s="263" t="s">
        <v>615</v>
      </c>
      <c r="E23" s="263" t="s">
        <v>615</v>
      </c>
      <c r="F23" s="65" t="s">
        <v>638</v>
      </c>
      <c r="G23" s="63" t="s">
        <v>639</v>
      </c>
      <c r="H23" s="67">
        <v>0.4</v>
      </c>
      <c r="I23" s="68" t="s">
        <v>615</v>
      </c>
      <c r="J23" s="66">
        <v>6</v>
      </c>
      <c r="K23" s="142">
        <v>41095</v>
      </c>
      <c r="L23" s="142">
        <v>42143</v>
      </c>
      <c r="M23" s="263" t="s">
        <v>615</v>
      </c>
      <c r="N23" s="70">
        <v>2015</v>
      </c>
      <c r="O23" s="264">
        <v>644350</v>
      </c>
      <c r="P23" s="72">
        <v>7867239985</v>
      </c>
      <c r="Q23" s="72" t="s">
        <v>46</v>
      </c>
      <c r="R23" s="265" t="s">
        <v>47</v>
      </c>
      <c r="S23" s="266" t="s">
        <v>47</v>
      </c>
      <c r="T23" s="267">
        <v>1</v>
      </c>
      <c r="U23" s="264">
        <v>7867239985</v>
      </c>
      <c r="V23" s="268">
        <v>12210</v>
      </c>
      <c r="W23" s="268">
        <v>4884</v>
      </c>
      <c r="X23" s="430" t="s">
        <v>615</v>
      </c>
      <c r="Y23" s="430" t="s">
        <v>615</v>
      </c>
      <c r="Z23" s="430" t="s">
        <v>47</v>
      </c>
      <c r="AA23" s="159"/>
    </row>
    <row r="24" spans="1:27" ht="57" x14ac:dyDescent="0.25">
      <c r="A24" s="23" t="s">
        <v>100</v>
      </c>
      <c r="B24" s="24" t="s">
        <v>105</v>
      </c>
      <c r="C24" s="25" t="s">
        <v>106</v>
      </c>
      <c r="D24" s="271" t="s">
        <v>615</v>
      </c>
      <c r="E24" s="271" t="s">
        <v>615</v>
      </c>
      <c r="F24" s="27" t="s">
        <v>640</v>
      </c>
      <c r="G24" s="25" t="s">
        <v>109</v>
      </c>
      <c r="H24" s="29">
        <v>0.6</v>
      </c>
      <c r="I24" s="30" t="s">
        <v>615</v>
      </c>
      <c r="J24" s="31">
        <v>8</v>
      </c>
      <c r="K24" s="143">
        <v>40079</v>
      </c>
      <c r="L24" s="143">
        <v>42093</v>
      </c>
      <c r="M24" s="271" t="s">
        <v>615</v>
      </c>
      <c r="N24" s="33">
        <v>2015</v>
      </c>
      <c r="O24" s="272">
        <v>644350</v>
      </c>
      <c r="P24" s="158">
        <v>13938827036</v>
      </c>
      <c r="Q24" s="35" t="s">
        <v>46</v>
      </c>
      <c r="R24" s="273" t="s">
        <v>47</v>
      </c>
      <c r="S24" s="274" t="s">
        <v>47</v>
      </c>
      <c r="T24" s="275">
        <v>1</v>
      </c>
      <c r="U24" s="272">
        <v>13938827036</v>
      </c>
      <c r="V24" s="276">
        <v>21632</v>
      </c>
      <c r="W24" s="276">
        <v>12979</v>
      </c>
      <c r="X24" s="431"/>
      <c r="Y24" s="431"/>
      <c r="Z24" s="431"/>
      <c r="AA24" s="41"/>
    </row>
    <row r="25" spans="1:27" ht="42.75" x14ac:dyDescent="0.25">
      <c r="A25" s="23" t="s">
        <v>100</v>
      </c>
      <c r="B25" s="24" t="s">
        <v>105</v>
      </c>
      <c r="C25" s="25" t="s">
        <v>106</v>
      </c>
      <c r="D25" s="271" t="s">
        <v>615</v>
      </c>
      <c r="E25" s="271" t="s">
        <v>615</v>
      </c>
      <c r="F25" s="27" t="s">
        <v>641</v>
      </c>
      <c r="G25" s="25" t="s">
        <v>642</v>
      </c>
      <c r="H25" s="29">
        <v>1</v>
      </c>
      <c r="I25" s="30" t="s">
        <v>615</v>
      </c>
      <c r="J25" s="31">
        <v>19</v>
      </c>
      <c r="K25" s="143">
        <v>38596</v>
      </c>
      <c r="L25" s="143">
        <v>40298</v>
      </c>
      <c r="M25" s="271" t="s">
        <v>615</v>
      </c>
      <c r="N25" s="33">
        <v>2010</v>
      </c>
      <c r="O25" s="272">
        <v>515000</v>
      </c>
      <c r="P25" s="158">
        <v>4600000</v>
      </c>
      <c r="Q25" s="158" t="s">
        <v>41</v>
      </c>
      <c r="R25" s="273">
        <v>1</v>
      </c>
      <c r="S25" s="274">
        <v>4600000</v>
      </c>
      <c r="T25" s="275">
        <v>1969.75</v>
      </c>
      <c r="U25" s="272">
        <v>9060850000</v>
      </c>
      <c r="V25" s="276">
        <v>17594</v>
      </c>
      <c r="W25" s="276">
        <v>17594</v>
      </c>
      <c r="X25" s="431"/>
      <c r="Y25" s="431"/>
      <c r="Z25" s="431"/>
      <c r="AA25" s="171"/>
    </row>
    <row r="26" spans="1:27" ht="85.5" x14ac:dyDescent="0.25">
      <c r="A26" s="43" t="s">
        <v>100</v>
      </c>
      <c r="B26" s="44" t="s">
        <v>105</v>
      </c>
      <c r="C26" s="45" t="s">
        <v>106</v>
      </c>
      <c r="D26" s="277" t="s">
        <v>615</v>
      </c>
      <c r="E26" s="277" t="s">
        <v>615</v>
      </c>
      <c r="F26" s="47" t="s">
        <v>638</v>
      </c>
      <c r="G26" s="45" t="s">
        <v>643</v>
      </c>
      <c r="H26" s="49">
        <v>0.68</v>
      </c>
      <c r="I26" s="50" t="s">
        <v>615</v>
      </c>
      <c r="J26" s="51">
        <v>30</v>
      </c>
      <c r="K26" s="203">
        <v>41191</v>
      </c>
      <c r="L26" s="203">
        <v>42186</v>
      </c>
      <c r="M26" s="277" t="s">
        <v>615</v>
      </c>
      <c r="N26" s="53">
        <v>2015</v>
      </c>
      <c r="O26" s="279">
        <v>644350</v>
      </c>
      <c r="P26" s="205">
        <v>2395062431</v>
      </c>
      <c r="Q26" s="205" t="s">
        <v>46</v>
      </c>
      <c r="R26" s="280" t="s">
        <v>47</v>
      </c>
      <c r="S26" s="281" t="s">
        <v>47</v>
      </c>
      <c r="T26" s="282">
        <v>1</v>
      </c>
      <c r="U26" s="279">
        <v>2395062431</v>
      </c>
      <c r="V26" s="283">
        <v>3717</v>
      </c>
      <c r="W26" s="283">
        <v>2528</v>
      </c>
      <c r="X26" s="432"/>
      <c r="Y26" s="432"/>
      <c r="Z26" s="432"/>
      <c r="AA26" s="295"/>
    </row>
    <row r="27" spans="1:27" ht="85.5" x14ac:dyDescent="0.25">
      <c r="A27" s="61" t="s">
        <v>113</v>
      </c>
      <c r="B27" s="62" t="s">
        <v>119</v>
      </c>
      <c r="C27" s="63" t="s">
        <v>120</v>
      </c>
      <c r="D27" s="263" t="s">
        <v>615</v>
      </c>
      <c r="E27" s="263" t="s">
        <v>615</v>
      </c>
      <c r="F27" s="65" t="s">
        <v>60</v>
      </c>
      <c r="G27" s="63" t="s">
        <v>121</v>
      </c>
      <c r="H27" s="67">
        <v>1</v>
      </c>
      <c r="I27" s="68" t="s">
        <v>615</v>
      </c>
      <c r="J27" s="66">
        <v>20</v>
      </c>
      <c r="K27" s="142">
        <v>41123</v>
      </c>
      <c r="L27" s="142">
        <v>41779</v>
      </c>
      <c r="M27" s="263" t="s">
        <v>615</v>
      </c>
      <c r="N27" s="70">
        <v>2014</v>
      </c>
      <c r="O27" s="264">
        <v>616000</v>
      </c>
      <c r="P27" s="72">
        <v>1605385195.3199999</v>
      </c>
      <c r="Q27" s="72" t="s">
        <v>46</v>
      </c>
      <c r="R27" s="265" t="s">
        <v>47</v>
      </c>
      <c r="S27" s="266" t="s">
        <v>47</v>
      </c>
      <c r="T27" s="267">
        <v>1</v>
      </c>
      <c r="U27" s="264">
        <v>1605385195.3199999</v>
      </c>
      <c r="V27" s="268">
        <v>2606</v>
      </c>
      <c r="W27" s="268">
        <v>2606</v>
      </c>
      <c r="X27" s="430" t="s">
        <v>615</v>
      </c>
      <c r="Y27" s="430" t="s">
        <v>615</v>
      </c>
      <c r="Z27" s="430" t="s">
        <v>47</v>
      </c>
      <c r="AA27" s="159"/>
    </row>
    <row r="28" spans="1:27" ht="99.75" x14ac:dyDescent="0.25">
      <c r="A28" s="23" t="s">
        <v>113</v>
      </c>
      <c r="B28" s="24" t="s">
        <v>114</v>
      </c>
      <c r="C28" s="25" t="s">
        <v>115</v>
      </c>
      <c r="D28" s="271" t="s">
        <v>615</v>
      </c>
      <c r="E28" s="271" t="s">
        <v>615</v>
      </c>
      <c r="F28" s="27" t="s">
        <v>60</v>
      </c>
      <c r="G28" s="25" t="s">
        <v>117</v>
      </c>
      <c r="H28" s="29">
        <v>1</v>
      </c>
      <c r="I28" s="30" t="s">
        <v>615</v>
      </c>
      <c r="J28" s="31">
        <v>3</v>
      </c>
      <c r="K28" s="143">
        <v>38331</v>
      </c>
      <c r="L28" s="143">
        <v>40329</v>
      </c>
      <c r="M28" s="271" t="s">
        <v>615</v>
      </c>
      <c r="N28" s="33">
        <v>2010</v>
      </c>
      <c r="O28" s="272">
        <v>515000</v>
      </c>
      <c r="P28" s="35">
        <v>4862658335</v>
      </c>
      <c r="Q28" s="35" t="s">
        <v>46</v>
      </c>
      <c r="R28" s="273" t="s">
        <v>47</v>
      </c>
      <c r="S28" s="274" t="s">
        <v>47</v>
      </c>
      <c r="T28" s="275">
        <v>1</v>
      </c>
      <c r="U28" s="272">
        <v>4862658335</v>
      </c>
      <c r="V28" s="276">
        <v>9442</v>
      </c>
      <c r="W28" s="276">
        <v>9442</v>
      </c>
      <c r="X28" s="431"/>
      <c r="Y28" s="431"/>
      <c r="Z28" s="431"/>
      <c r="AA28" s="41"/>
    </row>
    <row r="29" spans="1:27" ht="57" x14ac:dyDescent="0.25">
      <c r="A29" s="23" t="s">
        <v>113</v>
      </c>
      <c r="B29" s="24" t="s">
        <v>123</v>
      </c>
      <c r="C29" s="27" t="s">
        <v>124</v>
      </c>
      <c r="D29" s="271" t="s">
        <v>615</v>
      </c>
      <c r="E29" s="271" t="s">
        <v>615</v>
      </c>
      <c r="F29" s="27" t="s">
        <v>60</v>
      </c>
      <c r="G29" s="25" t="s">
        <v>125</v>
      </c>
      <c r="H29" s="29">
        <v>1</v>
      </c>
      <c r="I29" s="30" t="s">
        <v>615</v>
      </c>
      <c r="J29" s="31">
        <v>18</v>
      </c>
      <c r="K29" s="143">
        <v>36992</v>
      </c>
      <c r="L29" s="143">
        <v>37636</v>
      </c>
      <c r="M29" s="271" t="s">
        <v>615</v>
      </c>
      <c r="N29" s="33">
        <v>2003</v>
      </c>
      <c r="O29" s="272">
        <v>332000</v>
      </c>
      <c r="P29" s="35">
        <v>1135751411</v>
      </c>
      <c r="Q29" s="35" t="s">
        <v>46</v>
      </c>
      <c r="R29" s="273" t="s">
        <v>47</v>
      </c>
      <c r="S29" s="274" t="s">
        <v>47</v>
      </c>
      <c r="T29" s="275">
        <v>1</v>
      </c>
      <c r="U29" s="272">
        <v>1135751411</v>
      </c>
      <c r="V29" s="276">
        <v>3421</v>
      </c>
      <c r="W29" s="276">
        <v>3421</v>
      </c>
      <c r="X29" s="431"/>
      <c r="Y29" s="431"/>
      <c r="Z29" s="431"/>
      <c r="AA29" s="41"/>
    </row>
    <row r="30" spans="1:27" ht="85.5" x14ac:dyDescent="0.25">
      <c r="A30" s="43" t="s">
        <v>113</v>
      </c>
      <c r="B30" s="44" t="s">
        <v>123</v>
      </c>
      <c r="C30" s="45" t="s">
        <v>124</v>
      </c>
      <c r="D30" s="277" t="s">
        <v>615</v>
      </c>
      <c r="E30" s="277" t="s">
        <v>615</v>
      </c>
      <c r="F30" s="47" t="s">
        <v>175</v>
      </c>
      <c r="G30" s="45" t="s">
        <v>644</v>
      </c>
      <c r="H30" s="49">
        <v>0.6</v>
      </c>
      <c r="I30" s="50" t="s">
        <v>615</v>
      </c>
      <c r="J30" s="51">
        <v>14</v>
      </c>
      <c r="K30" s="203">
        <v>41198</v>
      </c>
      <c r="L30" s="203">
        <v>41699</v>
      </c>
      <c r="M30" s="277" t="s">
        <v>615</v>
      </c>
      <c r="N30" s="53">
        <v>2014</v>
      </c>
      <c r="O30" s="279">
        <v>616000</v>
      </c>
      <c r="P30" s="55">
        <v>2668542300</v>
      </c>
      <c r="Q30" s="55" t="s">
        <v>46</v>
      </c>
      <c r="R30" s="280" t="s">
        <v>47</v>
      </c>
      <c r="S30" s="281" t="s">
        <v>47</v>
      </c>
      <c r="T30" s="282">
        <v>1</v>
      </c>
      <c r="U30" s="279">
        <v>2668542300</v>
      </c>
      <c r="V30" s="283">
        <v>4332</v>
      </c>
      <c r="W30" s="283">
        <v>2599</v>
      </c>
      <c r="X30" s="432"/>
      <c r="Y30" s="432"/>
      <c r="Z30" s="432"/>
      <c r="AA30" s="295"/>
    </row>
    <row r="31" spans="1:27" ht="99.75" x14ac:dyDescent="0.25">
      <c r="A31" s="61" t="s">
        <v>128</v>
      </c>
      <c r="B31" s="62" t="s">
        <v>129</v>
      </c>
      <c r="C31" s="63" t="s">
        <v>130</v>
      </c>
      <c r="D31" s="263" t="s">
        <v>615</v>
      </c>
      <c r="E31" s="263" t="s">
        <v>615</v>
      </c>
      <c r="F31" s="65" t="s">
        <v>645</v>
      </c>
      <c r="G31" s="63" t="s">
        <v>646</v>
      </c>
      <c r="H31" s="67">
        <v>1</v>
      </c>
      <c r="I31" s="68" t="s">
        <v>615</v>
      </c>
      <c r="J31" s="66">
        <v>4</v>
      </c>
      <c r="K31" s="142">
        <v>35886</v>
      </c>
      <c r="L31" s="142">
        <v>36953</v>
      </c>
      <c r="M31" s="263" t="s">
        <v>615</v>
      </c>
      <c r="N31" s="70">
        <v>2001</v>
      </c>
      <c r="O31" s="264">
        <v>286000</v>
      </c>
      <c r="P31" s="72">
        <v>2216664177</v>
      </c>
      <c r="Q31" s="72" t="s">
        <v>46</v>
      </c>
      <c r="R31" s="265" t="s">
        <v>47</v>
      </c>
      <c r="S31" s="266" t="s">
        <v>47</v>
      </c>
      <c r="T31" s="267">
        <v>1</v>
      </c>
      <c r="U31" s="264">
        <v>2216664177</v>
      </c>
      <c r="V31" s="268">
        <v>7751</v>
      </c>
      <c r="W31" s="268">
        <v>7751</v>
      </c>
      <c r="X31" s="430" t="s">
        <v>615</v>
      </c>
      <c r="Y31" s="430" t="s">
        <v>615</v>
      </c>
      <c r="Z31" s="430" t="s">
        <v>47</v>
      </c>
      <c r="AA31" s="77"/>
    </row>
    <row r="32" spans="1:27" ht="28.5" x14ac:dyDescent="0.25">
      <c r="A32" s="23" t="s">
        <v>128</v>
      </c>
      <c r="B32" s="24" t="s">
        <v>129</v>
      </c>
      <c r="C32" s="25" t="s">
        <v>130</v>
      </c>
      <c r="D32" s="271" t="s">
        <v>615</v>
      </c>
      <c r="E32" s="271" t="s">
        <v>615</v>
      </c>
      <c r="F32" s="27" t="s">
        <v>131</v>
      </c>
      <c r="G32" s="25" t="s">
        <v>135</v>
      </c>
      <c r="H32" s="29">
        <v>1</v>
      </c>
      <c r="I32" s="30" t="s">
        <v>615</v>
      </c>
      <c r="J32" s="31">
        <v>6</v>
      </c>
      <c r="K32" s="143">
        <v>37792</v>
      </c>
      <c r="L32" s="143">
        <v>38429</v>
      </c>
      <c r="M32" s="271" t="s">
        <v>615</v>
      </c>
      <c r="N32" s="33">
        <v>2005</v>
      </c>
      <c r="O32" s="272">
        <v>381500</v>
      </c>
      <c r="P32" s="35">
        <v>1691644728</v>
      </c>
      <c r="Q32" s="35" t="s">
        <v>46</v>
      </c>
      <c r="R32" s="273" t="s">
        <v>47</v>
      </c>
      <c r="S32" s="274" t="s">
        <v>47</v>
      </c>
      <c r="T32" s="275">
        <v>1</v>
      </c>
      <c r="U32" s="272">
        <v>1691644728</v>
      </c>
      <c r="V32" s="276">
        <v>4434</v>
      </c>
      <c r="W32" s="276">
        <v>4434</v>
      </c>
      <c r="X32" s="431"/>
      <c r="Y32" s="431"/>
      <c r="Z32" s="431"/>
      <c r="AA32" s="41"/>
    </row>
    <row r="33" spans="1:27" ht="42.75" x14ac:dyDescent="0.25">
      <c r="A33" s="23" t="s">
        <v>128</v>
      </c>
      <c r="B33" s="24" t="s">
        <v>136</v>
      </c>
      <c r="C33" s="27" t="s">
        <v>137</v>
      </c>
      <c r="D33" s="271" t="s">
        <v>615</v>
      </c>
      <c r="E33" s="271" t="s">
        <v>615</v>
      </c>
      <c r="F33" s="27" t="s">
        <v>647</v>
      </c>
      <c r="G33" s="25" t="s">
        <v>139</v>
      </c>
      <c r="H33" s="29">
        <v>0.5</v>
      </c>
      <c r="I33" s="30" t="s">
        <v>615</v>
      </c>
      <c r="J33" s="31">
        <v>13</v>
      </c>
      <c r="K33" s="143">
        <v>38693</v>
      </c>
      <c r="L33" s="143">
        <v>40907</v>
      </c>
      <c r="M33" s="271" t="s">
        <v>615</v>
      </c>
      <c r="N33" s="33">
        <v>2011</v>
      </c>
      <c r="O33" s="272">
        <v>535600</v>
      </c>
      <c r="P33" s="35">
        <v>1827620.16</v>
      </c>
      <c r="Q33" s="35" t="s">
        <v>95</v>
      </c>
      <c r="R33" s="273">
        <v>1.2921</v>
      </c>
      <c r="S33" s="274">
        <v>2361468.0087359999</v>
      </c>
      <c r="T33" s="275">
        <v>1942.7</v>
      </c>
      <c r="U33" s="272">
        <v>4587623900.5714273</v>
      </c>
      <c r="V33" s="276">
        <v>8565</v>
      </c>
      <c r="W33" s="276">
        <v>4283</v>
      </c>
      <c r="X33" s="431"/>
      <c r="Y33" s="431"/>
      <c r="Z33" s="431"/>
      <c r="AA33" s="41"/>
    </row>
    <row r="34" spans="1:27" ht="57" x14ac:dyDescent="0.25">
      <c r="A34" s="43" t="s">
        <v>128</v>
      </c>
      <c r="B34" s="44" t="s">
        <v>136</v>
      </c>
      <c r="C34" s="45" t="s">
        <v>137</v>
      </c>
      <c r="D34" s="277" t="s">
        <v>615</v>
      </c>
      <c r="E34" s="277" t="s">
        <v>615</v>
      </c>
      <c r="F34" s="47" t="s">
        <v>647</v>
      </c>
      <c r="G34" s="45" t="s">
        <v>648</v>
      </c>
      <c r="H34" s="49">
        <v>0.5</v>
      </c>
      <c r="I34" s="50" t="s">
        <v>615</v>
      </c>
      <c r="J34" s="51">
        <v>24</v>
      </c>
      <c r="K34" s="203">
        <v>38811</v>
      </c>
      <c r="L34" s="203">
        <v>39792</v>
      </c>
      <c r="M34" s="277" t="s">
        <v>615</v>
      </c>
      <c r="N34" s="53">
        <v>2008</v>
      </c>
      <c r="O34" s="279">
        <v>461500</v>
      </c>
      <c r="P34" s="55">
        <v>1072506.71</v>
      </c>
      <c r="Q34" s="55" t="s">
        <v>95</v>
      </c>
      <c r="R34" s="280">
        <v>1.2889999999999999</v>
      </c>
      <c r="S34" s="281">
        <v>1382461.1491899998</v>
      </c>
      <c r="T34" s="282">
        <v>2311.6999999999998</v>
      </c>
      <c r="U34" s="279">
        <v>3195835438.5825224</v>
      </c>
      <c r="V34" s="283">
        <v>6925</v>
      </c>
      <c r="W34" s="283">
        <v>3463</v>
      </c>
      <c r="X34" s="432"/>
      <c r="Y34" s="432"/>
      <c r="Z34" s="432"/>
      <c r="AA34" s="60"/>
    </row>
    <row r="35" spans="1:27" ht="42.75" x14ac:dyDescent="0.25">
      <c r="A35" s="61" t="s">
        <v>141</v>
      </c>
      <c r="B35" s="62" t="s">
        <v>142</v>
      </c>
      <c r="C35" s="63" t="s">
        <v>143</v>
      </c>
      <c r="D35" s="263" t="s">
        <v>615</v>
      </c>
      <c r="E35" s="263" t="s">
        <v>615</v>
      </c>
      <c r="F35" s="65" t="s">
        <v>144</v>
      </c>
      <c r="G35" s="63" t="s">
        <v>145</v>
      </c>
      <c r="H35" s="292">
        <v>1</v>
      </c>
      <c r="I35" s="66" t="s">
        <v>615</v>
      </c>
      <c r="J35" s="66">
        <v>262</v>
      </c>
      <c r="K35" s="142">
        <v>34991</v>
      </c>
      <c r="L35" s="142">
        <v>35919</v>
      </c>
      <c r="M35" s="263" t="s">
        <v>615</v>
      </c>
      <c r="N35" s="269">
        <v>1998</v>
      </c>
      <c r="O35" s="264">
        <v>203826</v>
      </c>
      <c r="P35" s="162">
        <v>2786155923</v>
      </c>
      <c r="Q35" s="156" t="s">
        <v>46</v>
      </c>
      <c r="R35" s="265" t="s">
        <v>47</v>
      </c>
      <c r="S35" s="266" t="s">
        <v>47</v>
      </c>
      <c r="T35" s="267">
        <v>1</v>
      </c>
      <c r="U35" s="264">
        <v>2786155923</v>
      </c>
      <c r="V35" s="268">
        <v>13669</v>
      </c>
      <c r="W35" s="268">
        <v>13669</v>
      </c>
      <c r="X35" s="430" t="s">
        <v>615</v>
      </c>
      <c r="Y35" s="430" t="s">
        <v>615</v>
      </c>
      <c r="Z35" s="430" t="s">
        <v>47</v>
      </c>
      <c r="AA35" s="293"/>
    </row>
    <row r="36" spans="1:27" ht="42.75" x14ac:dyDescent="0.25">
      <c r="A36" s="23" t="s">
        <v>141</v>
      </c>
      <c r="B36" s="24" t="s">
        <v>149</v>
      </c>
      <c r="C36" s="25" t="s">
        <v>150</v>
      </c>
      <c r="D36" s="271" t="s">
        <v>615</v>
      </c>
      <c r="E36" s="271" t="s">
        <v>615</v>
      </c>
      <c r="F36" s="27" t="s">
        <v>146</v>
      </c>
      <c r="G36" s="25" t="s">
        <v>151</v>
      </c>
      <c r="H36" s="29">
        <v>1</v>
      </c>
      <c r="I36" s="30" t="s">
        <v>615</v>
      </c>
      <c r="J36" s="31">
        <v>266</v>
      </c>
      <c r="K36" s="143">
        <v>35019</v>
      </c>
      <c r="L36" s="143">
        <v>36114</v>
      </c>
      <c r="M36" s="271" t="s">
        <v>615</v>
      </c>
      <c r="N36" s="33">
        <v>1998</v>
      </c>
      <c r="O36" s="272">
        <v>203826</v>
      </c>
      <c r="P36" s="157">
        <v>1910421539</v>
      </c>
      <c r="Q36" s="158" t="s">
        <v>46</v>
      </c>
      <c r="R36" s="273" t="s">
        <v>47</v>
      </c>
      <c r="S36" s="274" t="s">
        <v>47</v>
      </c>
      <c r="T36" s="275">
        <v>1</v>
      </c>
      <c r="U36" s="272">
        <v>1910421539</v>
      </c>
      <c r="V36" s="276">
        <v>9373</v>
      </c>
      <c r="W36" s="276">
        <v>9373</v>
      </c>
      <c r="X36" s="431"/>
      <c r="Y36" s="431"/>
      <c r="Z36" s="431"/>
      <c r="AA36" s="41"/>
    </row>
    <row r="37" spans="1:27" ht="57" x14ac:dyDescent="0.25">
      <c r="A37" s="23" t="s">
        <v>141</v>
      </c>
      <c r="B37" s="24" t="s">
        <v>149</v>
      </c>
      <c r="C37" s="25" t="s">
        <v>150</v>
      </c>
      <c r="D37" s="271" t="s">
        <v>615</v>
      </c>
      <c r="E37" s="271" t="s">
        <v>615</v>
      </c>
      <c r="F37" s="27" t="s">
        <v>146</v>
      </c>
      <c r="G37" s="25" t="s">
        <v>154</v>
      </c>
      <c r="H37" s="294">
        <v>0.81799999999999995</v>
      </c>
      <c r="I37" s="30" t="s">
        <v>615</v>
      </c>
      <c r="J37" s="31">
        <v>270</v>
      </c>
      <c r="K37" s="143">
        <v>35507</v>
      </c>
      <c r="L37" s="143">
        <v>36543</v>
      </c>
      <c r="M37" s="271" t="s">
        <v>615</v>
      </c>
      <c r="N37" s="33">
        <v>2000</v>
      </c>
      <c r="O37" s="272">
        <v>260100</v>
      </c>
      <c r="P37" s="158">
        <v>4449058497.6599998</v>
      </c>
      <c r="Q37" s="158" t="s">
        <v>46</v>
      </c>
      <c r="R37" s="273" t="s">
        <v>47</v>
      </c>
      <c r="S37" s="274" t="s">
        <v>47</v>
      </c>
      <c r="T37" s="275">
        <v>1</v>
      </c>
      <c r="U37" s="272">
        <v>4449058497.6599998</v>
      </c>
      <c r="V37" s="276">
        <v>17105</v>
      </c>
      <c r="W37" s="276">
        <v>13992</v>
      </c>
      <c r="X37" s="431"/>
      <c r="Y37" s="431"/>
      <c r="Z37" s="431"/>
      <c r="AA37" s="41"/>
    </row>
    <row r="38" spans="1:27" ht="28.5" x14ac:dyDescent="0.25">
      <c r="A38" s="116" t="s">
        <v>141</v>
      </c>
      <c r="B38" s="117" t="s">
        <v>149</v>
      </c>
      <c r="C38" s="118" t="s">
        <v>150</v>
      </c>
      <c r="D38" s="270" t="s">
        <v>615</v>
      </c>
      <c r="E38" s="270" t="s">
        <v>615</v>
      </c>
      <c r="F38" s="120" t="s">
        <v>152</v>
      </c>
      <c r="G38" s="118" t="s">
        <v>153</v>
      </c>
      <c r="H38" s="122">
        <v>0.4</v>
      </c>
      <c r="I38" s="123" t="s">
        <v>615</v>
      </c>
      <c r="J38" s="124">
        <v>273</v>
      </c>
      <c r="K38" s="125">
        <v>41012</v>
      </c>
      <c r="L38" s="125">
        <v>41881</v>
      </c>
      <c r="M38" s="270" t="s">
        <v>615</v>
      </c>
      <c r="N38" s="126">
        <v>2014</v>
      </c>
      <c r="O38" s="297">
        <v>616000</v>
      </c>
      <c r="P38" s="135">
        <v>18543878595</v>
      </c>
      <c r="Q38" s="135" t="s">
        <v>46</v>
      </c>
      <c r="R38" s="298" t="s">
        <v>47</v>
      </c>
      <c r="S38" s="299" t="s">
        <v>47</v>
      </c>
      <c r="T38" s="300">
        <v>1</v>
      </c>
      <c r="U38" s="297">
        <v>18543878595</v>
      </c>
      <c r="V38" s="296">
        <v>30104</v>
      </c>
      <c r="W38" s="296">
        <v>12042</v>
      </c>
      <c r="X38" s="432"/>
      <c r="Y38" s="432"/>
      <c r="Z38" s="432"/>
      <c r="AA38" s="133"/>
    </row>
    <row r="39" spans="1:27" ht="71.25" x14ac:dyDescent="0.25">
      <c r="A39" s="61" t="s">
        <v>155</v>
      </c>
      <c r="B39" s="62" t="s">
        <v>164</v>
      </c>
      <c r="C39" s="63" t="s">
        <v>165</v>
      </c>
      <c r="D39" s="263" t="s">
        <v>615</v>
      </c>
      <c r="E39" s="263" t="s">
        <v>615</v>
      </c>
      <c r="F39" s="65" t="s">
        <v>168</v>
      </c>
      <c r="G39" s="63" t="s">
        <v>169</v>
      </c>
      <c r="H39" s="67">
        <v>1</v>
      </c>
      <c r="I39" s="68" t="s">
        <v>615</v>
      </c>
      <c r="J39" s="66">
        <v>43</v>
      </c>
      <c r="K39" s="142">
        <v>40444</v>
      </c>
      <c r="L39" s="142">
        <v>41173</v>
      </c>
      <c r="M39" s="263" t="s">
        <v>615</v>
      </c>
      <c r="N39" s="70">
        <v>2012</v>
      </c>
      <c r="O39" s="264">
        <v>566700</v>
      </c>
      <c r="P39" s="72">
        <v>3241542005</v>
      </c>
      <c r="Q39" s="72" t="s">
        <v>46</v>
      </c>
      <c r="R39" s="265" t="s">
        <v>47</v>
      </c>
      <c r="S39" s="266" t="s">
        <v>47</v>
      </c>
      <c r="T39" s="267">
        <v>1</v>
      </c>
      <c r="U39" s="264">
        <v>3241542005</v>
      </c>
      <c r="V39" s="268">
        <v>5720</v>
      </c>
      <c r="W39" s="268">
        <v>5720</v>
      </c>
      <c r="X39" s="430" t="s">
        <v>615</v>
      </c>
      <c r="Y39" s="430" t="s">
        <v>615</v>
      </c>
      <c r="Z39" s="430" t="s">
        <v>47</v>
      </c>
      <c r="AA39" s="301"/>
    </row>
    <row r="40" spans="1:27" ht="85.5" x14ac:dyDescent="0.25">
      <c r="A40" s="23" t="s">
        <v>155</v>
      </c>
      <c r="B40" s="24" t="s">
        <v>164</v>
      </c>
      <c r="C40" s="25" t="s">
        <v>649</v>
      </c>
      <c r="D40" s="271" t="s">
        <v>615</v>
      </c>
      <c r="E40" s="271" t="s">
        <v>615</v>
      </c>
      <c r="F40" s="27" t="s">
        <v>166</v>
      </c>
      <c r="G40" s="25" t="s">
        <v>167</v>
      </c>
      <c r="H40" s="29">
        <v>0.51</v>
      </c>
      <c r="I40" s="30" t="s">
        <v>615</v>
      </c>
      <c r="J40" s="31">
        <v>102</v>
      </c>
      <c r="K40" s="143">
        <v>38768</v>
      </c>
      <c r="L40" s="143">
        <v>39651</v>
      </c>
      <c r="M40" s="271" t="s">
        <v>615</v>
      </c>
      <c r="N40" s="33">
        <v>2008</v>
      </c>
      <c r="O40" s="272">
        <v>461500</v>
      </c>
      <c r="P40" s="35">
        <v>3605729418</v>
      </c>
      <c r="Q40" s="35" t="s">
        <v>46</v>
      </c>
      <c r="R40" s="273" t="s">
        <v>47</v>
      </c>
      <c r="S40" s="274" t="s">
        <v>47</v>
      </c>
      <c r="T40" s="275">
        <v>1</v>
      </c>
      <c r="U40" s="272">
        <v>3605729418</v>
      </c>
      <c r="V40" s="276">
        <v>7813</v>
      </c>
      <c r="W40" s="276">
        <v>3985</v>
      </c>
      <c r="X40" s="431"/>
      <c r="Y40" s="431"/>
      <c r="Z40" s="431"/>
      <c r="AA40" s="41"/>
    </row>
    <row r="41" spans="1:27" ht="71.25" x14ac:dyDescent="0.25">
      <c r="A41" s="23" t="s">
        <v>155</v>
      </c>
      <c r="B41" s="24" t="s">
        <v>156</v>
      </c>
      <c r="C41" s="25" t="s">
        <v>157</v>
      </c>
      <c r="D41" s="271" t="s">
        <v>615</v>
      </c>
      <c r="E41" s="271" t="s">
        <v>615</v>
      </c>
      <c r="F41" s="27" t="s">
        <v>158</v>
      </c>
      <c r="G41" s="25" t="s">
        <v>160</v>
      </c>
      <c r="H41" s="29">
        <v>1</v>
      </c>
      <c r="I41" s="30" t="s">
        <v>615</v>
      </c>
      <c r="J41" s="31">
        <v>169</v>
      </c>
      <c r="K41" s="143">
        <v>39329</v>
      </c>
      <c r="L41" s="143">
        <v>40578</v>
      </c>
      <c r="M41" s="271" t="s">
        <v>615</v>
      </c>
      <c r="N41" s="33">
        <v>2011</v>
      </c>
      <c r="O41" s="272">
        <v>535600</v>
      </c>
      <c r="P41" s="35">
        <v>1551350.29</v>
      </c>
      <c r="Q41" s="35" t="s">
        <v>95</v>
      </c>
      <c r="R41" s="273">
        <v>1.3747</v>
      </c>
      <c r="S41" s="274">
        <v>2132641.2436629999</v>
      </c>
      <c r="T41" s="275">
        <v>1863.03</v>
      </c>
      <c r="U41" s="272">
        <v>3973174616.1814785</v>
      </c>
      <c r="V41" s="276">
        <v>7418</v>
      </c>
      <c r="W41" s="276">
        <v>7418</v>
      </c>
      <c r="X41" s="431"/>
      <c r="Y41" s="431"/>
      <c r="Z41" s="431"/>
      <c r="AA41" s="41"/>
    </row>
    <row r="42" spans="1:27" ht="85.5" x14ac:dyDescent="0.25">
      <c r="A42" s="43" t="s">
        <v>155</v>
      </c>
      <c r="B42" s="44" t="s">
        <v>156</v>
      </c>
      <c r="C42" s="45" t="s">
        <v>157</v>
      </c>
      <c r="D42" s="277" t="s">
        <v>615</v>
      </c>
      <c r="E42" s="277" t="s">
        <v>615</v>
      </c>
      <c r="F42" s="47" t="s">
        <v>158</v>
      </c>
      <c r="G42" s="45" t="s">
        <v>159</v>
      </c>
      <c r="H42" s="49">
        <v>1</v>
      </c>
      <c r="I42" s="50" t="s">
        <v>615</v>
      </c>
      <c r="J42" s="51">
        <v>188</v>
      </c>
      <c r="K42" s="203">
        <v>37774</v>
      </c>
      <c r="L42" s="203">
        <v>38597</v>
      </c>
      <c r="M42" s="277" t="s">
        <v>615</v>
      </c>
      <c r="N42" s="53">
        <v>2005</v>
      </c>
      <c r="O42" s="279">
        <v>381500</v>
      </c>
      <c r="P42" s="55">
        <v>1207476.71</v>
      </c>
      <c r="Q42" s="55" t="s">
        <v>95</v>
      </c>
      <c r="R42" s="280">
        <v>1.2487999999999999</v>
      </c>
      <c r="S42" s="281">
        <v>1507896.915448</v>
      </c>
      <c r="T42" s="282">
        <v>2298.85</v>
      </c>
      <c r="U42" s="279">
        <v>3466428824.0776343</v>
      </c>
      <c r="V42" s="283">
        <v>9086</v>
      </c>
      <c r="W42" s="283">
        <v>9086</v>
      </c>
      <c r="X42" s="432"/>
      <c r="Y42" s="432"/>
      <c r="Z42" s="432"/>
      <c r="AA42" s="60"/>
    </row>
    <row r="43" spans="1:27" ht="85.5" x14ac:dyDescent="0.25">
      <c r="A43" s="61" t="s">
        <v>172</v>
      </c>
      <c r="B43" s="62" t="s">
        <v>178</v>
      </c>
      <c r="C43" s="63" t="s">
        <v>179</v>
      </c>
      <c r="D43" s="263" t="s">
        <v>615</v>
      </c>
      <c r="E43" s="263" t="s">
        <v>615</v>
      </c>
      <c r="F43" s="65" t="s">
        <v>180</v>
      </c>
      <c r="G43" s="63" t="s">
        <v>182</v>
      </c>
      <c r="H43" s="67">
        <v>1</v>
      </c>
      <c r="I43" s="68" t="s">
        <v>615</v>
      </c>
      <c r="J43" s="66">
        <v>5</v>
      </c>
      <c r="K43" s="142">
        <v>39839</v>
      </c>
      <c r="L43" s="142">
        <v>40339</v>
      </c>
      <c r="M43" s="263" t="s">
        <v>615</v>
      </c>
      <c r="N43" s="70">
        <v>2010</v>
      </c>
      <c r="O43" s="264">
        <v>515000</v>
      </c>
      <c r="P43" s="72">
        <v>864969.84</v>
      </c>
      <c r="Q43" s="72" t="s">
        <v>95</v>
      </c>
      <c r="R43" s="265">
        <v>1.1989000000000001</v>
      </c>
      <c r="S43" s="266">
        <v>1037012.3411760001</v>
      </c>
      <c r="T43" s="267">
        <v>1943.41</v>
      </c>
      <c r="U43" s="264">
        <v>2015340153.9648504</v>
      </c>
      <c r="V43" s="268">
        <v>3913</v>
      </c>
      <c r="W43" s="268">
        <v>3913</v>
      </c>
      <c r="X43" s="430" t="s">
        <v>615</v>
      </c>
      <c r="Y43" s="430" t="s">
        <v>615</v>
      </c>
      <c r="Z43" s="430" t="s">
        <v>47</v>
      </c>
      <c r="AA43" s="77"/>
    </row>
    <row r="44" spans="1:27" ht="114" x14ac:dyDescent="0.25">
      <c r="A44" s="23" t="s">
        <v>172</v>
      </c>
      <c r="B44" s="24" t="s">
        <v>178</v>
      </c>
      <c r="C44" s="25" t="s">
        <v>179</v>
      </c>
      <c r="D44" s="271" t="s">
        <v>615</v>
      </c>
      <c r="E44" s="271" t="s">
        <v>615</v>
      </c>
      <c r="F44" s="27" t="s">
        <v>180</v>
      </c>
      <c r="G44" s="25" t="s">
        <v>184</v>
      </c>
      <c r="H44" s="29">
        <v>1</v>
      </c>
      <c r="I44" s="30" t="s">
        <v>615</v>
      </c>
      <c r="J44" s="31">
        <v>11</v>
      </c>
      <c r="K44" s="143">
        <v>37572</v>
      </c>
      <c r="L44" s="143">
        <v>38330</v>
      </c>
      <c r="M44" s="271" t="s">
        <v>615</v>
      </c>
      <c r="N44" s="33">
        <v>2004</v>
      </c>
      <c r="O44" s="272">
        <v>358000</v>
      </c>
      <c r="P44" s="35">
        <v>610050.4</v>
      </c>
      <c r="Q44" s="35" t="s">
        <v>95</v>
      </c>
      <c r="R44" s="273">
        <v>1.3329</v>
      </c>
      <c r="S44" s="274">
        <v>813136.17816000001</v>
      </c>
      <c r="T44" s="275">
        <v>2455.12</v>
      </c>
      <c r="U44" s="272">
        <v>1996346893.724179</v>
      </c>
      <c r="V44" s="276">
        <v>5576</v>
      </c>
      <c r="W44" s="276">
        <v>5576</v>
      </c>
      <c r="X44" s="431"/>
      <c r="Y44" s="431"/>
      <c r="Z44" s="431"/>
      <c r="AA44" s="41"/>
    </row>
    <row r="45" spans="1:27" ht="242.25" x14ac:dyDescent="0.25">
      <c r="A45" s="23" t="s">
        <v>172</v>
      </c>
      <c r="B45" s="24" t="s">
        <v>173</v>
      </c>
      <c r="C45" s="25" t="s">
        <v>174</v>
      </c>
      <c r="D45" s="271" t="s">
        <v>615</v>
      </c>
      <c r="E45" s="271" t="s">
        <v>615</v>
      </c>
      <c r="F45" s="27" t="s">
        <v>175</v>
      </c>
      <c r="G45" s="25" t="s">
        <v>176</v>
      </c>
      <c r="H45" s="29">
        <v>0.45</v>
      </c>
      <c r="I45" s="30" t="s">
        <v>615</v>
      </c>
      <c r="J45" s="31">
        <v>17</v>
      </c>
      <c r="K45" s="143">
        <v>40954</v>
      </c>
      <c r="L45" s="143">
        <v>42154</v>
      </c>
      <c r="M45" s="271" t="s">
        <v>615</v>
      </c>
      <c r="N45" s="33">
        <v>2015</v>
      </c>
      <c r="O45" s="272">
        <v>644350</v>
      </c>
      <c r="P45" s="35">
        <v>5903754241</v>
      </c>
      <c r="Q45" s="35" t="s">
        <v>46</v>
      </c>
      <c r="R45" s="273" t="s">
        <v>47</v>
      </c>
      <c r="S45" s="274" t="s">
        <v>47</v>
      </c>
      <c r="T45" s="275">
        <v>1</v>
      </c>
      <c r="U45" s="272">
        <v>5903754241</v>
      </c>
      <c r="V45" s="276">
        <v>9162</v>
      </c>
      <c r="W45" s="276">
        <v>4123</v>
      </c>
      <c r="X45" s="431"/>
      <c r="Y45" s="431"/>
      <c r="Z45" s="431"/>
      <c r="AA45" s="41"/>
    </row>
    <row r="46" spans="1:27" ht="71.25" x14ac:dyDescent="0.25">
      <c r="A46" s="43" t="s">
        <v>172</v>
      </c>
      <c r="B46" s="44" t="s">
        <v>173</v>
      </c>
      <c r="C46" s="45" t="s">
        <v>174</v>
      </c>
      <c r="D46" s="277" t="s">
        <v>615</v>
      </c>
      <c r="E46" s="277" t="s">
        <v>615</v>
      </c>
      <c r="F46" s="47" t="s">
        <v>175</v>
      </c>
      <c r="G46" s="45" t="s">
        <v>177</v>
      </c>
      <c r="H46" s="49">
        <v>0.6</v>
      </c>
      <c r="I46" s="50" t="s">
        <v>615</v>
      </c>
      <c r="J46" s="51">
        <v>20</v>
      </c>
      <c r="K46" s="203">
        <v>40000</v>
      </c>
      <c r="L46" s="203">
        <v>42055</v>
      </c>
      <c r="M46" s="277" t="s">
        <v>615</v>
      </c>
      <c r="N46" s="53">
        <v>2015</v>
      </c>
      <c r="O46" s="279">
        <v>644350</v>
      </c>
      <c r="P46" s="55">
        <v>5723435674</v>
      </c>
      <c r="Q46" s="55" t="s">
        <v>46</v>
      </c>
      <c r="R46" s="280" t="s">
        <v>47</v>
      </c>
      <c r="S46" s="281" t="s">
        <v>47</v>
      </c>
      <c r="T46" s="282">
        <v>1</v>
      </c>
      <c r="U46" s="279">
        <v>5723435674</v>
      </c>
      <c r="V46" s="283">
        <v>8882</v>
      </c>
      <c r="W46" s="283">
        <v>5329</v>
      </c>
      <c r="X46" s="432"/>
      <c r="Y46" s="432"/>
      <c r="Z46" s="432"/>
      <c r="AA46" s="60"/>
    </row>
    <row r="47" spans="1:27" ht="42.75" x14ac:dyDescent="0.25">
      <c r="A47" s="61" t="s">
        <v>185</v>
      </c>
      <c r="B47" s="62" t="s">
        <v>186</v>
      </c>
      <c r="C47" s="63" t="s">
        <v>187</v>
      </c>
      <c r="D47" s="263" t="s">
        <v>615</v>
      </c>
      <c r="E47" s="263" t="s">
        <v>615</v>
      </c>
      <c r="F47" s="65" t="s">
        <v>138</v>
      </c>
      <c r="G47" s="63" t="s">
        <v>189</v>
      </c>
      <c r="H47" s="67">
        <v>1</v>
      </c>
      <c r="I47" s="68" t="s">
        <v>615</v>
      </c>
      <c r="J47" s="66">
        <v>5</v>
      </c>
      <c r="K47" s="142">
        <v>38661</v>
      </c>
      <c r="L47" s="142">
        <v>40122</v>
      </c>
      <c r="M47" s="263" t="s">
        <v>615</v>
      </c>
      <c r="N47" s="70">
        <v>2009</v>
      </c>
      <c r="O47" s="264">
        <v>496900</v>
      </c>
      <c r="P47" s="72">
        <v>949157.05</v>
      </c>
      <c r="Q47" s="72" t="s">
        <v>95</v>
      </c>
      <c r="R47" s="265">
        <v>1.4767999999999999</v>
      </c>
      <c r="S47" s="266">
        <v>1401715.1314399999</v>
      </c>
      <c r="T47" s="267">
        <v>1963.7</v>
      </c>
      <c r="U47" s="264">
        <v>2752548003.6087279</v>
      </c>
      <c r="V47" s="268">
        <v>5539</v>
      </c>
      <c r="W47" s="268">
        <v>5539</v>
      </c>
      <c r="X47" s="430" t="s">
        <v>615</v>
      </c>
      <c r="Y47" s="430" t="s">
        <v>615</v>
      </c>
      <c r="Z47" s="430" t="s">
        <v>47</v>
      </c>
      <c r="AA47" s="77"/>
    </row>
    <row r="48" spans="1:27" ht="42.75" x14ac:dyDescent="0.25">
      <c r="A48" s="23" t="s">
        <v>185</v>
      </c>
      <c r="B48" s="24" t="s">
        <v>186</v>
      </c>
      <c r="C48" s="25" t="s">
        <v>187</v>
      </c>
      <c r="D48" s="271" t="s">
        <v>615</v>
      </c>
      <c r="E48" s="271" t="s">
        <v>615</v>
      </c>
      <c r="F48" s="27" t="s">
        <v>138</v>
      </c>
      <c r="G48" s="25" t="s">
        <v>190</v>
      </c>
      <c r="H48" s="29">
        <v>1</v>
      </c>
      <c r="I48" s="30" t="s">
        <v>615</v>
      </c>
      <c r="J48" s="31">
        <v>16</v>
      </c>
      <c r="K48" s="143">
        <v>38296</v>
      </c>
      <c r="L48" s="143">
        <v>39360</v>
      </c>
      <c r="M48" s="271" t="s">
        <v>615</v>
      </c>
      <c r="N48" s="33">
        <v>2007</v>
      </c>
      <c r="O48" s="272">
        <v>433700</v>
      </c>
      <c r="P48" s="35">
        <v>1248500.53</v>
      </c>
      <c r="Q48" s="35" t="s">
        <v>95</v>
      </c>
      <c r="R48" s="273">
        <v>1.4106000000000001</v>
      </c>
      <c r="S48" s="274">
        <v>1761134.8476180001</v>
      </c>
      <c r="T48" s="275">
        <v>2018.45</v>
      </c>
      <c r="U48" s="272">
        <v>3554762633.1745524</v>
      </c>
      <c r="V48" s="276">
        <v>8196</v>
      </c>
      <c r="W48" s="276">
        <v>8196</v>
      </c>
      <c r="X48" s="431"/>
      <c r="Y48" s="431"/>
      <c r="Z48" s="431"/>
      <c r="AA48" s="41"/>
    </row>
    <row r="49" spans="1:27" ht="42.75" x14ac:dyDescent="0.25">
      <c r="A49" s="23" t="s">
        <v>185</v>
      </c>
      <c r="B49" s="24" t="s">
        <v>186</v>
      </c>
      <c r="C49" s="25" t="s">
        <v>187</v>
      </c>
      <c r="D49" s="271" t="s">
        <v>615</v>
      </c>
      <c r="E49" s="271" t="s">
        <v>615</v>
      </c>
      <c r="F49" s="27" t="s">
        <v>138</v>
      </c>
      <c r="G49" s="25" t="s">
        <v>188</v>
      </c>
      <c r="H49" s="29">
        <v>0.5</v>
      </c>
      <c r="I49" s="30" t="s">
        <v>615</v>
      </c>
      <c r="J49" s="31">
        <v>29</v>
      </c>
      <c r="K49" s="143">
        <v>38864</v>
      </c>
      <c r="L49" s="143">
        <v>40052</v>
      </c>
      <c r="M49" s="271" t="s">
        <v>615</v>
      </c>
      <c r="N49" s="33">
        <v>2009</v>
      </c>
      <c r="O49" s="272">
        <v>496900</v>
      </c>
      <c r="P49" s="35">
        <v>1298619.92</v>
      </c>
      <c r="Q49" s="35" t="s">
        <v>95</v>
      </c>
      <c r="R49" s="273">
        <v>1.4278999999999999</v>
      </c>
      <c r="S49" s="274">
        <v>1854299.3837679997</v>
      </c>
      <c r="T49" s="275">
        <v>2044.79</v>
      </c>
      <c r="U49" s="272">
        <v>3791652836.934968</v>
      </c>
      <c r="V49" s="276">
        <v>7631</v>
      </c>
      <c r="W49" s="276">
        <v>3816</v>
      </c>
      <c r="X49" s="431"/>
      <c r="Y49" s="431"/>
      <c r="Z49" s="431"/>
      <c r="AA49" s="41"/>
    </row>
    <row r="50" spans="1:27" ht="242.25" x14ac:dyDescent="0.25">
      <c r="A50" s="43" t="s">
        <v>185</v>
      </c>
      <c r="B50" s="44" t="s">
        <v>192</v>
      </c>
      <c r="C50" s="45" t="s">
        <v>193</v>
      </c>
      <c r="D50" s="277" t="s">
        <v>615</v>
      </c>
      <c r="E50" s="277" t="s">
        <v>615</v>
      </c>
      <c r="F50" s="47" t="s">
        <v>175</v>
      </c>
      <c r="G50" s="45" t="s">
        <v>176</v>
      </c>
      <c r="H50" s="49">
        <v>0.25</v>
      </c>
      <c r="I50" s="50" t="s">
        <v>615</v>
      </c>
      <c r="J50" s="51">
        <v>40</v>
      </c>
      <c r="K50" s="203">
        <v>40954</v>
      </c>
      <c r="L50" s="203">
        <v>42154</v>
      </c>
      <c r="M50" s="277" t="s">
        <v>615</v>
      </c>
      <c r="N50" s="53">
        <v>2015</v>
      </c>
      <c r="O50" s="279">
        <v>644350</v>
      </c>
      <c r="P50" s="55">
        <v>5903754241</v>
      </c>
      <c r="Q50" s="55" t="s">
        <v>46</v>
      </c>
      <c r="R50" s="280" t="s">
        <v>47</v>
      </c>
      <c r="S50" s="281" t="s">
        <v>47</v>
      </c>
      <c r="T50" s="282">
        <v>1</v>
      </c>
      <c r="U50" s="279">
        <v>5903754241</v>
      </c>
      <c r="V50" s="283">
        <v>9162</v>
      </c>
      <c r="W50" s="283">
        <v>2291</v>
      </c>
      <c r="X50" s="432"/>
      <c r="Y50" s="432"/>
      <c r="Z50" s="432"/>
      <c r="AA50" s="295"/>
    </row>
    <row r="51" spans="1:27" ht="85.5" x14ac:dyDescent="0.25">
      <c r="A51" s="61" t="s">
        <v>195</v>
      </c>
      <c r="B51" s="62" t="s">
        <v>196</v>
      </c>
      <c r="C51" s="63" t="s">
        <v>197</v>
      </c>
      <c r="D51" s="263" t="s">
        <v>615</v>
      </c>
      <c r="E51" s="263" t="s">
        <v>615</v>
      </c>
      <c r="F51" s="65" t="s">
        <v>198</v>
      </c>
      <c r="G51" s="63" t="s">
        <v>199</v>
      </c>
      <c r="H51" s="292">
        <v>1</v>
      </c>
      <c r="I51" s="66" t="s">
        <v>615</v>
      </c>
      <c r="J51" s="66">
        <v>4</v>
      </c>
      <c r="K51" s="142">
        <v>38321</v>
      </c>
      <c r="L51" s="142">
        <v>39901</v>
      </c>
      <c r="M51" s="263" t="s">
        <v>615</v>
      </c>
      <c r="N51" s="269">
        <v>2009</v>
      </c>
      <c r="O51" s="264">
        <v>496900</v>
      </c>
      <c r="P51" s="162">
        <v>1676200327</v>
      </c>
      <c r="Q51" s="156" t="s">
        <v>46</v>
      </c>
      <c r="R51" s="265" t="s">
        <v>47</v>
      </c>
      <c r="S51" s="266" t="s">
        <v>47</v>
      </c>
      <c r="T51" s="267">
        <v>1</v>
      </c>
      <c r="U51" s="264">
        <v>1676200327</v>
      </c>
      <c r="V51" s="268">
        <v>3373</v>
      </c>
      <c r="W51" s="268">
        <v>3373</v>
      </c>
      <c r="X51" s="430" t="s">
        <v>615</v>
      </c>
      <c r="Y51" s="430" t="s">
        <v>615</v>
      </c>
      <c r="Z51" s="430" t="s">
        <v>47</v>
      </c>
      <c r="AA51" s="293"/>
    </row>
    <row r="52" spans="1:27" ht="99.75" x14ac:dyDescent="0.25">
      <c r="A52" s="23" t="s">
        <v>195</v>
      </c>
      <c r="B52" s="24" t="s">
        <v>196</v>
      </c>
      <c r="C52" s="25" t="s">
        <v>197</v>
      </c>
      <c r="D52" s="271" t="s">
        <v>615</v>
      </c>
      <c r="E52" s="271" t="s">
        <v>615</v>
      </c>
      <c r="F52" s="27" t="s">
        <v>146</v>
      </c>
      <c r="G52" s="25" t="s">
        <v>200</v>
      </c>
      <c r="H52" s="29">
        <v>1</v>
      </c>
      <c r="I52" s="30" t="s">
        <v>615</v>
      </c>
      <c r="J52" s="31">
        <v>14</v>
      </c>
      <c r="K52" s="143">
        <v>38658</v>
      </c>
      <c r="L52" s="143">
        <v>39813</v>
      </c>
      <c r="M52" s="271" t="s">
        <v>615</v>
      </c>
      <c r="N52" s="33">
        <v>2008</v>
      </c>
      <c r="O52" s="272">
        <v>461500</v>
      </c>
      <c r="P52" s="157">
        <v>2904906735</v>
      </c>
      <c r="Q52" s="158" t="s">
        <v>46</v>
      </c>
      <c r="R52" s="273" t="s">
        <v>47</v>
      </c>
      <c r="S52" s="274" t="s">
        <v>47</v>
      </c>
      <c r="T52" s="275">
        <v>1</v>
      </c>
      <c r="U52" s="272">
        <v>2904906735</v>
      </c>
      <c r="V52" s="276">
        <v>6294</v>
      </c>
      <c r="W52" s="276">
        <v>6294</v>
      </c>
      <c r="X52" s="431"/>
      <c r="Y52" s="431"/>
      <c r="Z52" s="431"/>
      <c r="AA52" s="41"/>
    </row>
    <row r="53" spans="1:27" ht="128.25" x14ac:dyDescent="0.25">
      <c r="A53" s="23" t="s">
        <v>195</v>
      </c>
      <c r="B53" s="24" t="s">
        <v>196</v>
      </c>
      <c r="C53" s="27" t="s">
        <v>197</v>
      </c>
      <c r="D53" s="271" t="s">
        <v>615</v>
      </c>
      <c r="E53" s="271" t="s">
        <v>615</v>
      </c>
      <c r="F53" s="27" t="s">
        <v>146</v>
      </c>
      <c r="G53" s="25" t="s">
        <v>206</v>
      </c>
      <c r="H53" s="294">
        <v>1</v>
      </c>
      <c r="I53" s="30" t="s">
        <v>615</v>
      </c>
      <c r="J53" s="31">
        <v>25</v>
      </c>
      <c r="K53" s="143">
        <v>38673</v>
      </c>
      <c r="L53" s="143">
        <v>39675</v>
      </c>
      <c r="M53" s="271" t="s">
        <v>615</v>
      </c>
      <c r="N53" s="33">
        <v>2008</v>
      </c>
      <c r="O53" s="272">
        <v>461500</v>
      </c>
      <c r="P53" s="35">
        <v>2205036734</v>
      </c>
      <c r="Q53" s="158" t="s">
        <v>46</v>
      </c>
      <c r="R53" s="273" t="s">
        <v>47</v>
      </c>
      <c r="S53" s="274" t="s">
        <v>47</v>
      </c>
      <c r="T53" s="275">
        <v>1</v>
      </c>
      <c r="U53" s="272">
        <v>2205036734</v>
      </c>
      <c r="V53" s="276">
        <v>4778</v>
      </c>
      <c r="W53" s="276">
        <v>4778</v>
      </c>
      <c r="X53" s="431"/>
      <c r="Y53" s="431"/>
      <c r="Z53" s="431"/>
      <c r="AA53" s="41"/>
    </row>
    <row r="54" spans="1:27" ht="128.25" x14ac:dyDescent="0.25">
      <c r="A54" s="43" t="s">
        <v>195</v>
      </c>
      <c r="B54" s="44" t="s">
        <v>196</v>
      </c>
      <c r="C54" s="45" t="s">
        <v>197</v>
      </c>
      <c r="D54" s="277" t="s">
        <v>615</v>
      </c>
      <c r="E54" s="277" t="s">
        <v>615</v>
      </c>
      <c r="F54" s="47" t="s">
        <v>146</v>
      </c>
      <c r="G54" s="45" t="s">
        <v>204</v>
      </c>
      <c r="H54" s="49">
        <v>0.5</v>
      </c>
      <c r="I54" s="50" t="s">
        <v>615</v>
      </c>
      <c r="J54" s="51">
        <v>36</v>
      </c>
      <c r="K54" s="203">
        <v>39778</v>
      </c>
      <c r="L54" s="203">
        <v>41374</v>
      </c>
      <c r="M54" s="277" t="s">
        <v>615</v>
      </c>
      <c r="N54" s="53">
        <v>2013</v>
      </c>
      <c r="O54" s="279">
        <v>589500</v>
      </c>
      <c r="P54" s="55">
        <v>5413375107</v>
      </c>
      <c r="Q54" s="55" t="s">
        <v>46</v>
      </c>
      <c r="R54" s="280" t="s">
        <v>47</v>
      </c>
      <c r="S54" s="281" t="s">
        <v>47</v>
      </c>
      <c r="T54" s="282">
        <v>1</v>
      </c>
      <c r="U54" s="279">
        <v>5413375107</v>
      </c>
      <c r="V54" s="283">
        <v>9183</v>
      </c>
      <c r="W54" s="283">
        <v>4592</v>
      </c>
      <c r="X54" s="432"/>
      <c r="Y54" s="432"/>
      <c r="Z54" s="432"/>
      <c r="AA54" s="60"/>
    </row>
    <row r="55" spans="1:27" ht="57" x14ac:dyDescent="0.25">
      <c r="A55" s="61" t="s">
        <v>207</v>
      </c>
      <c r="B55" s="62" t="s">
        <v>217</v>
      </c>
      <c r="C55" s="63" t="s">
        <v>218</v>
      </c>
      <c r="D55" s="263" t="s">
        <v>616</v>
      </c>
      <c r="E55" s="263" t="s">
        <v>615</v>
      </c>
      <c r="F55" s="65" t="s">
        <v>222</v>
      </c>
      <c r="G55" s="63" t="s">
        <v>650</v>
      </c>
      <c r="H55" s="292">
        <v>0.45</v>
      </c>
      <c r="I55" s="66" t="s">
        <v>615</v>
      </c>
      <c r="J55" s="66">
        <v>4</v>
      </c>
      <c r="K55" s="142">
        <v>39125</v>
      </c>
      <c r="L55" s="142">
        <v>42012</v>
      </c>
      <c r="M55" s="263" t="s">
        <v>615</v>
      </c>
      <c r="N55" s="70">
        <v>2015</v>
      </c>
      <c r="O55" s="264">
        <v>644350</v>
      </c>
      <c r="P55" s="72">
        <v>15319357761</v>
      </c>
      <c r="Q55" s="72" t="s">
        <v>46</v>
      </c>
      <c r="R55" s="265" t="s">
        <v>47</v>
      </c>
      <c r="S55" s="266" t="s">
        <v>47</v>
      </c>
      <c r="T55" s="267">
        <v>1</v>
      </c>
      <c r="U55" s="264">
        <v>15319357761</v>
      </c>
      <c r="V55" s="268">
        <v>23775</v>
      </c>
      <c r="W55" s="268">
        <v>10699</v>
      </c>
      <c r="X55" s="430" t="s">
        <v>615</v>
      </c>
      <c r="Y55" s="430" t="s">
        <v>615</v>
      </c>
      <c r="Z55" s="430" t="s">
        <v>47</v>
      </c>
      <c r="AA55" s="77"/>
    </row>
    <row r="56" spans="1:27" ht="285" x14ac:dyDescent="0.25">
      <c r="A56" s="23" t="s">
        <v>207</v>
      </c>
      <c r="B56" s="24" t="s">
        <v>208</v>
      </c>
      <c r="C56" s="25" t="s">
        <v>209</v>
      </c>
      <c r="D56" s="271" t="s">
        <v>616</v>
      </c>
      <c r="E56" s="271" t="s">
        <v>615</v>
      </c>
      <c r="F56" s="27" t="s">
        <v>44</v>
      </c>
      <c r="G56" s="25" t="s">
        <v>210</v>
      </c>
      <c r="H56" s="29">
        <v>0.2</v>
      </c>
      <c r="I56" s="30" t="s">
        <v>615</v>
      </c>
      <c r="J56" s="31">
        <v>17</v>
      </c>
      <c r="K56" s="143">
        <v>39615</v>
      </c>
      <c r="L56" s="143">
        <v>41502</v>
      </c>
      <c r="M56" s="271" t="s">
        <v>615</v>
      </c>
      <c r="N56" s="33">
        <v>2013</v>
      </c>
      <c r="O56" s="272">
        <v>589500</v>
      </c>
      <c r="P56" s="35">
        <v>28736581560</v>
      </c>
      <c r="Q56" s="35" t="s">
        <v>46</v>
      </c>
      <c r="R56" s="273" t="s">
        <v>47</v>
      </c>
      <c r="S56" s="274" t="s">
        <v>47</v>
      </c>
      <c r="T56" s="275">
        <v>1</v>
      </c>
      <c r="U56" s="272">
        <v>28736581560</v>
      </c>
      <c r="V56" s="276">
        <v>48747</v>
      </c>
      <c r="W56" s="276">
        <v>9749</v>
      </c>
      <c r="X56" s="431"/>
      <c r="Y56" s="431"/>
      <c r="Z56" s="431"/>
      <c r="AA56" s="41"/>
    </row>
    <row r="57" spans="1:27" ht="57" x14ac:dyDescent="0.25">
      <c r="A57" s="23" t="s">
        <v>207</v>
      </c>
      <c r="B57" s="24" t="s">
        <v>211</v>
      </c>
      <c r="C57" s="25" t="s">
        <v>212</v>
      </c>
      <c r="D57" s="271" t="s">
        <v>616</v>
      </c>
      <c r="E57" s="271" t="s">
        <v>615</v>
      </c>
      <c r="F57" s="27" t="s">
        <v>138</v>
      </c>
      <c r="G57" s="25" t="s">
        <v>213</v>
      </c>
      <c r="H57" s="294">
        <v>1</v>
      </c>
      <c r="I57" s="30" t="s">
        <v>615</v>
      </c>
      <c r="J57" s="31">
        <v>20</v>
      </c>
      <c r="K57" s="143">
        <v>38681</v>
      </c>
      <c r="L57" s="143">
        <v>39994</v>
      </c>
      <c r="M57" s="271" t="s">
        <v>615</v>
      </c>
      <c r="N57" s="33">
        <v>2009</v>
      </c>
      <c r="O57" s="272">
        <v>496900</v>
      </c>
      <c r="P57" s="35">
        <v>1194924.49</v>
      </c>
      <c r="Q57" s="35" t="s">
        <v>95</v>
      </c>
      <c r="R57" s="273">
        <v>1.4047000000000001</v>
      </c>
      <c r="S57" s="274">
        <v>1678510.431103</v>
      </c>
      <c r="T57" s="275">
        <v>2158.67</v>
      </c>
      <c r="U57" s="272">
        <v>3623350112.309113</v>
      </c>
      <c r="V57" s="276">
        <v>7292</v>
      </c>
      <c r="W57" s="276">
        <v>7292</v>
      </c>
      <c r="X57" s="431"/>
      <c r="Y57" s="431"/>
      <c r="Z57" s="431"/>
      <c r="AA57" s="41"/>
    </row>
    <row r="58" spans="1:27" ht="57" x14ac:dyDescent="0.25">
      <c r="A58" s="43" t="s">
        <v>207</v>
      </c>
      <c r="B58" s="44" t="s">
        <v>211</v>
      </c>
      <c r="C58" s="45" t="s">
        <v>212</v>
      </c>
      <c r="D58" s="277" t="s">
        <v>616</v>
      </c>
      <c r="E58" s="277" t="s">
        <v>615</v>
      </c>
      <c r="F58" s="47" t="s">
        <v>138</v>
      </c>
      <c r="G58" s="45" t="s">
        <v>214</v>
      </c>
      <c r="H58" s="49">
        <v>1</v>
      </c>
      <c r="I58" s="50" t="s">
        <v>615</v>
      </c>
      <c r="J58" s="51">
        <v>23</v>
      </c>
      <c r="K58" s="203">
        <v>36850</v>
      </c>
      <c r="L58" s="203">
        <v>38291</v>
      </c>
      <c r="M58" s="277" t="s">
        <v>615</v>
      </c>
      <c r="N58" s="53">
        <v>2004</v>
      </c>
      <c r="O58" s="279">
        <v>358000</v>
      </c>
      <c r="P58" s="55">
        <v>1526917.675</v>
      </c>
      <c r="Q58" s="55" t="s">
        <v>95</v>
      </c>
      <c r="R58" s="280">
        <v>1.2790999999999999</v>
      </c>
      <c r="S58" s="281">
        <v>1953080.3980924999</v>
      </c>
      <c r="T58" s="282">
        <v>2575.19</v>
      </c>
      <c r="U58" s="279">
        <v>5029553110.3638248</v>
      </c>
      <c r="V58" s="283">
        <v>14049</v>
      </c>
      <c r="W58" s="283">
        <v>14049</v>
      </c>
      <c r="X58" s="432"/>
      <c r="Y58" s="432"/>
      <c r="Z58" s="432"/>
      <c r="AA58" s="60"/>
    </row>
    <row r="59" spans="1:27" ht="57" x14ac:dyDescent="0.25">
      <c r="A59" s="61" t="s">
        <v>220</v>
      </c>
      <c r="B59" s="62" t="s">
        <v>221</v>
      </c>
      <c r="C59" s="63" t="s">
        <v>218</v>
      </c>
      <c r="D59" s="263" t="s">
        <v>615</v>
      </c>
      <c r="E59" s="263" t="s">
        <v>616</v>
      </c>
      <c r="F59" s="65" t="s">
        <v>222</v>
      </c>
      <c r="G59" s="63" t="s">
        <v>650</v>
      </c>
      <c r="H59" s="292">
        <v>0.45</v>
      </c>
      <c r="I59" s="66" t="s">
        <v>615</v>
      </c>
      <c r="J59" s="66">
        <v>4</v>
      </c>
      <c r="K59" s="142">
        <v>39125</v>
      </c>
      <c r="L59" s="142">
        <v>42012</v>
      </c>
      <c r="M59" s="263" t="s">
        <v>615</v>
      </c>
      <c r="N59" s="70">
        <v>2015</v>
      </c>
      <c r="O59" s="264">
        <v>644350</v>
      </c>
      <c r="P59" s="72">
        <v>15319357761</v>
      </c>
      <c r="Q59" s="72" t="s">
        <v>46</v>
      </c>
      <c r="R59" s="265" t="s">
        <v>47</v>
      </c>
      <c r="S59" s="266" t="s">
        <v>47</v>
      </c>
      <c r="T59" s="267">
        <v>1</v>
      </c>
      <c r="U59" s="264">
        <v>15319357761</v>
      </c>
      <c r="V59" s="268">
        <v>23775</v>
      </c>
      <c r="W59" s="268">
        <v>10699</v>
      </c>
      <c r="X59" s="430" t="s">
        <v>615</v>
      </c>
      <c r="Y59" s="430" t="s">
        <v>615</v>
      </c>
      <c r="Z59" s="430" t="s">
        <v>47</v>
      </c>
      <c r="AA59" s="77"/>
    </row>
    <row r="60" spans="1:27" ht="285" x14ac:dyDescent="0.25">
      <c r="A60" s="23" t="s">
        <v>220</v>
      </c>
      <c r="B60" s="24" t="s">
        <v>224</v>
      </c>
      <c r="C60" s="25" t="s">
        <v>209</v>
      </c>
      <c r="D60" s="271" t="s">
        <v>615</v>
      </c>
      <c r="E60" s="271" t="s">
        <v>616</v>
      </c>
      <c r="F60" s="27" t="s">
        <v>44</v>
      </c>
      <c r="G60" s="25" t="s">
        <v>210</v>
      </c>
      <c r="H60" s="29">
        <v>0.2</v>
      </c>
      <c r="I60" s="30" t="s">
        <v>615</v>
      </c>
      <c r="J60" s="31">
        <v>17</v>
      </c>
      <c r="K60" s="143">
        <v>39615</v>
      </c>
      <c r="L60" s="143">
        <v>41502</v>
      </c>
      <c r="M60" s="271" t="s">
        <v>615</v>
      </c>
      <c r="N60" s="33">
        <v>2013</v>
      </c>
      <c r="O60" s="272">
        <v>589500</v>
      </c>
      <c r="P60" s="35">
        <v>28736581560</v>
      </c>
      <c r="Q60" s="35" t="s">
        <v>46</v>
      </c>
      <c r="R60" s="273" t="s">
        <v>47</v>
      </c>
      <c r="S60" s="274" t="s">
        <v>47</v>
      </c>
      <c r="T60" s="275">
        <v>1</v>
      </c>
      <c r="U60" s="272">
        <v>28736581560</v>
      </c>
      <c r="V60" s="276">
        <v>48747</v>
      </c>
      <c r="W60" s="276">
        <v>9749</v>
      </c>
      <c r="X60" s="431"/>
      <c r="Y60" s="431"/>
      <c r="Z60" s="431"/>
      <c r="AA60" s="41"/>
    </row>
    <row r="61" spans="1:27" ht="99.75" x14ac:dyDescent="0.25">
      <c r="A61" s="23" t="s">
        <v>220</v>
      </c>
      <c r="B61" s="24" t="s">
        <v>221</v>
      </c>
      <c r="C61" s="25" t="s">
        <v>218</v>
      </c>
      <c r="D61" s="271" t="s">
        <v>615</v>
      </c>
      <c r="E61" s="271" t="s">
        <v>616</v>
      </c>
      <c r="F61" s="27" t="s">
        <v>108</v>
      </c>
      <c r="G61" s="25" t="s">
        <v>219</v>
      </c>
      <c r="H61" s="294">
        <v>0.9</v>
      </c>
      <c r="I61" s="30" t="s">
        <v>615</v>
      </c>
      <c r="J61" s="31">
        <v>20</v>
      </c>
      <c r="K61" s="32">
        <v>38341</v>
      </c>
      <c r="L61" s="32">
        <v>40694</v>
      </c>
      <c r="M61" s="271" t="s">
        <v>615</v>
      </c>
      <c r="N61" s="33">
        <v>2011</v>
      </c>
      <c r="O61" s="272">
        <v>535600</v>
      </c>
      <c r="P61" s="35">
        <v>5410438796</v>
      </c>
      <c r="Q61" s="35" t="s">
        <v>46</v>
      </c>
      <c r="R61" s="273" t="s">
        <v>47</v>
      </c>
      <c r="S61" s="274" t="s">
        <v>47</v>
      </c>
      <c r="T61" s="275">
        <v>1</v>
      </c>
      <c r="U61" s="272">
        <v>5410438796</v>
      </c>
      <c r="V61" s="276">
        <v>10102</v>
      </c>
      <c r="W61" s="276">
        <v>9092</v>
      </c>
      <c r="X61" s="431"/>
      <c r="Y61" s="431"/>
      <c r="Z61" s="431"/>
      <c r="AA61" s="171"/>
    </row>
    <row r="62" spans="1:27" ht="57" x14ac:dyDescent="0.25">
      <c r="A62" s="43" t="s">
        <v>220</v>
      </c>
      <c r="B62" s="44" t="s">
        <v>225</v>
      </c>
      <c r="C62" s="45" t="s">
        <v>212</v>
      </c>
      <c r="D62" s="277" t="s">
        <v>615</v>
      </c>
      <c r="E62" s="277" t="s">
        <v>616</v>
      </c>
      <c r="F62" s="47" t="s">
        <v>138</v>
      </c>
      <c r="G62" s="45" t="s">
        <v>214</v>
      </c>
      <c r="H62" s="49">
        <v>1</v>
      </c>
      <c r="I62" s="50" t="s">
        <v>615</v>
      </c>
      <c r="J62" s="51">
        <v>21</v>
      </c>
      <c r="K62" s="203">
        <v>36850</v>
      </c>
      <c r="L62" s="203">
        <v>38291</v>
      </c>
      <c r="M62" s="277" t="s">
        <v>615</v>
      </c>
      <c r="N62" s="53">
        <v>2004</v>
      </c>
      <c r="O62" s="279">
        <v>358000</v>
      </c>
      <c r="P62" s="55">
        <v>1526917.675</v>
      </c>
      <c r="Q62" s="55" t="s">
        <v>95</v>
      </c>
      <c r="R62" s="280">
        <v>1.2790999999999999</v>
      </c>
      <c r="S62" s="281">
        <v>1953080.3980924999</v>
      </c>
      <c r="T62" s="282">
        <v>2575.19</v>
      </c>
      <c r="U62" s="279">
        <v>5029553110.3638248</v>
      </c>
      <c r="V62" s="283">
        <v>14049</v>
      </c>
      <c r="W62" s="283">
        <v>14049</v>
      </c>
      <c r="X62" s="432"/>
      <c r="Y62" s="432"/>
      <c r="Z62" s="432"/>
      <c r="AA62" s="60"/>
    </row>
    <row r="63" spans="1:27" ht="71.25" x14ac:dyDescent="0.25">
      <c r="A63" s="61" t="s">
        <v>226</v>
      </c>
      <c r="B63" s="62" t="s">
        <v>227</v>
      </c>
      <c r="C63" s="63" t="s">
        <v>228</v>
      </c>
      <c r="D63" s="263" t="s">
        <v>615</v>
      </c>
      <c r="E63" s="263" t="s">
        <v>615</v>
      </c>
      <c r="F63" s="65" t="s">
        <v>65</v>
      </c>
      <c r="G63" s="63" t="s">
        <v>229</v>
      </c>
      <c r="H63" s="67">
        <v>1</v>
      </c>
      <c r="I63" s="68" t="s">
        <v>615</v>
      </c>
      <c r="J63" s="66">
        <v>190</v>
      </c>
      <c r="K63" s="142">
        <v>39062</v>
      </c>
      <c r="L63" s="142">
        <v>40476</v>
      </c>
      <c r="M63" s="263" t="s">
        <v>615</v>
      </c>
      <c r="N63" s="70">
        <v>2010</v>
      </c>
      <c r="O63" s="264">
        <v>515000</v>
      </c>
      <c r="P63" s="72">
        <v>2398644428</v>
      </c>
      <c r="Q63" s="72" t="s">
        <v>46</v>
      </c>
      <c r="R63" s="265" t="s">
        <v>47</v>
      </c>
      <c r="S63" s="266" t="s">
        <v>47</v>
      </c>
      <c r="T63" s="267">
        <v>1</v>
      </c>
      <c r="U63" s="264">
        <v>2398644428</v>
      </c>
      <c r="V63" s="268">
        <v>4658</v>
      </c>
      <c r="W63" s="268">
        <v>4658</v>
      </c>
      <c r="X63" s="430" t="s">
        <v>615</v>
      </c>
      <c r="Y63" s="430" t="s">
        <v>615</v>
      </c>
      <c r="Z63" s="430" t="s">
        <v>47</v>
      </c>
      <c r="AA63" s="77"/>
    </row>
    <row r="64" spans="1:27" ht="128.25" x14ac:dyDescent="0.25">
      <c r="A64" s="23" t="s">
        <v>226</v>
      </c>
      <c r="B64" s="24" t="s">
        <v>227</v>
      </c>
      <c r="C64" s="25" t="s">
        <v>228</v>
      </c>
      <c r="D64" s="271" t="s">
        <v>615</v>
      </c>
      <c r="E64" s="271" t="s">
        <v>615</v>
      </c>
      <c r="F64" s="27" t="s">
        <v>175</v>
      </c>
      <c r="G64" s="25" t="s">
        <v>230</v>
      </c>
      <c r="H64" s="29">
        <v>0.2</v>
      </c>
      <c r="I64" s="30" t="s">
        <v>615</v>
      </c>
      <c r="J64" s="31">
        <v>258</v>
      </c>
      <c r="K64" s="143">
        <v>40567</v>
      </c>
      <c r="L64" s="143">
        <v>42040</v>
      </c>
      <c r="M64" s="271" t="s">
        <v>615</v>
      </c>
      <c r="N64" s="33">
        <v>2015</v>
      </c>
      <c r="O64" s="272">
        <v>644350</v>
      </c>
      <c r="P64" s="35">
        <v>35594740856.599998</v>
      </c>
      <c r="Q64" s="35" t="s">
        <v>46</v>
      </c>
      <c r="R64" s="273" t="s">
        <v>47</v>
      </c>
      <c r="S64" s="274" t="s">
        <v>47</v>
      </c>
      <c r="T64" s="275">
        <v>1</v>
      </c>
      <c r="U64" s="272">
        <v>35594740856.599998</v>
      </c>
      <c r="V64" s="276">
        <v>55241</v>
      </c>
      <c r="W64" s="276">
        <v>11048</v>
      </c>
      <c r="X64" s="431"/>
      <c r="Y64" s="431"/>
      <c r="Z64" s="431"/>
      <c r="AA64" s="41"/>
    </row>
    <row r="65" spans="1:27" ht="99.75" x14ac:dyDescent="0.25">
      <c r="A65" s="23" t="s">
        <v>226</v>
      </c>
      <c r="B65" s="24" t="s">
        <v>231</v>
      </c>
      <c r="C65" s="27" t="s">
        <v>232</v>
      </c>
      <c r="D65" s="271" t="s">
        <v>615</v>
      </c>
      <c r="E65" s="271" t="s">
        <v>615</v>
      </c>
      <c r="F65" s="27" t="s">
        <v>60</v>
      </c>
      <c r="G65" s="25" t="s">
        <v>233</v>
      </c>
      <c r="H65" s="29">
        <v>0.6</v>
      </c>
      <c r="I65" s="30" t="s">
        <v>615</v>
      </c>
      <c r="J65" s="31">
        <v>261</v>
      </c>
      <c r="K65" s="143">
        <v>41121</v>
      </c>
      <c r="L65" s="143">
        <v>41882</v>
      </c>
      <c r="M65" s="271" t="s">
        <v>615</v>
      </c>
      <c r="N65" s="33">
        <v>2014</v>
      </c>
      <c r="O65" s="272">
        <v>616000</v>
      </c>
      <c r="P65" s="35">
        <v>3121715915</v>
      </c>
      <c r="Q65" s="35" t="s">
        <v>46</v>
      </c>
      <c r="R65" s="273" t="s">
        <v>47</v>
      </c>
      <c r="S65" s="274" t="s">
        <v>47</v>
      </c>
      <c r="T65" s="275">
        <v>1</v>
      </c>
      <c r="U65" s="272">
        <v>3121715915</v>
      </c>
      <c r="V65" s="276">
        <v>5068</v>
      </c>
      <c r="W65" s="276">
        <v>3041</v>
      </c>
      <c r="X65" s="431"/>
      <c r="Y65" s="431"/>
      <c r="Z65" s="431"/>
      <c r="AA65" s="41"/>
    </row>
    <row r="66" spans="1:27" ht="99.75" x14ac:dyDescent="0.25">
      <c r="A66" s="43" t="s">
        <v>226</v>
      </c>
      <c r="B66" s="44" t="s">
        <v>231</v>
      </c>
      <c r="C66" s="45" t="s">
        <v>232</v>
      </c>
      <c r="D66" s="277" t="s">
        <v>615</v>
      </c>
      <c r="E66" s="277" t="s">
        <v>615</v>
      </c>
      <c r="F66" s="47" t="s">
        <v>60</v>
      </c>
      <c r="G66" s="45" t="s">
        <v>234</v>
      </c>
      <c r="H66" s="49">
        <v>0.6</v>
      </c>
      <c r="I66" s="50" t="s">
        <v>615</v>
      </c>
      <c r="J66" s="51">
        <v>295</v>
      </c>
      <c r="K66" s="203">
        <v>41123</v>
      </c>
      <c r="L66" s="203">
        <v>42139</v>
      </c>
      <c r="M66" s="277" t="s">
        <v>615</v>
      </c>
      <c r="N66" s="53">
        <v>2015</v>
      </c>
      <c r="O66" s="279">
        <v>644350</v>
      </c>
      <c r="P66" s="55">
        <v>5897603327</v>
      </c>
      <c r="Q66" s="55" t="s">
        <v>46</v>
      </c>
      <c r="R66" s="280" t="s">
        <v>47</v>
      </c>
      <c r="S66" s="281" t="s">
        <v>47</v>
      </c>
      <c r="T66" s="282">
        <v>1</v>
      </c>
      <c r="U66" s="279">
        <v>5897603327</v>
      </c>
      <c r="V66" s="283">
        <v>9153</v>
      </c>
      <c r="W66" s="283">
        <v>5492</v>
      </c>
      <c r="X66" s="432"/>
      <c r="Y66" s="432"/>
      <c r="Z66" s="432"/>
      <c r="AA66" s="60"/>
    </row>
    <row r="67" spans="1:27" ht="85.5" x14ac:dyDescent="0.25">
      <c r="A67" s="61" t="s">
        <v>235</v>
      </c>
      <c r="B67" s="62" t="s">
        <v>236</v>
      </c>
      <c r="C67" s="63" t="s">
        <v>237</v>
      </c>
      <c r="D67" s="263" t="s">
        <v>615</v>
      </c>
      <c r="E67" s="263" t="s">
        <v>615</v>
      </c>
      <c r="F67" s="65" t="s">
        <v>651</v>
      </c>
      <c r="G67" s="63" t="s">
        <v>652</v>
      </c>
      <c r="H67" s="67">
        <v>0.5</v>
      </c>
      <c r="I67" s="68" t="s">
        <v>615</v>
      </c>
      <c r="J67" s="66">
        <v>5</v>
      </c>
      <c r="K67" s="142">
        <v>37288</v>
      </c>
      <c r="L67" s="142">
        <v>42136</v>
      </c>
      <c r="M67" s="263" t="s">
        <v>615</v>
      </c>
      <c r="N67" s="70">
        <v>2015</v>
      </c>
      <c r="O67" s="264">
        <v>644350</v>
      </c>
      <c r="P67" s="72">
        <v>10251750257</v>
      </c>
      <c r="Q67" s="72" t="s">
        <v>46</v>
      </c>
      <c r="R67" s="265" t="s">
        <v>47</v>
      </c>
      <c r="S67" s="266" t="s">
        <v>47</v>
      </c>
      <c r="T67" s="267">
        <v>1</v>
      </c>
      <c r="U67" s="264">
        <v>10251750257</v>
      </c>
      <c r="V67" s="268">
        <v>15910</v>
      </c>
      <c r="W67" s="268">
        <v>7955</v>
      </c>
      <c r="X67" s="430" t="s">
        <v>615</v>
      </c>
      <c r="Y67" s="430" t="s">
        <v>615</v>
      </c>
      <c r="Z67" s="430" t="s">
        <v>47</v>
      </c>
      <c r="AA67" s="77"/>
    </row>
    <row r="68" spans="1:27" ht="85.5" x14ac:dyDescent="0.25">
      <c r="A68" s="23" t="s">
        <v>235</v>
      </c>
      <c r="B68" s="24" t="s">
        <v>242</v>
      </c>
      <c r="C68" s="25" t="s">
        <v>653</v>
      </c>
      <c r="D68" s="271" t="s">
        <v>615</v>
      </c>
      <c r="E68" s="271" t="s">
        <v>615</v>
      </c>
      <c r="F68" s="27" t="s">
        <v>146</v>
      </c>
      <c r="G68" s="25" t="s">
        <v>244</v>
      </c>
      <c r="H68" s="29">
        <v>0.5</v>
      </c>
      <c r="I68" s="30" t="s">
        <v>615</v>
      </c>
      <c r="J68" s="31">
        <v>41</v>
      </c>
      <c r="K68" s="143">
        <v>38338</v>
      </c>
      <c r="L68" s="143">
        <v>40296</v>
      </c>
      <c r="M68" s="271" t="s">
        <v>615</v>
      </c>
      <c r="N68" s="33">
        <v>2010</v>
      </c>
      <c r="O68" s="272">
        <v>515000</v>
      </c>
      <c r="P68" s="35">
        <v>5611007440</v>
      </c>
      <c r="Q68" s="35" t="s">
        <v>46</v>
      </c>
      <c r="R68" s="273" t="s">
        <v>47</v>
      </c>
      <c r="S68" s="274" t="s">
        <v>47</v>
      </c>
      <c r="T68" s="275">
        <v>1</v>
      </c>
      <c r="U68" s="272">
        <v>5611007440</v>
      </c>
      <c r="V68" s="276">
        <v>10895</v>
      </c>
      <c r="W68" s="276">
        <v>5448</v>
      </c>
      <c r="X68" s="431"/>
      <c r="Y68" s="431"/>
      <c r="Z68" s="431"/>
      <c r="AA68" s="115"/>
    </row>
    <row r="69" spans="1:27" ht="99.75" x14ac:dyDescent="0.25">
      <c r="A69" s="23" t="s">
        <v>235</v>
      </c>
      <c r="B69" s="24" t="s">
        <v>242</v>
      </c>
      <c r="C69" s="27" t="s">
        <v>653</v>
      </c>
      <c r="D69" s="271" t="s">
        <v>615</v>
      </c>
      <c r="E69" s="271" t="s">
        <v>615</v>
      </c>
      <c r="F69" s="27" t="s">
        <v>44</v>
      </c>
      <c r="G69" s="25" t="s">
        <v>245</v>
      </c>
      <c r="H69" s="29">
        <v>1</v>
      </c>
      <c r="I69" s="30" t="s">
        <v>615</v>
      </c>
      <c r="J69" s="31">
        <v>69</v>
      </c>
      <c r="K69" s="32">
        <v>39181</v>
      </c>
      <c r="L69" s="32">
        <v>39950</v>
      </c>
      <c r="M69" s="271" t="s">
        <v>615</v>
      </c>
      <c r="N69" s="33">
        <v>2009</v>
      </c>
      <c r="O69" s="272">
        <v>496900</v>
      </c>
      <c r="P69" s="35">
        <v>1219868640</v>
      </c>
      <c r="Q69" s="35" t="s">
        <v>46</v>
      </c>
      <c r="R69" s="273" t="s">
        <v>47</v>
      </c>
      <c r="S69" s="274" t="s">
        <v>47</v>
      </c>
      <c r="T69" s="275">
        <v>1</v>
      </c>
      <c r="U69" s="272">
        <v>1219868640</v>
      </c>
      <c r="V69" s="276">
        <v>2455</v>
      </c>
      <c r="W69" s="276">
        <v>2455</v>
      </c>
      <c r="X69" s="431"/>
      <c r="Y69" s="431"/>
      <c r="Z69" s="431"/>
      <c r="AA69" s="41"/>
    </row>
    <row r="70" spans="1:27" ht="57" x14ac:dyDescent="0.25">
      <c r="A70" s="43" t="s">
        <v>235</v>
      </c>
      <c r="B70" s="44" t="s">
        <v>246</v>
      </c>
      <c r="C70" s="45" t="s">
        <v>247</v>
      </c>
      <c r="D70" s="277" t="s">
        <v>615</v>
      </c>
      <c r="E70" s="277" t="s">
        <v>615</v>
      </c>
      <c r="F70" s="47" t="s">
        <v>248</v>
      </c>
      <c r="G70" s="45" t="s">
        <v>249</v>
      </c>
      <c r="H70" s="49">
        <v>0.5</v>
      </c>
      <c r="I70" s="50" t="s">
        <v>615</v>
      </c>
      <c r="J70" s="51">
        <v>112</v>
      </c>
      <c r="K70" s="203">
        <v>35586</v>
      </c>
      <c r="L70" s="203">
        <v>37053</v>
      </c>
      <c r="M70" s="277" t="s">
        <v>615</v>
      </c>
      <c r="N70" s="53">
        <v>2001</v>
      </c>
      <c r="O70" s="279">
        <v>286000</v>
      </c>
      <c r="P70" s="55">
        <v>2678981.19</v>
      </c>
      <c r="Q70" s="55" t="s">
        <v>95</v>
      </c>
      <c r="R70" s="280">
        <v>0.84970000000000001</v>
      </c>
      <c r="S70" s="281">
        <v>2276330.3171430002</v>
      </c>
      <c r="T70" s="282">
        <v>2296.31</v>
      </c>
      <c r="U70" s="279">
        <v>5227160070.5586424</v>
      </c>
      <c r="V70" s="283">
        <v>18277</v>
      </c>
      <c r="W70" s="283">
        <v>9139</v>
      </c>
      <c r="X70" s="432"/>
      <c r="Y70" s="432"/>
      <c r="Z70" s="432"/>
      <c r="AA70" s="60"/>
    </row>
    <row r="71" spans="1:27" ht="57" x14ac:dyDescent="0.25">
      <c r="A71" s="61" t="s">
        <v>250</v>
      </c>
      <c r="B71" s="62" t="s">
        <v>251</v>
      </c>
      <c r="C71" s="63" t="s">
        <v>252</v>
      </c>
      <c r="D71" s="263" t="s">
        <v>615</v>
      </c>
      <c r="E71" s="263" t="s">
        <v>615</v>
      </c>
      <c r="F71" s="65" t="s">
        <v>175</v>
      </c>
      <c r="G71" s="63" t="s">
        <v>654</v>
      </c>
      <c r="H71" s="292">
        <v>0.6</v>
      </c>
      <c r="I71" s="66" t="s">
        <v>615</v>
      </c>
      <c r="J71" s="66">
        <v>8</v>
      </c>
      <c r="K71" s="142">
        <v>41576</v>
      </c>
      <c r="L71" s="142">
        <v>42177</v>
      </c>
      <c r="M71" s="263" t="s">
        <v>615</v>
      </c>
      <c r="N71" s="269">
        <v>2015</v>
      </c>
      <c r="O71" s="264">
        <v>644350</v>
      </c>
      <c r="P71" s="162">
        <v>2487631925</v>
      </c>
      <c r="Q71" s="156" t="s">
        <v>46</v>
      </c>
      <c r="R71" s="265" t="s">
        <v>47</v>
      </c>
      <c r="S71" s="266" t="s">
        <v>47</v>
      </c>
      <c r="T71" s="267">
        <v>1</v>
      </c>
      <c r="U71" s="264">
        <v>2487631925</v>
      </c>
      <c r="V71" s="268">
        <v>3861</v>
      </c>
      <c r="W71" s="268">
        <v>2317</v>
      </c>
      <c r="X71" s="430" t="s">
        <v>615</v>
      </c>
      <c r="Y71" s="430" t="s">
        <v>615</v>
      </c>
      <c r="Z71" s="430" t="s">
        <v>47</v>
      </c>
      <c r="AA71" s="159"/>
    </row>
    <row r="72" spans="1:27" ht="156.75" x14ac:dyDescent="0.25">
      <c r="A72" s="23" t="s">
        <v>250</v>
      </c>
      <c r="B72" s="24" t="s">
        <v>251</v>
      </c>
      <c r="C72" s="25" t="s">
        <v>252</v>
      </c>
      <c r="D72" s="271" t="s">
        <v>615</v>
      </c>
      <c r="E72" s="271" t="s">
        <v>615</v>
      </c>
      <c r="F72" s="27" t="s">
        <v>255</v>
      </c>
      <c r="G72" s="25" t="s">
        <v>655</v>
      </c>
      <c r="H72" s="294">
        <v>0.5</v>
      </c>
      <c r="I72" s="30" t="s">
        <v>615</v>
      </c>
      <c r="J72" s="31">
        <v>54</v>
      </c>
      <c r="K72" s="143">
        <v>39004</v>
      </c>
      <c r="L72" s="143">
        <v>39667</v>
      </c>
      <c r="M72" s="271" t="s">
        <v>615</v>
      </c>
      <c r="N72" s="33">
        <v>2008</v>
      </c>
      <c r="O72" s="272">
        <v>461500</v>
      </c>
      <c r="P72" s="158">
        <v>3848051306</v>
      </c>
      <c r="Q72" s="158" t="s">
        <v>46</v>
      </c>
      <c r="R72" s="273" t="s">
        <v>47</v>
      </c>
      <c r="S72" s="274" t="s">
        <v>47</v>
      </c>
      <c r="T72" s="275">
        <v>1</v>
      </c>
      <c r="U72" s="272">
        <v>3848051306</v>
      </c>
      <c r="V72" s="276">
        <v>8338</v>
      </c>
      <c r="W72" s="276">
        <v>4169</v>
      </c>
      <c r="X72" s="431"/>
      <c r="Y72" s="431"/>
      <c r="Z72" s="431"/>
      <c r="AA72" s="41"/>
    </row>
    <row r="73" spans="1:27" ht="114" x14ac:dyDescent="0.25">
      <c r="A73" s="23" t="s">
        <v>250</v>
      </c>
      <c r="B73" s="24" t="s">
        <v>251</v>
      </c>
      <c r="C73" s="27" t="s">
        <v>252</v>
      </c>
      <c r="D73" s="271" t="s">
        <v>615</v>
      </c>
      <c r="E73" s="271" t="s">
        <v>615</v>
      </c>
      <c r="F73" s="27" t="s">
        <v>255</v>
      </c>
      <c r="G73" s="25" t="s">
        <v>656</v>
      </c>
      <c r="H73" s="29">
        <v>0.5</v>
      </c>
      <c r="I73" s="30" t="s">
        <v>615</v>
      </c>
      <c r="J73" s="31">
        <v>65</v>
      </c>
      <c r="K73" s="32">
        <v>38754</v>
      </c>
      <c r="L73" s="32">
        <v>39682</v>
      </c>
      <c r="M73" s="271" t="s">
        <v>615</v>
      </c>
      <c r="N73" s="33">
        <v>2008</v>
      </c>
      <c r="O73" s="272">
        <v>461500</v>
      </c>
      <c r="P73" s="35">
        <v>3406916680</v>
      </c>
      <c r="Q73" s="35" t="s">
        <v>46</v>
      </c>
      <c r="R73" s="273" t="s">
        <v>47</v>
      </c>
      <c r="S73" s="274" t="s">
        <v>47</v>
      </c>
      <c r="T73" s="275">
        <v>1</v>
      </c>
      <c r="U73" s="272">
        <v>3406916680</v>
      </c>
      <c r="V73" s="276">
        <v>7382</v>
      </c>
      <c r="W73" s="276">
        <v>3691</v>
      </c>
      <c r="X73" s="431"/>
      <c r="Y73" s="431"/>
      <c r="Z73" s="431"/>
      <c r="AA73" s="41"/>
    </row>
    <row r="74" spans="1:27" ht="85.5" x14ac:dyDescent="0.25">
      <c r="A74" s="43" t="s">
        <v>250</v>
      </c>
      <c r="B74" s="44" t="s">
        <v>260</v>
      </c>
      <c r="C74" s="45" t="s">
        <v>261</v>
      </c>
      <c r="D74" s="277" t="s">
        <v>615</v>
      </c>
      <c r="E74" s="277" t="s">
        <v>615</v>
      </c>
      <c r="F74" s="47" t="s">
        <v>146</v>
      </c>
      <c r="G74" s="45" t="s">
        <v>262</v>
      </c>
      <c r="H74" s="49">
        <v>0.75</v>
      </c>
      <c r="I74" s="50" t="s">
        <v>615</v>
      </c>
      <c r="J74" s="51">
        <v>97</v>
      </c>
      <c r="K74" s="203">
        <v>38327</v>
      </c>
      <c r="L74" s="203">
        <v>40668</v>
      </c>
      <c r="M74" s="277" t="s">
        <v>615</v>
      </c>
      <c r="N74" s="53">
        <v>2011</v>
      </c>
      <c r="O74" s="279">
        <v>535600</v>
      </c>
      <c r="P74" s="55">
        <v>6564670351</v>
      </c>
      <c r="Q74" s="55" t="s">
        <v>46</v>
      </c>
      <c r="R74" s="280" t="s">
        <v>47</v>
      </c>
      <c r="S74" s="281" t="s">
        <v>47</v>
      </c>
      <c r="T74" s="282">
        <v>1</v>
      </c>
      <c r="U74" s="279">
        <v>6564670351</v>
      </c>
      <c r="V74" s="283">
        <v>12257</v>
      </c>
      <c r="W74" s="283">
        <v>9193</v>
      </c>
      <c r="X74" s="432"/>
      <c r="Y74" s="432"/>
      <c r="Z74" s="432"/>
      <c r="AA74" s="60"/>
    </row>
    <row r="75" spans="1:27" ht="71.25" x14ac:dyDescent="0.25">
      <c r="A75" s="61" t="s">
        <v>263</v>
      </c>
      <c r="B75" s="62" t="s">
        <v>264</v>
      </c>
      <c r="C75" s="63" t="s">
        <v>265</v>
      </c>
      <c r="D75" s="263" t="s">
        <v>615</v>
      </c>
      <c r="E75" s="263" t="s">
        <v>615</v>
      </c>
      <c r="F75" s="65" t="s">
        <v>268</v>
      </c>
      <c r="G75" s="63" t="s">
        <v>269</v>
      </c>
      <c r="H75" s="292">
        <v>1</v>
      </c>
      <c r="I75" s="66" t="s">
        <v>615</v>
      </c>
      <c r="J75" s="66">
        <v>6</v>
      </c>
      <c r="K75" s="142">
        <v>38807</v>
      </c>
      <c r="L75" s="142">
        <v>39813</v>
      </c>
      <c r="M75" s="263" t="s">
        <v>615</v>
      </c>
      <c r="N75" s="269">
        <v>2008</v>
      </c>
      <c r="O75" s="264">
        <v>461500</v>
      </c>
      <c r="P75" s="162">
        <v>47481903.439999998</v>
      </c>
      <c r="Q75" s="156" t="s">
        <v>270</v>
      </c>
      <c r="R75" s="265">
        <v>7.2599999999999998E-2</v>
      </c>
      <c r="S75" s="266">
        <v>3447186.1897439999</v>
      </c>
      <c r="T75" s="267">
        <v>2243.59</v>
      </c>
      <c r="U75" s="264">
        <v>7734072463.4477415</v>
      </c>
      <c r="V75" s="268">
        <v>16759</v>
      </c>
      <c r="W75" s="268">
        <v>16759</v>
      </c>
      <c r="X75" s="430" t="s">
        <v>615</v>
      </c>
      <c r="Y75" s="430" t="s">
        <v>615</v>
      </c>
      <c r="Z75" s="430" t="s">
        <v>47</v>
      </c>
      <c r="AA75" s="293"/>
    </row>
    <row r="76" spans="1:27" ht="57" x14ac:dyDescent="0.25">
      <c r="A76" s="23" t="s">
        <v>263</v>
      </c>
      <c r="B76" s="24" t="s">
        <v>264</v>
      </c>
      <c r="C76" s="25" t="s">
        <v>265</v>
      </c>
      <c r="D76" s="271" t="s">
        <v>615</v>
      </c>
      <c r="E76" s="271" t="s">
        <v>615</v>
      </c>
      <c r="F76" s="27" t="s">
        <v>657</v>
      </c>
      <c r="G76" s="25" t="s">
        <v>658</v>
      </c>
      <c r="H76" s="29">
        <v>1</v>
      </c>
      <c r="I76" s="30" t="s">
        <v>615</v>
      </c>
      <c r="J76" s="31">
        <v>10</v>
      </c>
      <c r="K76" s="143">
        <v>39692</v>
      </c>
      <c r="L76" s="143">
        <v>40724</v>
      </c>
      <c r="M76" s="271" t="s">
        <v>615</v>
      </c>
      <c r="N76" s="33">
        <v>2011</v>
      </c>
      <c r="O76" s="272">
        <v>535600</v>
      </c>
      <c r="P76" s="157">
        <v>38398960</v>
      </c>
      <c r="Q76" s="158" t="s">
        <v>270</v>
      </c>
      <c r="R76" s="273">
        <v>8.4699999999999998E-2</v>
      </c>
      <c r="S76" s="274">
        <v>3252391.912</v>
      </c>
      <c r="T76" s="275">
        <v>1780.16</v>
      </c>
      <c r="U76" s="272">
        <v>5789777986.0659199</v>
      </c>
      <c r="V76" s="276">
        <v>10810</v>
      </c>
      <c r="W76" s="276">
        <v>10810</v>
      </c>
      <c r="X76" s="431"/>
      <c r="Y76" s="431"/>
      <c r="Z76" s="431"/>
      <c r="AA76" s="41"/>
    </row>
    <row r="77" spans="1:27" ht="57" x14ac:dyDescent="0.25">
      <c r="A77" s="23" t="s">
        <v>263</v>
      </c>
      <c r="B77" s="24" t="s">
        <v>264</v>
      </c>
      <c r="C77" s="27" t="s">
        <v>265</v>
      </c>
      <c r="D77" s="271" t="s">
        <v>615</v>
      </c>
      <c r="E77" s="271" t="s">
        <v>615</v>
      </c>
      <c r="F77" s="27" t="s">
        <v>86</v>
      </c>
      <c r="G77" s="25" t="s">
        <v>659</v>
      </c>
      <c r="H77" s="294">
        <v>0.75</v>
      </c>
      <c r="I77" s="30" t="s">
        <v>615</v>
      </c>
      <c r="J77" s="31">
        <v>13</v>
      </c>
      <c r="K77" s="143">
        <v>37790</v>
      </c>
      <c r="L77" s="143">
        <v>38612</v>
      </c>
      <c r="M77" s="271" t="s">
        <v>615</v>
      </c>
      <c r="N77" s="33">
        <v>2005</v>
      </c>
      <c r="O77" s="272">
        <v>381500</v>
      </c>
      <c r="P77" s="35">
        <v>2367772120</v>
      </c>
      <c r="Q77" s="158" t="s">
        <v>46</v>
      </c>
      <c r="R77" s="273" t="s">
        <v>47</v>
      </c>
      <c r="S77" s="274" t="s">
        <v>47</v>
      </c>
      <c r="T77" s="275">
        <v>1</v>
      </c>
      <c r="U77" s="272">
        <v>2367772120</v>
      </c>
      <c r="V77" s="276">
        <v>6206</v>
      </c>
      <c r="W77" s="276">
        <v>4655</v>
      </c>
      <c r="X77" s="431"/>
      <c r="Y77" s="431"/>
      <c r="Z77" s="431"/>
      <c r="AA77" s="115"/>
    </row>
    <row r="78" spans="1:27" ht="57" x14ac:dyDescent="0.25">
      <c r="A78" s="43" t="s">
        <v>263</v>
      </c>
      <c r="B78" s="44" t="s">
        <v>264</v>
      </c>
      <c r="C78" s="45" t="s">
        <v>265</v>
      </c>
      <c r="D78" s="277" t="s">
        <v>615</v>
      </c>
      <c r="E78" s="277" t="s">
        <v>615</v>
      </c>
      <c r="F78" s="47" t="s">
        <v>86</v>
      </c>
      <c r="G78" s="45" t="s">
        <v>267</v>
      </c>
      <c r="H78" s="49">
        <v>0.3</v>
      </c>
      <c r="I78" s="50" t="s">
        <v>615</v>
      </c>
      <c r="J78" s="51">
        <v>15</v>
      </c>
      <c r="K78" s="203">
        <v>37229</v>
      </c>
      <c r="L78" s="203">
        <v>40168</v>
      </c>
      <c r="M78" s="277" t="s">
        <v>615</v>
      </c>
      <c r="N78" s="53">
        <v>2009</v>
      </c>
      <c r="O78" s="279">
        <v>496900</v>
      </c>
      <c r="P78" s="55">
        <v>30738115975</v>
      </c>
      <c r="Q78" s="55" t="s">
        <v>46</v>
      </c>
      <c r="R78" s="280" t="s">
        <v>47</v>
      </c>
      <c r="S78" s="281" t="s">
        <v>47</v>
      </c>
      <c r="T78" s="282">
        <v>1</v>
      </c>
      <c r="U78" s="279">
        <v>30738115975</v>
      </c>
      <c r="V78" s="283">
        <v>61860</v>
      </c>
      <c r="W78" s="283">
        <v>18558</v>
      </c>
      <c r="X78" s="432"/>
      <c r="Y78" s="432"/>
      <c r="Z78" s="432"/>
      <c r="AA78" s="295"/>
    </row>
    <row r="79" spans="1:27" ht="42.75" x14ac:dyDescent="0.25">
      <c r="A79" s="61" t="s">
        <v>271</v>
      </c>
      <c r="B79" s="62" t="s">
        <v>279</v>
      </c>
      <c r="C79" s="63" t="s">
        <v>280</v>
      </c>
      <c r="D79" s="263" t="s">
        <v>615</v>
      </c>
      <c r="E79" s="263" t="s">
        <v>615</v>
      </c>
      <c r="F79" s="65" t="s">
        <v>175</v>
      </c>
      <c r="G79" s="63" t="s">
        <v>281</v>
      </c>
      <c r="H79" s="292">
        <v>0.75</v>
      </c>
      <c r="I79" s="66" t="s">
        <v>615</v>
      </c>
      <c r="J79" s="66">
        <v>4</v>
      </c>
      <c r="K79" s="142">
        <v>39521</v>
      </c>
      <c r="L79" s="142">
        <v>40999</v>
      </c>
      <c r="M79" s="263" t="s">
        <v>615</v>
      </c>
      <c r="N79" s="269">
        <v>2012</v>
      </c>
      <c r="O79" s="264">
        <v>566700</v>
      </c>
      <c r="P79" s="162">
        <v>7072964150</v>
      </c>
      <c r="Q79" s="156" t="s">
        <v>46</v>
      </c>
      <c r="R79" s="265" t="s">
        <v>47</v>
      </c>
      <c r="S79" s="266" t="s">
        <v>47</v>
      </c>
      <c r="T79" s="267">
        <v>1</v>
      </c>
      <c r="U79" s="264">
        <v>7072964150</v>
      </c>
      <c r="V79" s="268">
        <v>12481</v>
      </c>
      <c r="W79" s="268">
        <v>9361</v>
      </c>
      <c r="X79" s="430" t="s">
        <v>615</v>
      </c>
      <c r="Y79" s="430" t="s">
        <v>615</v>
      </c>
      <c r="Z79" s="430" t="s">
        <v>47</v>
      </c>
      <c r="AA79" s="293"/>
    </row>
    <row r="80" spans="1:27" ht="42.75" x14ac:dyDescent="0.25">
      <c r="A80" s="23" t="s">
        <v>271</v>
      </c>
      <c r="B80" s="24" t="s">
        <v>272</v>
      </c>
      <c r="C80" s="25" t="s">
        <v>273</v>
      </c>
      <c r="D80" s="271" t="s">
        <v>615</v>
      </c>
      <c r="E80" s="271" t="s">
        <v>615</v>
      </c>
      <c r="F80" s="120" t="s">
        <v>44</v>
      </c>
      <c r="G80" s="118" t="s">
        <v>274</v>
      </c>
      <c r="H80" s="29">
        <v>1</v>
      </c>
      <c r="I80" s="30" t="s">
        <v>615</v>
      </c>
      <c r="J80" s="31">
        <v>23</v>
      </c>
      <c r="K80" s="143">
        <v>39133</v>
      </c>
      <c r="L80" s="143">
        <v>39636</v>
      </c>
      <c r="M80" s="271" t="s">
        <v>615</v>
      </c>
      <c r="N80" s="33">
        <v>2008</v>
      </c>
      <c r="O80" s="272">
        <v>461500</v>
      </c>
      <c r="P80" s="35">
        <v>1330028412</v>
      </c>
      <c r="Q80" s="35" t="s">
        <v>46</v>
      </c>
      <c r="R80" s="273" t="s">
        <v>47</v>
      </c>
      <c r="S80" s="274" t="s">
        <v>47</v>
      </c>
      <c r="T80" s="275">
        <v>1</v>
      </c>
      <c r="U80" s="272">
        <v>1330028412</v>
      </c>
      <c r="V80" s="276">
        <v>2882</v>
      </c>
      <c r="W80" s="276">
        <v>2882</v>
      </c>
      <c r="X80" s="431"/>
      <c r="Y80" s="431"/>
      <c r="Z80" s="431"/>
      <c r="AA80" s="41"/>
    </row>
    <row r="81" spans="1:27" ht="42.75" x14ac:dyDescent="0.25">
      <c r="A81" s="23" t="s">
        <v>271</v>
      </c>
      <c r="B81" s="24" t="s">
        <v>272</v>
      </c>
      <c r="C81" s="27" t="s">
        <v>273</v>
      </c>
      <c r="D81" s="271" t="s">
        <v>615</v>
      </c>
      <c r="E81" s="271" t="s">
        <v>615</v>
      </c>
      <c r="F81" s="120" t="s">
        <v>60</v>
      </c>
      <c r="G81" s="118" t="s">
        <v>275</v>
      </c>
      <c r="H81" s="294">
        <v>0.5</v>
      </c>
      <c r="I81" s="30" t="s">
        <v>615</v>
      </c>
      <c r="J81" s="31">
        <v>35</v>
      </c>
      <c r="K81" s="143">
        <v>37271</v>
      </c>
      <c r="L81" s="143">
        <v>38507</v>
      </c>
      <c r="M81" s="271" t="s">
        <v>615</v>
      </c>
      <c r="N81" s="33">
        <v>2005</v>
      </c>
      <c r="O81" s="272">
        <v>381500</v>
      </c>
      <c r="P81" s="158">
        <v>2372844012.1999998</v>
      </c>
      <c r="Q81" s="158" t="s">
        <v>46</v>
      </c>
      <c r="R81" s="273" t="s">
        <v>47</v>
      </c>
      <c r="S81" s="274" t="s">
        <v>47</v>
      </c>
      <c r="T81" s="275">
        <v>1</v>
      </c>
      <c r="U81" s="272">
        <v>2372844012.1999998</v>
      </c>
      <c r="V81" s="276">
        <v>6220</v>
      </c>
      <c r="W81" s="276">
        <v>3110</v>
      </c>
      <c r="X81" s="431"/>
      <c r="Y81" s="431"/>
      <c r="Z81" s="431"/>
      <c r="AA81" s="41"/>
    </row>
    <row r="82" spans="1:27" ht="42.75" x14ac:dyDescent="0.25">
      <c r="A82" s="116" t="s">
        <v>271</v>
      </c>
      <c r="B82" s="117" t="s">
        <v>272</v>
      </c>
      <c r="C82" s="118" t="s">
        <v>273</v>
      </c>
      <c r="D82" s="277" t="s">
        <v>615</v>
      </c>
      <c r="E82" s="277" t="s">
        <v>615</v>
      </c>
      <c r="F82" s="302" t="s">
        <v>65</v>
      </c>
      <c r="G82" s="118" t="s">
        <v>276</v>
      </c>
      <c r="H82" s="49">
        <v>0.4</v>
      </c>
      <c r="I82" s="50" t="s">
        <v>615</v>
      </c>
      <c r="J82" s="51">
        <v>42</v>
      </c>
      <c r="K82" s="203">
        <v>35859</v>
      </c>
      <c r="L82" s="203">
        <v>36345</v>
      </c>
      <c r="M82" s="277" t="s">
        <v>615</v>
      </c>
      <c r="N82" s="53">
        <v>1999</v>
      </c>
      <c r="O82" s="279">
        <v>236460</v>
      </c>
      <c r="P82" s="55">
        <v>1881895787</v>
      </c>
      <c r="Q82" s="55" t="s">
        <v>46</v>
      </c>
      <c r="R82" s="280" t="s">
        <v>47</v>
      </c>
      <c r="S82" s="281" t="s">
        <v>47</v>
      </c>
      <c r="T82" s="282">
        <v>1</v>
      </c>
      <c r="U82" s="279">
        <v>1881895787</v>
      </c>
      <c r="V82" s="283">
        <v>7959</v>
      </c>
      <c r="W82" s="283">
        <v>3184</v>
      </c>
      <c r="X82" s="432"/>
      <c r="Y82" s="432"/>
      <c r="Z82" s="432"/>
      <c r="AA82" s="60"/>
    </row>
    <row r="83" spans="1:27" ht="42.75" x14ac:dyDescent="0.25">
      <c r="A83" s="61" t="s">
        <v>282</v>
      </c>
      <c r="B83" s="62" t="s">
        <v>283</v>
      </c>
      <c r="C83" s="63" t="s">
        <v>284</v>
      </c>
      <c r="D83" s="261" t="s">
        <v>615</v>
      </c>
      <c r="E83" s="261" t="s">
        <v>615</v>
      </c>
      <c r="F83" s="65" t="s">
        <v>116</v>
      </c>
      <c r="G83" s="63" t="s">
        <v>660</v>
      </c>
      <c r="H83" s="67">
        <v>1</v>
      </c>
      <c r="I83" s="68" t="s">
        <v>615</v>
      </c>
      <c r="J83" s="66">
        <v>4</v>
      </c>
      <c r="K83" s="142">
        <v>34786</v>
      </c>
      <c r="L83" s="142">
        <v>35657</v>
      </c>
      <c r="M83" s="263" t="s">
        <v>615</v>
      </c>
      <c r="N83" s="70">
        <v>1997</v>
      </c>
      <c r="O83" s="264">
        <v>172005</v>
      </c>
      <c r="P83" s="72">
        <v>1026154346</v>
      </c>
      <c r="Q83" s="72" t="s">
        <v>46</v>
      </c>
      <c r="R83" s="265" t="s">
        <v>47</v>
      </c>
      <c r="S83" s="266" t="s">
        <v>47</v>
      </c>
      <c r="T83" s="267">
        <v>1</v>
      </c>
      <c r="U83" s="264">
        <v>1026154346</v>
      </c>
      <c r="V83" s="268">
        <v>5966</v>
      </c>
      <c r="W83" s="268">
        <v>5966</v>
      </c>
      <c r="X83" s="430" t="s">
        <v>615</v>
      </c>
      <c r="Y83" s="430" t="s">
        <v>615</v>
      </c>
      <c r="Z83" s="430" t="s">
        <v>47</v>
      </c>
      <c r="AA83" s="303"/>
    </row>
    <row r="84" spans="1:27" ht="71.25" x14ac:dyDescent="0.25">
      <c r="A84" s="23" t="s">
        <v>282</v>
      </c>
      <c r="B84" s="24" t="s">
        <v>283</v>
      </c>
      <c r="C84" s="25" t="s">
        <v>284</v>
      </c>
      <c r="D84" s="270" t="s">
        <v>615</v>
      </c>
      <c r="E84" s="270" t="s">
        <v>615</v>
      </c>
      <c r="F84" s="120" t="s">
        <v>116</v>
      </c>
      <c r="G84" s="118" t="s">
        <v>661</v>
      </c>
      <c r="H84" s="122">
        <v>1</v>
      </c>
      <c r="I84" s="123" t="s">
        <v>615</v>
      </c>
      <c r="J84" s="124">
        <v>7</v>
      </c>
      <c r="K84" s="125">
        <v>40091</v>
      </c>
      <c r="L84" s="125">
        <v>40851</v>
      </c>
      <c r="M84" s="271" t="s">
        <v>615</v>
      </c>
      <c r="N84" s="126">
        <v>2011</v>
      </c>
      <c r="O84" s="272">
        <v>535600</v>
      </c>
      <c r="P84" s="135">
        <v>1614398542</v>
      </c>
      <c r="Q84" s="135" t="s">
        <v>46</v>
      </c>
      <c r="R84" s="273" t="s">
        <v>47</v>
      </c>
      <c r="S84" s="274" t="s">
        <v>47</v>
      </c>
      <c r="T84" s="275">
        <v>1</v>
      </c>
      <c r="U84" s="272">
        <v>1614398542</v>
      </c>
      <c r="V84" s="276">
        <v>3014</v>
      </c>
      <c r="W84" s="276">
        <v>3014</v>
      </c>
      <c r="X84" s="431"/>
      <c r="Y84" s="431"/>
      <c r="Z84" s="431"/>
    </row>
    <row r="85" spans="1:27" ht="57" x14ac:dyDescent="0.25">
      <c r="A85" s="23" t="s">
        <v>282</v>
      </c>
      <c r="B85" s="24" t="s">
        <v>288</v>
      </c>
      <c r="C85" s="27" t="s">
        <v>289</v>
      </c>
      <c r="D85" s="270" t="s">
        <v>615</v>
      </c>
      <c r="E85" s="270" t="s">
        <v>615</v>
      </c>
      <c r="F85" s="120" t="s">
        <v>662</v>
      </c>
      <c r="G85" s="118" t="s">
        <v>663</v>
      </c>
      <c r="H85" s="122">
        <v>0.55000000000000004</v>
      </c>
      <c r="I85" s="123" t="s">
        <v>615</v>
      </c>
      <c r="J85" s="124">
        <v>10</v>
      </c>
      <c r="K85" s="125">
        <v>34338</v>
      </c>
      <c r="L85" s="125">
        <v>36305</v>
      </c>
      <c r="M85" s="271" t="s">
        <v>615</v>
      </c>
      <c r="N85" s="126">
        <v>1999</v>
      </c>
      <c r="O85" s="272">
        <v>236460</v>
      </c>
      <c r="P85" s="135">
        <v>4644921688</v>
      </c>
      <c r="Q85" s="135" t="s">
        <v>46</v>
      </c>
      <c r="R85" s="273" t="s">
        <v>47</v>
      </c>
      <c r="S85" s="274" t="s">
        <v>47</v>
      </c>
      <c r="T85" s="275">
        <v>1</v>
      </c>
      <c r="U85" s="272">
        <v>4644921688</v>
      </c>
      <c r="V85" s="276">
        <v>19644</v>
      </c>
      <c r="W85" s="276">
        <v>10804</v>
      </c>
      <c r="X85" s="431"/>
      <c r="Y85" s="431"/>
      <c r="Z85" s="431"/>
      <c r="AA85" s="41"/>
    </row>
    <row r="86" spans="1:27" ht="57" x14ac:dyDescent="0.25">
      <c r="A86" s="43" t="s">
        <v>282</v>
      </c>
      <c r="B86" s="44" t="s">
        <v>292</v>
      </c>
      <c r="C86" s="45" t="s">
        <v>293</v>
      </c>
      <c r="D86" s="277" t="s">
        <v>615</v>
      </c>
      <c r="E86" s="277" t="s">
        <v>615</v>
      </c>
      <c r="F86" s="278" t="s">
        <v>664</v>
      </c>
      <c r="G86" s="45" t="s">
        <v>665</v>
      </c>
      <c r="H86" s="49">
        <v>1</v>
      </c>
      <c r="I86" s="50" t="s">
        <v>615</v>
      </c>
      <c r="J86" s="51">
        <v>13</v>
      </c>
      <c r="K86" s="203">
        <v>40190</v>
      </c>
      <c r="L86" s="203">
        <v>41240</v>
      </c>
      <c r="M86" s="277" t="s">
        <v>615</v>
      </c>
      <c r="N86" s="53">
        <v>2012</v>
      </c>
      <c r="O86" s="279">
        <v>566700</v>
      </c>
      <c r="P86" s="55">
        <v>3164576487</v>
      </c>
      <c r="Q86" s="55" t="s">
        <v>46</v>
      </c>
      <c r="R86" s="280" t="s">
        <v>47</v>
      </c>
      <c r="S86" s="281" t="s">
        <v>47</v>
      </c>
      <c r="T86" s="282">
        <v>1</v>
      </c>
      <c r="U86" s="279">
        <v>3164576487</v>
      </c>
      <c r="V86" s="283">
        <v>5584</v>
      </c>
      <c r="W86" s="283">
        <v>5584</v>
      </c>
      <c r="X86" s="432"/>
      <c r="Y86" s="432"/>
      <c r="Z86" s="432"/>
      <c r="AA86" s="60"/>
    </row>
    <row r="87" spans="1:27" ht="99.75" x14ac:dyDescent="0.25">
      <c r="A87" s="61" t="s">
        <v>296</v>
      </c>
      <c r="B87" s="62" t="s">
        <v>297</v>
      </c>
      <c r="C87" s="63" t="s">
        <v>298</v>
      </c>
      <c r="D87" s="261" t="s">
        <v>615</v>
      </c>
      <c r="E87" s="261" t="s">
        <v>615</v>
      </c>
      <c r="F87" s="304" t="s">
        <v>60</v>
      </c>
      <c r="G87" s="63" t="s">
        <v>299</v>
      </c>
      <c r="H87" s="67">
        <v>0.34</v>
      </c>
      <c r="I87" s="68" t="s">
        <v>615</v>
      </c>
      <c r="J87" s="66">
        <v>5</v>
      </c>
      <c r="K87" s="142">
        <v>39156</v>
      </c>
      <c r="L87" s="142">
        <v>40008</v>
      </c>
      <c r="M87" s="263" t="s">
        <v>615</v>
      </c>
      <c r="N87" s="70">
        <v>2009</v>
      </c>
      <c r="O87" s="264">
        <v>496900</v>
      </c>
      <c r="P87" s="72">
        <v>3263327284</v>
      </c>
      <c r="Q87" s="72" t="s">
        <v>46</v>
      </c>
      <c r="R87" s="265" t="s">
        <v>47</v>
      </c>
      <c r="S87" s="266" t="s">
        <v>47</v>
      </c>
      <c r="T87" s="267">
        <v>1</v>
      </c>
      <c r="U87" s="264">
        <v>3263327284</v>
      </c>
      <c r="V87" s="268">
        <v>6567</v>
      </c>
      <c r="W87" s="268">
        <v>2233</v>
      </c>
      <c r="X87" s="430" t="s">
        <v>615</v>
      </c>
      <c r="Y87" s="430" t="s">
        <v>615</v>
      </c>
      <c r="Z87" s="430" t="s">
        <v>47</v>
      </c>
      <c r="AA87" s="77"/>
    </row>
    <row r="88" spans="1:27" ht="42.75" x14ac:dyDescent="0.25">
      <c r="A88" s="23" t="s">
        <v>296</v>
      </c>
      <c r="B88" s="24" t="s">
        <v>297</v>
      </c>
      <c r="C88" s="25" t="s">
        <v>298</v>
      </c>
      <c r="D88" s="270" t="s">
        <v>615</v>
      </c>
      <c r="E88" s="270" t="s">
        <v>615</v>
      </c>
      <c r="F88" s="302" t="s">
        <v>44</v>
      </c>
      <c r="G88" s="118" t="s">
        <v>300</v>
      </c>
      <c r="H88" s="122">
        <v>0.5</v>
      </c>
      <c r="I88" s="123" t="s">
        <v>615</v>
      </c>
      <c r="J88" s="124">
        <v>8</v>
      </c>
      <c r="K88" s="125">
        <v>40427</v>
      </c>
      <c r="L88" s="125">
        <v>40882</v>
      </c>
      <c r="M88" s="271" t="s">
        <v>615</v>
      </c>
      <c r="N88" s="126">
        <v>2011</v>
      </c>
      <c r="O88" s="272">
        <v>535600</v>
      </c>
      <c r="P88" s="135">
        <v>2155628000</v>
      </c>
      <c r="Q88" s="135" t="s">
        <v>46</v>
      </c>
      <c r="R88" s="273" t="s">
        <v>47</v>
      </c>
      <c r="S88" s="274" t="s">
        <v>47</v>
      </c>
      <c r="T88" s="275">
        <v>1</v>
      </c>
      <c r="U88" s="272">
        <v>2155628000</v>
      </c>
      <c r="V88" s="276">
        <v>4025</v>
      </c>
      <c r="W88" s="276">
        <v>2013</v>
      </c>
      <c r="X88" s="431"/>
      <c r="Y88" s="431"/>
      <c r="Z88" s="431"/>
      <c r="AA88" s="41"/>
    </row>
    <row r="89" spans="1:27" ht="142.5" x14ac:dyDescent="0.25">
      <c r="A89" s="23" t="s">
        <v>296</v>
      </c>
      <c r="B89" s="24" t="s">
        <v>303</v>
      </c>
      <c r="C89" s="27" t="s">
        <v>304</v>
      </c>
      <c r="D89" s="270" t="s">
        <v>615</v>
      </c>
      <c r="E89" s="270" t="s">
        <v>615</v>
      </c>
      <c r="F89" s="302" t="s">
        <v>152</v>
      </c>
      <c r="G89" s="118" t="s">
        <v>305</v>
      </c>
      <c r="H89" s="122">
        <v>0.2</v>
      </c>
      <c r="I89" s="123" t="s">
        <v>615</v>
      </c>
      <c r="J89" s="124">
        <v>11</v>
      </c>
      <c r="K89" s="125">
        <v>41012</v>
      </c>
      <c r="L89" s="125">
        <v>41759</v>
      </c>
      <c r="M89" s="271" t="s">
        <v>615</v>
      </c>
      <c r="N89" s="126">
        <v>2015</v>
      </c>
      <c r="O89" s="272">
        <v>644350</v>
      </c>
      <c r="P89" s="135">
        <v>15831485251</v>
      </c>
      <c r="Q89" s="135" t="s">
        <v>46</v>
      </c>
      <c r="R89" s="273" t="s">
        <v>47</v>
      </c>
      <c r="S89" s="274" t="s">
        <v>47</v>
      </c>
      <c r="T89" s="275">
        <v>1</v>
      </c>
      <c r="U89" s="272">
        <v>15831485251</v>
      </c>
      <c r="V89" s="276">
        <v>24570</v>
      </c>
      <c r="W89" s="276">
        <v>4914</v>
      </c>
      <c r="X89" s="431"/>
      <c r="Y89" s="431"/>
      <c r="Z89" s="431"/>
      <c r="AA89" s="41"/>
    </row>
    <row r="90" spans="1:27" ht="142.5" x14ac:dyDescent="0.25">
      <c r="A90" s="43" t="s">
        <v>296</v>
      </c>
      <c r="B90" s="44" t="s">
        <v>306</v>
      </c>
      <c r="C90" s="45" t="s">
        <v>307</v>
      </c>
      <c r="D90" s="277" t="s">
        <v>615</v>
      </c>
      <c r="E90" s="277" t="s">
        <v>615</v>
      </c>
      <c r="F90" s="278" t="s">
        <v>44</v>
      </c>
      <c r="G90" s="45" t="s">
        <v>308</v>
      </c>
      <c r="H90" s="49">
        <v>0.1</v>
      </c>
      <c r="I90" s="50" t="s">
        <v>615</v>
      </c>
      <c r="J90" s="51">
        <v>40</v>
      </c>
      <c r="K90" s="203">
        <v>39615</v>
      </c>
      <c r="L90" s="203">
        <v>41152</v>
      </c>
      <c r="M90" s="277" t="s">
        <v>615</v>
      </c>
      <c r="N90" s="53">
        <v>2012</v>
      </c>
      <c r="O90" s="279">
        <v>566700</v>
      </c>
      <c r="P90" s="55">
        <v>19146251489</v>
      </c>
      <c r="Q90" s="55" t="s">
        <v>46</v>
      </c>
      <c r="R90" s="280" t="s">
        <v>47</v>
      </c>
      <c r="S90" s="281" t="s">
        <v>47</v>
      </c>
      <c r="T90" s="282">
        <v>1</v>
      </c>
      <c r="U90" s="279">
        <v>19146251489</v>
      </c>
      <c r="V90" s="283">
        <v>33786</v>
      </c>
      <c r="W90" s="283">
        <v>3379</v>
      </c>
      <c r="X90" s="432"/>
      <c r="Y90" s="432"/>
      <c r="Z90" s="432"/>
      <c r="AA90" s="60"/>
    </row>
    <row r="91" spans="1:27" ht="57" x14ac:dyDescent="0.25">
      <c r="A91" s="61" t="s">
        <v>309</v>
      </c>
      <c r="B91" s="62" t="s">
        <v>310</v>
      </c>
      <c r="C91" s="63" t="s">
        <v>311</v>
      </c>
      <c r="D91" s="261" t="s">
        <v>615</v>
      </c>
      <c r="E91" s="261" t="s">
        <v>615</v>
      </c>
      <c r="F91" s="305" t="s">
        <v>666</v>
      </c>
      <c r="G91" s="5" t="s">
        <v>572</v>
      </c>
      <c r="H91" s="9">
        <v>0.5</v>
      </c>
      <c r="I91" s="10" t="s">
        <v>615</v>
      </c>
      <c r="J91" s="11">
        <v>10</v>
      </c>
      <c r="K91" s="262">
        <v>36752</v>
      </c>
      <c r="L91" s="262">
        <v>41765</v>
      </c>
      <c r="M91" s="263" t="s">
        <v>615</v>
      </c>
      <c r="N91" s="13">
        <v>2014</v>
      </c>
      <c r="O91" s="264">
        <v>616000</v>
      </c>
      <c r="P91" s="15">
        <v>4766569521</v>
      </c>
      <c r="Q91" s="15" t="s">
        <v>46</v>
      </c>
      <c r="R91" s="265" t="s">
        <v>47</v>
      </c>
      <c r="S91" s="266" t="s">
        <v>47</v>
      </c>
      <c r="T91" s="267">
        <v>1</v>
      </c>
      <c r="U91" s="264">
        <v>4766569521</v>
      </c>
      <c r="V91" s="268">
        <v>7738</v>
      </c>
      <c r="W91" s="268">
        <v>3869</v>
      </c>
      <c r="X91" s="430" t="s">
        <v>615</v>
      </c>
      <c r="Y91" s="430" t="s">
        <v>615</v>
      </c>
      <c r="Z91" s="430" t="s">
        <v>47</v>
      </c>
      <c r="AA91" s="77"/>
    </row>
    <row r="92" spans="1:27" ht="99.75" x14ac:dyDescent="0.25">
      <c r="A92" s="23" t="s">
        <v>309</v>
      </c>
      <c r="B92" s="24" t="s">
        <v>315</v>
      </c>
      <c r="C92" s="25" t="s">
        <v>316</v>
      </c>
      <c r="D92" s="270" t="s">
        <v>615</v>
      </c>
      <c r="E92" s="270" t="s">
        <v>615</v>
      </c>
      <c r="F92" s="27" t="s">
        <v>317</v>
      </c>
      <c r="G92" s="25" t="s">
        <v>318</v>
      </c>
      <c r="H92" s="29">
        <v>0.75</v>
      </c>
      <c r="I92" s="30" t="s">
        <v>615</v>
      </c>
      <c r="J92" s="31">
        <v>15</v>
      </c>
      <c r="K92" s="32">
        <v>38681</v>
      </c>
      <c r="L92" s="32">
        <v>40083</v>
      </c>
      <c r="M92" s="271" t="s">
        <v>615</v>
      </c>
      <c r="N92" s="33">
        <v>2009</v>
      </c>
      <c r="O92" s="272">
        <v>496900</v>
      </c>
      <c r="P92" s="35">
        <v>2040217206</v>
      </c>
      <c r="Q92" s="35" t="s">
        <v>46</v>
      </c>
      <c r="R92" s="273" t="s">
        <v>47</v>
      </c>
      <c r="S92" s="274" t="s">
        <v>47</v>
      </c>
      <c r="T92" s="275">
        <v>1</v>
      </c>
      <c r="U92" s="272">
        <v>2040217206</v>
      </c>
      <c r="V92" s="276">
        <v>4106</v>
      </c>
      <c r="W92" s="276">
        <v>3080</v>
      </c>
      <c r="X92" s="431"/>
      <c r="Y92" s="431"/>
      <c r="Z92" s="431"/>
      <c r="AA92" s="171"/>
    </row>
    <row r="93" spans="1:27" ht="99.75" x14ac:dyDescent="0.25">
      <c r="A93" s="23" t="s">
        <v>309</v>
      </c>
      <c r="B93" s="24" t="s">
        <v>315</v>
      </c>
      <c r="C93" s="27" t="s">
        <v>316</v>
      </c>
      <c r="D93" s="270" t="s">
        <v>615</v>
      </c>
      <c r="E93" s="270" t="s">
        <v>615</v>
      </c>
      <c r="F93" s="27" t="s">
        <v>317</v>
      </c>
      <c r="G93" s="25" t="s">
        <v>319</v>
      </c>
      <c r="H93" s="29">
        <v>0.9</v>
      </c>
      <c r="I93" s="30" t="s">
        <v>615</v>
      </c>
      <c r="J93" s="31">
        <v>54</v>
      </c>
      <c r="K93" s="32">
        <v>39770</v>
      </c>
      <c r="L93" s="32">
        <v>40711</v>
      </c>
      <c r="M93" s="271" t="s">
        <v>615</v>
      </c>
      <c r="N93" s="33">
        <v>2011</v>
      </c>
      <c r="O93" s="272">
        <v>535600</v>
      </c>
      <c r="P93" s="35">
        <v>2159192501</v>
      </c>
      <c r="Q93" s="35" t="s">
        <v>46</v>
      </c>
      <c r="R93" s="273" t="s">
        <v>47</v>
      </c>
      <c r="S93" s="274" t="s">
        <v>47</v>
      </c>
      <c r="T93" s="275">
        <v>1</v>
      </c>
      <c r="U93" s="272">
        <v>2159192501</v>
      </c>
      <c r="V93" s="276">
        <v>4031</v>
      </c>
      <c r="W93" s="276">
        <v>3628</v>
      </c>
      <c r="X93" s="431"/>
      <c r="Y93" s="431"/>
      <c r="Z93" s="431"/>
      <c r="AA93" s="171"/>
    </row>
    <row r="94" spans="1:27" ht="57" x14ac:dyDescent="0.25">
      <c r="A94" s="43" t="s">
        <v>309</v>
      </c>
      <c r="B94" s="44" t="s">
        <v>315</v>
      </c>
      <c r="C94" s="45" t="s">
        <v>316</v>
      </c>
      <c r="D94" s="277" t="s">
        <v>615</v>
      </c>
      <c r="E94" s="277" t="s">
        <v>615</v>
      </c>
      <c r="F94" s="47" t="s">
        <v>317</v>
      </c>
      <c r="G94" s="45" t="s">
        <v>320</v>
      </c>
      <c r="H94" s="49">
        <v>1</v>
      </c>
      <c r="I94" s="50" t="s">
        <v>615</v>
      </c>
      <c r="J94" s="51" t="s">
        <v>667</v>
      </c>
      <c r="K94" s="52">
        <v>37995</v>
      </c>
      <c r="L94" s="52">
        <v>38883</v>
      </c>
      <c r="M94" s="277" t="s">
        <v>615</v>
      </c>
      <c r="N94" s="53">
        <v>2006</v>
      </c>
      <c r="O94" s="279">
        <v>408000</v>
      </c>
      <c r="P94" s="55">
        <v>1167976336</v>
      </c>
      <c r="Q94" s="55" t="s">
        <v>46</v>
      </c>
      <c r="R94" s="280" t="s">
        <v>47</v>
      </c>
      <c r="S94" s="281" t="s">
        <v>47</v>
      </c>
      <c r="T94" s="282">
        <v>1</v>
      </c>
      <c r="U94" s="279">
        <v>1167976336</v>
      </c>
      <c r="V94" s="283">
        <v>2863</v>
      </c>
      <c r="W94" s="283">
        <v>2863</v>
      </c>
      <c r="X94" s="432"/>
      <c r="Y94" s="432"/>
      <c r="Z94" s="432"/>
      <c r="AA94" s="306"/>
    </row>
    <row r="95" spans="1:27" ht="114" x14ac:dyDescent="0.25">
      <c r="A95" s="61" t="s">
        <v>321</v>
      </c>
      <c r="B95" s="62" t="s">
        <v>322</v>
      </c>
      <c r="C95" s="63" t="s">
        <v>323</v>
      </c>
      <c r="D95" s="261" t="s">
        <v>615</v>
      </c>
      <c r="E95" s="261" t="s">
        <v>615</v>
      </c>
      <c r="F95" s="65" t="s">
        <v>324</v>
      </c>
      <c r="G95" s="63" t="s">
        <v>668</v>
      </c>
      <c r="H95" s="67">
        <v>0.75</v>
      </c>
      <c r="I95" s="68" t="s">
        <v>615</v>
      </c>
      <c r="J95" s="66">
        <v>5</v>
      </c>
      <c r="K95" s="142">
        <v>38374</v>
      </c>
      <c r="L95" s="142">
        <v>39512</v>
      </c>
      <c r="M95" s="263" t="s">
        <v>615</v>
      </c>
      <c r="N95" s="70">
        <v>2008</v>
      </c>
      <c r="O95" s="264">
        <v>461500</v>
      </c>
      <c r="P95" s="72">
        <v>4505935152</v>
      </c>
      <c r="Q95" s="72" t="s">
        <v>46</v>
      </c>
      <c r="R95" s="265" t="s">
        <v>47</v>
      </c>
      <c r="S95" s="266" t="s">
        <v>47</v>
      </c>
      <c r="T95" s="267">
        <v>1</v>
      </c>
      <c r="U95" s="264">
        <v>4505935152</v>
      </c>
      <c r="V95" s="268">
        <v>9764</v>
      </c>
      <c r="W95" s="268">
        <v>7323</v>
      </c>
      <c r="X95" s="430" t="s">
        <v>615</v>
      </c>
      <c r="Y95" s="430" t="s">
        <v>615</v>
      </c>
      <c r="Z95" s="430" t="s">
        <v>47</v>
      </c>
      <c r="AA95" s="303"/>
    </row>
    <row r="96" spans="1:27" ht="85.5" x14ac:dyDescent="0.25">
      <c r="A96" s="23" t="s">
        <v>321</v>
      </c>
      <c r="B96" s="24" t="s">
        <v>322</v>
      </c>
      <c r="C96" s="25" t="s">
        <v>323</v>
      </c>
      <c r="D96" s="270" t="s">
        <v>615</v>
      </c>
      <c r="E96" s="270" t="s">
        <v>615</v>
      </c>
      <c r="F96" s="120" t="s">
        <v>44</v>
      </c>
      <c r="G96" s="118" t="s">
        <v>328</v>
      </c>
      <c r="H96" s="122">
        <v>0.5</v>
      </c>
      <c r="I96" s="123" t="s">
        <v>615</v>
      </c>
      <c r="J96" s="124">
        <v>12</v>
      </c>
      <c r="K96" s="125">
        <v>38034</v>
      </c>
      <c r="L96" s="125">
        <v>40770</v>
      </c>
      <c r="M96" s="271" t="s">
        <v>615</v>
      </c>
      <c r="N96" s="126">
        <v>2011</v>
      </c>
      <c r="O96" s="272">
        <v>535600</v>
      </c>
      <c r="P96" s="135">
        <v>9131630030</v>
      </c>
      <c r="Q96" s="135" t="s">
        <v>46</v>
      </c>
      <c r="R96" s="273" t="s">
        <v>47</v>
      </c>
      <c r="S96" s="274" t="s">
        <v>47</v>
      </c>
      <c r="T96" s="275">
        <v>1</v>
      </c>
      <c r="U96" s="272">
        <v>9131630030</v>
      </c>
      <c r="V96" s="276">
        <v>17049</v>
      </c>
      <c r="W96" s="276">
        <v>8525</v>
      </c>
      <c r="X96" s="431"/>
      <c r="Y96" s="431"/>
      <c r="Z96" s="431"/>
      <c r="AA96" s="41"/>
    </row>
    <row r="97" spans="1:27" ht="114" x14ac:dyDescent="0.25">
      <c r="A97" s="23" t="s">
        <v>321</v>
      </c>
      <c r="B97" s="24" t="s">
        <v>331</v>
      </c>
      <c r="C97" s="27" t="s">
        <v>332</v>
      </c>
      <c r="D97" s="270" t="s">
        <v>615</v>
      </c>
      <c r="E97" s="270" t="s">
        <v>615</v>
      </c>
      <c r="F97" s="120" t="s">
        <v>116</v>
      </c>
      <c r="G97" s="118" t="s">
        <v>333</v>
      </c>
      <c r="H97" s="122">
        <v>0.4</v>
      </c>
      <c r="I97" s="123" t="s">
        <v>615</v>
      </c>
      <c r="J97" s="124">
        <v>16</v>
      </c>
      <c r="K97" s="125">
        <v>41109</v>
      </c>
      <c r="L97" s="125">
        <v>42072</v>
      </c>
      <c r="M97" s="271" t="s">
        <v>615</v>
      </c>
      <c r="N97" s="126">
        <v>2015</v>
      </c>
      <c r="O97" s="272">
        <v>644350</v>
      </c>
      <c r="P97" s="135">
        <v>5281678857</v>
      </c>
      <c r="Q97" s="135" t="s">
        <v>46</v>
      </c>
      <c r="R97" s="273" t="s">
        <v>47</v>
      </c>
      <c r="S97" s="274" t="s">
        <v>47</v>
      </c>
      <c r="T97" s="275">
        <v>1</v>
      </c>
      <c r="U97" s="272">
        <v>5281678857</v>
      </c>
      <c r="V97" s="276">
        <v>8197</v>
      </c>
      <c r="W97" s="276">
        <v>3279</v>
      </c>
      <c r="X97" s="431"/>
      <c r="Y97" s="431"/>
      <c r="Z97" s="431"/>
      <c r="AA97" s="41"/>
    </row>
    <row r="98" spans="1:27" ht="85.5" x14ac:dyDescent="0.25">
      <c r="A98" s="43" t="s">
        <v>321</v>
      </c>
      <c r="B98" s="44" t="s">
        <v>322</v>
      </c>
      <c r="C98" s="45" t="s">
        <v>323</v>
      </c>
      <c r="D98" s="277" t="s">
        <v>615</v>
      </c>
      <c r="E98" s="277" t="s">
        <v>615</v>
      </c>
      <c r="F98" s="278" t="s">
        <v>116</v>
      </c>
      <c r="G98" s="45" t="s">
        <v>669</v>
      </c>
      <c r="H98" s="49">
        <v>1</v>
      </c>
      <c r="I98" s="50" t="s">
        <v>615</v>
      </c>
      <c r="J98" s="51">
        <v>19</v>
      </c>
      <c r="K98" s="203">
        <v>38337</v>
      </c>
      <c r="L98" s="203">
        <v>39401</v>
      </c>
      <c r="M98" s="277" t="s">
        <v>615</v>
      </c>
      <c r="N98" s="53">
        <v>2007</v>
      </c>
      <c r="O98" s="279">
        <v>433700</v>
      </c>
      <c r="P98" s="55">
        <v>2544987926</v>
      </c>
      <c r="Q98" s="55" t="s">
        <v>46</v>
      </c>
      <c r="R98" s="280" t="s">
        <v>47</v>
      </c>
      <c r="S98" s="281" t="s">
        <v>47</v>
      </c>
      <c r="T98" s="282">
        <v>1</v>
      </c>
      <c r="U98" s="279">
        <v>2544987926</v>
      </c>
      <c r="V98" s="283">
        <v>5868</v>
      </c>
      <c r="W98" s="283">
        <v>5868</v>
      </c>
      <c r="X98" s="432"/>
      <c r="Y98" s="432"/>
      <c r="Z98" s="432"/>
      <c r="AA98" s="60"/>
    </row>
    <row r="99" spans="1:27" ht="42.75" x14ac:dyDescent="0.25">
      <c r="A99" s="61" t="s">
        <v>334</v>
      </c>
      <c r="B99" s="62" t="s">
        <v>335</v>
      </c>
      <c r="C99" s="63" t="s">
        <v>336</v>
      </c>
      <c r="D99" s="261" t="s">
        <v>615</v>
      </c>
      <c r="E99" s="261" t="s">
        <v>615</v>
      </c>
      <c r="F99" s="304" t="s">
        <v>670</v>
      </c>
      <c r="G99" s="63" t="s">
        <v>671</v>
      </c>
      <c r="H99" s="67">
        <v>0.75</v>
      </c>
      <c r="I99" s="68" t="s">
        <v>615</v>
      </c>
      <c r="J99" s="66">
        <v>7</v>
      </c>
      <c r="K99" s="142">
        <v>38191</v>
      </c>
      <c r="L99" s="142">
        <v>39835</v>
      </c>
      <c r="M99" s="263" t="s">
        <v>615</v>
      </c>
      <c r="N99" s="70">
        <v>2009</v>
      </c>
      <c r="O99" s="264">
        <v>496900</v>
      </c>
      <c r="P99" s="72">
        <v>9425542047</v>
      </c>
      <c r="Q99" s="72" t="s">
        <v>46</v>
      </c>
      <c r="R99" s="265" t="s">
        <v>47</v>
      </c>
      <c r="S99" s="266" t="s">
        <v>47</v>
      </c>
      <c r="T99" s="267">
        <v>1</v>
      </c>
      <c r="U99" s="264">
        <v>9425542047</v>
      </c>
      <c r="V99" s="268">
        <v>18969</v>
      </c>
      <c r="W99" s="268">
        <v>14227</v>
      </c>
      <c r="X99" s="430" t="s">
        <v>615</v>
      </c>
      <c r="Y99" s="430" t="s">
        <v>615</v>
      </c>
      <c r="Z99" s="430" t="s">
        <v>47</v>
      </c>
      <c r="AA99" s="77"/>
    </row>
    <row r="100" spans="1:27" ht="156.75" x14ac:dyDescent="0.25">
      <c r="A100" s="23" t="s">
        <v>334</v>
      </c>
      <c r="B100" s="24" t="s">
        <v>335</v>
      </c>
      <c r="C100" s="25" t="s">
        <v>336</v>
      </c>
      <c r="D100" s="270" t="s">
        <v>615</v>
      </c>
      <c r="E100" s="270" t="s">
        <v>615</v>
      </c>
      <c r="F100" s="302" t="s">
        <v>670</v>
      </c>
      <c r="G100" s="118" t="s">
        <v>672</v>
      </c>
      <c r="H100" s="122">
        <v>0.1</v>
      </c>
      <c r="I100" s="123" t="s">
        <v>615</v>
      </c>
      <c r="J100" s="124">
        <v>11</v>
      </c>
      <c r="K100" s="125">
        <v>38397</v>
      </c>
      <c r="L100" s="125">
        <v>39933</v>
      </c>
      <c r="M100" s="271" t="s">
        <v>615</v>
      </c>
      <c r="N100" s="126">
        <v>2009</v>
      </c>
      <c r="O100" s="272">
        <v>496900</v>
      </c>
      <c r="P100" s="135">
        <v>8552787844</v>
      </c>
      <c r="Q100" s="135" t="s">
        <v>46</v>
      </c>
      <c r="R100" s="273" t="s">
        <v>47</v>
      </c>
      <c r="S100" s="274" t="s">
        <v>47</v>
      </c>
      <c r="T100" s="275">
        <v>1</v>
      </c>
      <c r="U100" s="272">
        <v>8552787844</v>
      </c>
      <c r="V100" s="276">
        <v>17212</v>
      </c>
      <c r="W100" s="276">
        <v>1721</v>
      </c>
      <c r="X100" s="431"/>
      <c r="Y100" s="431"/>
      <c r="Z100" s="431"/>
      <c r="AA100" s="41" t="s">
        <v>733</v>
      </c>
    </row>
    <row r="101" spans="1:27" ht="57" x14ac:dyDescent="0.25">
      <c r="A101" s="23" t="s">
        <v>334</v>
      </c>
      <c r="B101" s="24" t="s">
        <v>335</v>
      </c>
      <c r="C101" s="27" t="s">
        <v>336</v>
      </c>
      <c r="D101" s="270" t="s">
        <v>615</v>
      </c>
      <c r="E101" s="270" t="s">
        <v>615</v>
      </c>
      <c r="F101" s="302" t="s">
        <v>673</v>
      </c>
      <c r="G101" s="118" t="s">
        <v>674</v>
      </c>
      <c r="H101" s="122">
        <v>0.5</v>
      </c>
      <c r="I101" s="123" t="s">
        <v>615</v>
      </c>
      <c r="J101" s="124">
        <v>15</v>
      </c>
      <c r="K101" s="125">
        <v>36829</v>
      </c>
      <c r="L101" s="125">
        <v>41364</v>
      </c>
      <c r="M101" s="271" t="s">
        <v>615</v>
      </c>
      <c r="N101" s="126">
        <v>2013</v>
      </c>
      <c r="O101" s="272">
        <v>589500</v>
      </c>
      <c r="P101" s="135">
        <v>14220242126</v>
      </c>
      <c r="Q101" s="135" t="s">
        <v>46</v>
      </c>
      <c r="R101" s="273" t="s">
        <v>47</v>
      </c>
      <c r="S101" s="274" t="s">
        <v>47</v>
      </c>
      <c r="T101" s="275">
        <v>1</v>
      </c>
      <c r="U101" s="272">
        <v>14220242126</v>
      </c>
      <c r="V101" s="276">
        <v>24123</v>
      </c>
      <c r="W101" s="276">
        <v>12062</v>
      </c>
      <c r="X101" s="431"/>
      <c r="Y101" s="431"/>
      <c r="Z101" s="431"/>
      <c r="AA101" s="41"/>
    </row>
    <row r="102" spans="1:27" ht="57" x14ac:dyDescent="0.25">
      <c r="A102" s="43" t="s">
        <v>334</v>
      </c>
      <c r="B102" s="44" t="s">
        <v>340</v>
      </c>
      <c r="C102" s="45" t="s">
        <v>341</v>
      </c>
      <c r="D102" s="277" t="s">
        <v>615</v>
      </c>
      <c r="E102" s="277" t="s">
        <v>615</v>
      </c>
      <c r="F102" s="278" t="s">
        <v>342</v>
      </c>
      <c r="G102" s="45" t="s">
        <v>343</v>
      </c>
      <c r="H102" s="49">
        <v>1</v>
      </c>
      <c r="I102" s="50" t="s">
        <v>615</v>
      </c>
      <c r="J102" s="51">
        <v>18</v>
      </c>
      <c r="K102" s="203">
        <v>39673</v>
      </c>
      <c r="L102" s="203">
        <v>40678</v>
      </c>
      <c r="M102" s="277" t="s">
        <v>615</v>
      </c>
      <c r="N102" s="53">
        <v>2011</v>
      </c>
      <c r="O102" s="279">
        <v>535600</v>
      </c>
      <c r="P102" s="55">
        <v>3323000</v>
      </c>
      <c r="Q102" s="55" t="s">
        <v>41</v>
      </c>
      <c r="R102" s="280">
        <v>1</v>
      </c>
      <c r="S102" s="281">
        <v>3323000</v>
      </c>
      <c r="T102" s="282">
        <v>1805.37</v>
      </c>
      <c r="U102" s="279">
        <v>5999244510</v>
      </c>
      <c r="V102" s="283">
        <v>11201</v>
      </c>
      <c r="W102" s="283">
        <v>11201</v>
      </c>
      <c r="X102" s="432"/>
      <c r="Y102" s="432"/>
      <c r="Z102" s="432"/>
      <c r="AA102" s="60"/>
    </row>
    <row r="103" spans="1:27" ht="71.25" x14ac:dyDescent="0.25">
      <c r="A103" s="61" t="s">
        <v>344</v>
      </c>
      <c r="B103" s="62" t="s">
        <v>345</v>
      </c>
      <c r="C103" s="63" t="s">
        <v>346</v>
      </c>
      <c r="D103" s="270" t="s">
        <v>615</v>
      </c>
      <c r="E103" s="270" t="s">
        <v>615</v>
      </c>
      <c r="F103" s="65" t="s">
        <v>152</v>
      </c>
      <c r="G103" s="63" t="s">
        <v>348</v>
      </c>
      <c r="H103" s="292">
        <v>0.3</v>
      </c>
      <c r="I103" s="66" t="s">
        <v>615</v>
      </c>
      <c r="J103" s="66">
        <v>6</v>
      </c>
      <c r="K103" s="142">
        <v>39934</v>
      </c>
      <c r="L103" s="142">
        <v>41029</v>
      </c>
      <c r="M103" s="271" t="s">
        <v>615</v>
      </c>
      <c r="N103" s="269">
        <v>2012</v>
      </c>
      <c r="O103" s="272">
        <v>566700</v>
      </c>
      <c r="P103" s="162">
        <v>9410306932</v>
      </c>
      <c r="Q103" s="156" t="s">
        <v>46</v>
      </c>
      <c r="R103" s="273" t="s">
        <v>47</v>
      </c>
      <c r="S103" s="274" t="s">
        <v>47</v>
      </c>
      <c r="T103" s="275">
        <v>1</v>
      </c>
      <c r="U103" s="272">
        <v>9410306932</v>
      </c>
      <c r="V103" s="276">
        <v>16605</v>
      </c>
      <c r="W103" s="276">
        <v>4982</v>
      </c>
      <c r="X103" s="430" t="s">
        <v>615</v>
      </c>
      <c r="Y103" s="430" t="s">
        <v>615</v>
      </c>
      <c r="Z103" s="430" t="s">
        <v>47</v>
      </c>
      <c r="AA103" s="293"/>
    </row>
    <row r="104" spans="1:27" ht="99.75" x14ac:dyDescent="0.25">
      <c r="A104" s="23" t="s">
        <v>344</v>
      </c>
      <c r="B104" s="24" t="s">
        <v>345</v>
      </c>
      <c r="C104" s="25" t="s">
        <v>346</v>
      </c>
      <c r="D104" s="270" t="s">
        <v>615</v>
      </c>
      <c r="E104" s="270" t="s">
        <v>615</v>
      </c>
      <c r="F104" s="27" t="s">
        <v>324</v>
      </c>
      <c r="G104" s="25" t="s">
        <v>347</v>
      </c>
      <c r="H104" s="29">
        <v>0.5</v>
      </c>
      <c r="I104" s="30" t="s">
        <v>615</v>
      </c>
      <c r="J104" s="31">
        <v>10</v>
      </c>
      <c r="K104" s="143">
        <v>36333</v>
      </c>
      <c r="L104" s="143">
        <v>38915</v>
      </c>
      <c r="M104" s="271" t="s">
        <v>615</v>
      </c>
      <c r="N104" s="33">
        <v>2006</v>
      </c>
      <c r="O104" s="272">
        <v>408000</v>
      </c>
      <c r="P104" s="157">
        <v>19941780178.779999</v>
      </c>
      <c r="Q104" s="158" t="s">
        <v>46</v>
      </c>
      <c r="R104" s="273" t="s">
        <v>47</v>
      </c>
      <c r="S104" s="274" t="s">
        <v>47</v>
      </c>
      <c r="T104" s="275">
        <v>1</v>
      </c>
      <c r="U104" s="272">
        <v>19941780178.779999</v>
      </c>
      <c r="V104" s="276">
        <v>48877</v>
      </c>
      <c r="W104" s="276">
        <v>24439</v>
      </c>
      <c r="X104" s="431"/>
      <c r="Y104" s="431"/>
      <c r="Z104" s="431"/>
      <c r="AA104" s="41"/>
    </row>
    <row r="105" spans="1:27" ht="128.25" x14ac:dyDescent="0.25">
      <c r="A105" s="23" t="s">
        <v>344</v>
      </c>
      <c r="B105" s="24" t="s">
        <v>350</v>
      </c>
      <c r="C105" s="27" t="s">
        <v>351</v>
      </c>
      <c r="D105" s="270" t="s">
        <v>615</v>
      </c>
      <c r="E105" s="270" t="s">
        <v>615</v>
      </c>
      <c r="F105" s="27" t="s">
        <v>44</v>
      </c>
      <c r="G105" s="25" t="s">
        <v>352</v>
      </c>
      <c r="H105" s="294">
        <v>0.5</v>
      </c>
      <c r="I105" s="30" t="s">
        <v>615</v>
      </c>
      <c r="J105" s="31">
        <v>18</v>
      </c>
      <c r="K105" s="143">
        <v>40137</v>
      </c>
      <c r="L105" s="143">
        <v>41232</v>
      </c>
      <c r="M105" s="271" t="s">
        <v>615</v>
      </c>
      <c r="N105" s="33">
        <v>2012</v>
      </c>
      <c r="O105" s="272">
        <v>566700</v>
      </c>
      <c r="P105" s="158">
        <v>4761160509</v>
      </c>
      <c r="Q105" s="158" t="s">
        <v>46</v>
      </c>
      <c r="R105" s="273" t="s">
        <v>47</v>
      </c>
      <c r="S105" s="274" t="s">
        <v>47</v>
      </c>
      <c r="T105" s="275">
        <v>1</v>
      </c>
      <c r="U105" s="272">
        <v>4761160509</v>
      </c>
      <c r="V105" s="276">
        <v>8402</v>
      </c>
      <c r="W105" s="276">
        <v>4201</v>
      </c>
      <c r="X105" s="431"/>
      <c r="Y105" s="431"/>
      <c r="Z105" s="431"/>
      <c r="AA105" s="41"/>
    </row>
    <row r="106" spans="1:27" ht="156.75" x14ac:dyDescent="0.25">
      <c r="A106" s="116" t="s">
        <v>344</v>
      </c>
      <c r="B106" s="117" t="s">
        <v>350</v>
      </c>
      <c r="C106" s="118" t="s">
        <v>351</v>
      </c>
      <c r="D106" s="270" t="s">
        <v>615</v>
      </c>
      <c r="E106" s="270" t="s">
        <v>615</v>
      </c>
      <c r="F106" s="120" t="s">
        <v>44</v>
      </c>
      <c r="G106" s="118" t="s">
        <v>353</v>
      </c>
      <c r="H106" s="122">
        <v>0.4</v>
      </c>
      <c r="I106" s="123" t="s">
        <v>615</v>
      </c>
      <c r="J106" s="124">
        <v>56</v>
      </c>
      <c r="K106" s="125">
        <v>40143</v>
      </c>
      <c r="L106" s="125">
        <v>41183</v>
      </c>
      <c r="M106" s="271" t="s">
        <v>615</v>
      </c>
      <c r="N106" s="126">
        <v>2012</v>
      </c>
      <c r="O106" s="272">
        <v>566700</v>
      </c>
      <c r="P106" s="135">
        <v>4331349652</v>
      </c>
      <c r="Q106" s="135" t="s">
        <v>46</v>
      </c>
      <c r="R106" s="273" t="s">
        <v>47</v>
      </c>
      <c r="S106" s="274" t="s">
        <v>47</v>
      </c>
      <c r="T106" s="275">
        <v>1</v>
      </c>
      <c r="U106" s="272">
        <v>4331349652</v>
      </c>
      <c r="V106" s="276">
        <v>7643</v>
      </c>
      <c r="W106" s="276">
        <v>3057</v>
      </c>
      <c r="X106" s="432"/>
      <c r="Y106" s="432"/>
      <c r="Z106" s="432"/>
      <c r="AA106" s="133"/>
    </row>
    <row r="107" spans="1:27" ht="71.25" x14ac:dyDescent="0.25">
      <c r="A107" s="61" t="s">
        <v>354</v>
      </c>
      <c r="B107" s="62" t="s">
        <v>355</v>
      </c>
      <c r="C107" s="63" t="s">
        <v>356</v>
      </c>
      <c r="D107" s="261" t="s">
        <v>615</v>
      </c>
      <c r="E107" s="261" t="s">
        <v>615</v>
      </c>
      <c r="F107" s="304" t="s">
        <v>675</v>
      </c>
      <c r="G107" s="63" t="s">
        <v>676</v>
      </c>
      <c r="H107" s="67">
        <v>1</v>
      </c>
      <c r="I107" s="68" t="s">
        <v>615</v>
      </c>
      <c r="J107" s="66">
        <v>7</v>
      </c>
      <c r="K107" s="142">
        <v>37204</v>
      </c>
      <c r="L107" s="142">
        <v>38299</v>
      </c>
      <c r="M107" s="263" t="s">
        <v>615</v>
      </c>
      <c r="N107" s="70">
        <v>2004</v>
      </c>
      <c r="O107" s="264">
        <v>358000</v>
      </c>
      <c r="P107" s="72">
        <v>1278307099</v>
      </c>
      <c r="Q107" s="72" t="s">
        <v>46</v>
      </c>
      <c r="R107" s="265" t="s">
        <v>47</v>
      </c>
      <c r="S107" s="266" t="s">
        <v>47</v>
      </c>
      <c r="T107" s="267">
        <v>1</v>
      </c>
      <c r="U107" s="264">
        <v>1278307099</v>
      </c>
      <c r="V107" s="268">
        <v>3571</v>
      </c>
      <c r="W107" s="268">
        <v>3571</v>
      </c>
      <c r="X107" s="430" t="s">
        <v>615</v>
      </c>
      <c r="Y107" s="430" t="s">
        <v>615</v>
      </c>
      <c r="Z107" s="430" t="s">
        <v>47</v>
      </c>
      <c r="AA107" s="77"/>
    </row>
    <row r="108" spans="1:27" ht="71.25" x14ac:dyDescent="0.25">
      <c r="A108" s="23" t="s">
        <v>354</v>
      </c>
      <c r="B108" s="24" t="s">
        <v>355</v>
      </c>
      <c r="C108" s="25" t="s">
        <v>356</v>
      </c>
      <c r="D108" s="270" t="s">
        <v>615</v>
      </c>
      <c r="E108" s="270" t="s">
        <v>615</v>
      </c>
      <c r="F108" s="302" t="s">
        <v>357</v>
      </c>
      <c r="G108" s="118" t="s">
        <v>363</v>
      </c>
      <c r="H108" s="122">
        <v>0.5</v>
      </c>
      <c r="I108" s="123" t="s">
        <v>615</v>
      </c>
      <c r="J108" s="124">
        <v>22</v>
      </c>
      <c r="K108" s="125">
        <v>36312</v>
      </c>
      <c r="L108" s="125">
        <v>37833</v>
      </c>
      <c r="M108" s="271" t="s">
        <v>615</v>
      </c>
      <c r="N108" s="126">
        <v>2003</v>
      </c>
      <c r="O108" s="272">
        <v>332000</v>
      </c>
      <c r="P108" s="135">
        <v>5331439397</v>
      </c>
      <c r="Q108" s="135" t="s">
        <v>46</v>
      </c>
      <c r="R108" s="273" t="s">
        <v>47</v>
      </c>
      <c r="S108" s="274" t="s">
        <v>47</v>
      </c>
      <c r="T108" s="275">
        <v>1</v>
      </c>
      <c r="U108" s="272">
        <v>5331439397</v>
      </c>
      <c r="V108" s="276">
        <v>16059</v>
      </c>
      <c r="W108" s="276">
        <v>8030</v>
      </c>
      <c r="X108" s="431"/>
      <c r="Y108" s="431"/>
      <c r="Z108" s="431"/>
      <c r="AA108" s="41"/>
    </row>
    <row r="109" spans="1:27" ht="71.25" x14ac:dyDescent="0.25">
      <c r="A109" s="23" t="s">
        <v>354</v>
      </c>
      <c r="B109" s="24" t="s">
        <v>355</v>
      </c>
      <c r="C109" s="27" t="s">
        <v>356</v>
      </c>
      <c r="D109" s="270" t="s">
        <v>615</v>
      </c>
      <c r="E109" s="270" t="s">
        <v>615</v>
      </c>
      <c r="F109" s="302" t="s">
        <v>357</v>
      </c>
      <c r="G109" s="118" t="s">
        <v>358</v>
      </c>
      <c r="H109" s="122">
        <v>1</v>
      </c>
      <c r="I109" s="123" t="s">
        <v>615</v>
      </c>
      <c r="J109" s="124">
        <v>16</v>
      </c>
      <c r="K109" s="125">
        <v>38323</v>
      </c>
      <c r="L109" s="125">
        <v>40694</v>
      </c>
      <c r="M109" s="271" t="s">
        <v>615</v>
      </c>
      <c r="N109" s="126">
        <v>2011</v>
      </c>
      <c r="O109" s="272">
        <v>535600</v>
      </c>
      <c r="P109" s="135">
        <v>8415351165</v>
      </c>
      <c r="Q109" s="135" t="s">
        <v>46</v>
      </c>
      <c r="R109" s="273" t="s">
        <v>47</v>
      </c>
      <c r="S109" s="274" t="s">
        <v>47</v>
      </c>
      <c r="T109" s="275">
        <v>1</v>
      </c>
      <c r="U109" s="272">
        <v>8415351165</v>
      </c>
      <c r="V109" s="276">
        <v>15712</v>
      </c>
      <c r="W109" s="276">
        <v>15712</v>
      </c>
      <c r="X109" s="431"/>
      <c r="Y109" s="431"/>
      <c r="Z109" s="431"/>
      <c r="AA109" s="41"/>
    </row>
    <row r="110" spans="1:27" ht="85.5" x14ac:dyDescent="0.25">
      <c r="A110" s="43" t="s">
        <v>354</v>
      </c>
      <c r="B110" s="44" t="s">
        <v>355</v>
      </c>
      <c r="C110" s="45" t="s">
        <v>356</v>
      </c>
      <c r="D110" s="277" t="s">
        <v>615</v>
      </c>
      <c r="E110" s="277" t="s">
        <v>615</v>
      </c>
      <c r="F110" s="278" t="s">
        <v>359</v>
      </c>
      <c r="G110" s="45" t="s">
        <v>360</v>
      </c>
      <c r="H110" s="49">
        <v>1</v>
      </c>
      <c r="I110" s="50" t="s">
        <v>615</v>
      </c>
      <c r="J110" s="51">
        <v>23</v>
      </c>
      <c r="K110" s="203">
        <v>39246</v>
      </c>
      <c r="L110" s="203">
        <v>40311</v>
      </c>
      <c r="M110" s="277" t="s">
        <v>615</v>
      </c>
      <c r="N110" s="53">
        <v>2010</v>
      </c>
      <c r="O110" s="279">
        <v>515000</v>
      </c>
      <c r="P110" s="55">
        <v>4653247176</v>
      </c>
      <c r="Q110" s="55" t="s">
        <v>46</v>
      </c>
      <c r="R110" s="280" t="s">
        <v>47</v>
      </c>
      <c r="S110" s="281" t="s">
        <v>47</v>
      </c>
      <c r="T110" s="282">
        <v>1</v>
      </c>
      <c r="U110" s="279">
        <v>4653247176</v>
      </c>
      <c r="V110" s="283">
        <v>9035</v>
      </c>
      <c r="W110" s="283">
        <v>9035</v>
      </c>
      <c r="X110" s="432"/>
      <c r="Y110" s="432"/>
      <c r="Z110" s="432"/>
      <c r="AA110" s="60"/>
    </row>
    <row r="111" spans="1:27" ht="57" x14ac:dyDescent="0.25">
      <c r="A111" s="61" t="s">
        <v>366</v>
      </c>
      <c r="B111" s="62" t="s">
        <v>367</v>
      </c>
      <c r="C111" s="63" t="s">
        <v>368</v>
      </c>
      <c r="D111" s="261" t="s">
        <v>615</v>
      </c>
      <c r="E111" s="261" t="s">
        <v>615</v>
      </c>
      <c r="F111" s="304" t="s">
        <v>324</v>
      </c>
      <c r="G111" s="63" t="s">
        <v>369</v>
      </c>
      <c r="H111" s="67">
        <v>1</v>
      </c>
      <c r="I111" s="68" t="s">
        <v>615</v>
      </c>
      <c r="J111" s="66">
        <v>8</v>
      </c>
      <c r="K111" s="142">
        <v>38622</v>
      </c>
      <c r="L111" s="142">
        <v>39930</v>
      </c>
      <c r="M111" s="263" t="s">
        <v>615</v>
      </c>
      <c r="N111" s="70">
        <v>2009</v>
      </c>
      <c r="O111" s="264">
        <v>496900</v>
      </c>
      <c r="P111" s="72">
        <v>7034470356</v>
      </c>
      <c r="Q111" s="72" t="s">
        <v>46</v>
      </c>
      <c r="R111" s="265" t="s">
        <v>47</v>
      </c>
      <c r="S111" s="266" t="s">
        <v>47</v>
      </c>
      <c r="T111" s="267">
        <v>1</v>
      </c>
      <c r="U111" s="264">
        <v>7034470356</v>
      </c>
      <c r="V111" s="268">
        <v>14157</v>
      </c>
      <c r="W111" s="268">
        <v>14157</v>
      </c>
      <c r="X111" s="430" t="s">
        <v>615</v>
      </c>
      <c r="Y111" s="430" t="s">
        <v>615</v>
      </c>
      <c r="Z111" s="430" t="s">
        <v>47</v>
      </c>
      <c r="AA111" s="159"/>
    </row>
    <row r="112" spans="1:27" ht="71.25" x14ac:dyDescent="0.25">
      <c r="A112" s="23" t="s">
        <v>366</v>
      </c>
      <c r="B112" s="24" t="s">
        <v>367</v>
      </c>
      <c r="C112" s="25" t="s">
        <v>368</v>
      </c>
      <c r="D112" s="270" t="s">
        <v>615</v>
      </c>
      <c r="E112" s="270" t="s">
        <v>615</v>
      </c>
      <c r="F112" s="302" t="s">
        <v>324</v>
      </c>
      <c r="G112" s="118" t="s">
        <v>370</v>
      </c>
      <c r="H112" s="122">
        <v>1</v>
      </c>
      <c r="I112" s="123" t="s">
        <v>615</v>
      </c>
      <c r="J112" s="124">
        <v>15</v>
      </c>
      <c r="K112" s="125">
        <v>39909</v>
      </c>
      <c r="L112" s="125">
        <v>41186</v>
      </c>
      <c r="M112" s="271" t="s">
        <v>615</v>
      </c>
      <c r="N112" s="126">
        <v>2012</v>
      </c>
      <c r="O112" s="272">
        <v>566700</v>
      </c>
      <c r="P112" s="135">
        <v>10196799946</v>
      </c>
      <c r="Q112" s="135" t="s">
        <v>46</v>
      </c>
      <c r="R112" s="273" t="s">
        <v>47</v>
      </c>
      <c r="S112" s="274" t="s">
        <v>47</v>
      </c>
      <c r="T112" s="275">
        <v>1</v>
      </c>
      <c r="U112" s="272">
        <v>10196799946</v>
      </c>
      <c r="V112" s="276">
        <v>17993</v>
      </c>
      <c r="W112" s="276">
        <v>17993</v>
      </c>
      <c r="X112" s="431"/>
      <c r="Y112" s="431"/>
      <c r="Z112" s="431"/>
      <c r="AA112" s="41"/>
    </row>
    <row r="113" spans="1:27" ht="57" x14ac:dyDescent="0.25">
      <c r="A113" s="23" t="s">
        <v>366</v>
      </c>
      <c r="B113" s="24" t="s">
        <v>371</v>
      </c>
      <c r="C113" s="27" t="s">
        <v>372</v>
      </c>
      <c r="D113" s="270" t="s">
        <v>615</v>
      </c>
      <c r="E113" s="270" t="s">
        <v>615</v>
      </c>
      <c r="F113" s="302" t="s">
        <v>373</v>
      </c>
      <c r="G113" s="118" t="s">
        <v>374</v>
      </c>
      <c r="H113" s="122">
        <v>1</v>
      </c>
      <c r="I113" s="123" t="s">
        <v>615</v>
      </c>
      <c r="J113" s="124">
        <v>25</v>
      </c>
      <c r="K113" s="125">
        <v>35125</v>
      </c>
      <c r="L113" s="125">
        <v>35581</v>
      </c>
      <c r="M113" s="271" t="s">
        <v>615</v>
      </c>
      <c r="N113" s="126">
        <v>1997</v>
      </c>
      <c r="O113" s="272">
        <v>172005</v>
      </c>
      <c r="P113" s="135">
        <v>451929529.60000002</v>
      </c>
      <c r="Q113" s="135" t="s">
        <v>46</v>
      </c>
      <c r="R113" s="273" t="s">
        <v>47</v>
      </c>
      <c r="S113" s="274" t="s">
        <v>47</v>
      </c>
      <c r="T113" s="275">
        <v>1</v>
      </c>
      <c r="U113" s="272">
        <v>451929529.60000002</v>
      </c>
      <c r="V113" s="276">
        <v>2627</v>
      </c>
      <c r="W113" s="276">
        <v>2627</v>
      </c>
      <c r="X113" s="431"/>
      <c r="Y113" s="431"/>
      <c r="Z113" s="431"/>
      <c r="AA113" s="41"/>
    </row>
    <row r="114" spans="1:27" ht="85.5" x14ac:dyDescent="0.25">
      <c r="A114" s="43" t="s">
        <v>366</v>
      </c>
      <c r="B114" s="44" t="s">
        <v>371</v>
      </c>
      <c r="C114" s="45" t="s">
        <v>372</v>
      </c>
      <c r="D114" s="277" t="s">
        <v>615</v>
      </c>
      <c r="E114" s="277" t="s">
        <v>615</v>
      </c>
      <c r="F114" s="278" t="s">
        <v>375</v>
      </c>
      <c r="G114" s="45" t="s">
        <v>376</v>
      </c>
      <c r="H114" s="49">
        <v>0.51</v>
      </c>
      <c r="I114" s="50" t="s">
        <v>615</v>
      </c>
      <c r="J114" s="51">
        <v>41</v>
      </c>
      <c r="K114" s="203">
        <v>39622</v>
      </c>
      <c r="L114" s="203">
        <v>40613</v>
      </c>
      <c r="M114" s="277" t="s">
        <v>615</v>
      </c>
      <c r="N114" s="53">
        <v>2011</v>
      </c>
      <c r="O114" s="279">
        <v>535600</v>
      </c>
      <c r="P114" s="55">
        <v>2306505631</v>
      </c>
      <c r="Q114" s="55" t="s">
        <v>46</v>
      </c>
      <c r="R114" s="280" t="s">
        <v>47</v>
      </c>
      <c r="S114" s="281" t="s">
        <v>47</v>
      </c>
      <c r="T114" s="282">
        <v>1</v>
      </c>
      <c r="U114" s="279">
        <v>2306505631</v>
      </c>
      <c r="V114" s="283">
        <v>4306</v>
      </c>
      <c r="W114" s="283">
        <v>2196</v>
      </c>
      <c r="X114" s="432"/>
      <c r="Y114" s="432"/>
      <c r="Z114" s="432"/>
      <c r="AA114" s="60"/>
    </row>
    <row r="115" spans="1:27" ht="85.5" x14ac:dyDescent="0.25">
      <c r="A115" s="61" t="s">
        <v>377</v>
      </c>
      <c r="B115" s="62" t="s">
        <v>378</v>
      </c>
      <c r="C115" s="63" t="s">
        <v>379</v>
      </c>
      <c r="D115" s="261" t="s">
        <v>615</v>
      </c>
      <c r="E115" s="261" t="s">
        <v>615</v>
      </c>
      <c r="F115" s="304" t="s">
        <v>108</v>
      </c>
      <c r="G115" s="63" t="s">
        <v>381</v>
      </c>
      <c r="H115" s="67">
        <v>1</v>
      </c>
      <c r="I115" s="68" t="s">
        <v>615</v>
      </c>
      <c r="J115" s="66">
        <v>4</v>
      </c>
      <c r="K115" s="142">
        <v>39776</v>
      </c>
      <c r="L115" s="142">
        <v>40809</v>
      </c>
      <c r="M115" s="263" t="s">
        <v>615</v>
      </c>
      <c r="N115" s="70">
        <v>2011</v>
      </c>
      <c r="O115" s="264">
        <v>535600</v>
      </c>
      <c r="P115" s="72">
        <v>3888865854</v>
      </c>
      <c r="Q115" s="72" t="s">
        <v>46</v>
      </c>
      <c r="R115" s="265" t="s">
        <v>47</v>
      </c>
      <c r="S115" s="266" t="s">
        <v>47</v>
      </c>
      <c r="T115" s="267">
        <v>1</v>
      </c>
      <c r="U115" s="264">
        <v>3888865854</v>
      </c>
      <c r="V115" s="268">
        <v>7261</v>
      </c>
      <c r="W115" s="268">
        <v>7261</v>
      </c>
      <c r="X115" s="430" t="s">
        <v>615</v>
      </c>
      <c r="Y115" s="430" t="s">
        <v>615</v>
      </c>
      <c r="Z115" s="430" t="s">
        <v>47</v>
      </c>
      <c r="AA115" s="77"/>
    </row>
    <row r="116" spans="1:27" ht="71.25" x14ac:dyDescent="0.25">
      <c r="A116" s="23" t="s">
        <v>377</v>
      </c>
      <c r="B116" s="24" t="s">
        <v>378</v>
      </c>
      <c r="C116" s="25" t="s">
        <v>379</v>
      </c>
      <c r="D116" s="270" t="s">
        <v>615</v>
      </c>
      <c r="E116" s="270" t="s">
        <v>615</v>
      </c>
      <c r="F116" s="302" t="s">
        <v>44</v>
      </c>
      <c r="G116" s="118" t="s">
        <v>382</v>
      </c>
      <c r="H116" s="122">
        <v>0.6</v>
      </c>
      <c r="I116" s="123" t="s">
        <v>615</v>
      </c>
      <c r="J116" s="124">
        <v>42</v>
      </c>
      <c r="K116" s="125">
        <v>37432</v>
      </c>
      <c r="L116" s="125">
        <v>38352</v>
      </c>
      <c r="M116" s="271" t="s">
        <v>615</v>
      </c>
      <c r="N116" s="126">
        <v>2004</v>
      </c>
      <c r="O116" s="272">
        <v>358000</v>
      </c>
      <c r="P116" s="135">
        <v>2562103529</v>
      </c>
      <c r="Q116" s="135" t="s">
        <v>46</v>
      </c>
      <c r="R116" s="273" t="s">
        <v>47</v>
      </c>
      <c r="S116" s="274" t="s">
        <v>47</v>
      </c>
      <c r="T116" s="275">
        <v>1</v>
      </c>
      <c r="U116" s="272">
        <v>2562103529</v>
      </c>
      <c r="V116" s="276">
        <v>7157</v>
      </c>
      <c r="W116" s="276">
        <v>4294</v>
      </c>
      <c r="X116" s="431"/>
      <c r="Y116" s="431"/>
      <c r="Z116" s="431"/>
      <c r="AA116" s="41"/>
    </row>
    <row r="117" spans="1:27" ht="114" x14ac:dyDescent="0.25">
      <c r="A117" s="23" t="s">
        <v>377</v>
      </c>
      <c r="B117" s="24" t="s">
        <v>383</v>
      </c>
      <c r="C117" s="27" t="s">
        <v>384</v>
      </c>
      <c r="D117" s="270" t="s">
        <v>615</v>
      </c>
      <c r="E117" s="270" t="s">
        <v>615</v>
      </c>
      <c r="F117" s="302" t="s">
        <v>677</v>
      </c>
      <c r="G117" s="118" t="s">
        <v>385</v>
      </c>
      <c r="H117" s="122">
        <v>0.6</v>
      </c>
      <c r="I117" s="123" t="s">
        <v>615</v>
      </c>
      <c r="J117" s="124">
        <v>66</v>
      </c>
      <c r="K117" s="125">
        <v>41075</v>
      </c>
      <c r="L117" s="125">
        <v>42094</v>
      </c>
      <c r="M117" s="271" t="s">
        <v>615</v>
      </c>
      <c r="N117" s="126">
        <v>2015</v>
      </c>
      <c r="O117" s="272">
        <v>644350</v>
      </c>
      <c r="P117" s="135">
        <v>23762347066</v>
      </c>
      <c r="Q117" s="135" t="s">
        <v>46</v>
      </c>
      <c r="R117" s="273" t="s">
        <v>47</v>
      </c>
      <c r="S117" s="274" t="s">
        <v>47</v>
      </c>
      <c r="T117" s="275">
        <v>1</v>
      </c>
      <c r="U117" s="272">
        <v>23762347066</v>
      </c>
      <c r="V117" s="276">
        <v>36878</v>
      </c>
      <c r="W117" s="276">
        <v>22127</v>
      </c>
      <c r="X117" s="431"/>
      <c r="Y117" s="431"/>
      <c r="Z117" s="431"/>
      <c r="AA117" s="115"/>
    </row>
    <row r="118" spans="1:27" ht="57" x14ac:dyDescent="0.25">
      <c r="A118" s="43" t="s">
        <v>377</v>
      </c>
      <c r="B118" s="44" t="s">
        <v>383</v>
      </c>
      <c r="C118" s="45" t="s">
        <v>384</v>
      </c>
      <c r="D118" s="277" t="s">
        <v>615</v>
      </c>
      <c r="E118" s="277" t="s">
        <v>615</v>
      </c>
      <c r="F118" s="278" t="s">
        <v>678</v>
      </c>
      <c r="G118" s="45" t="s">
        <v>386</v>
      </c>
      <c r="H118" s="49">
        <v>1</v>
      </c>
      <c r="I118" s="50" t="s">
        <v>615</v>
      </c>
      <c r="J118" s="51">
        <v>9</v>
      </c>
      <c r="K118" s="203">
        <v>39671</v>
      </c>
      <c r="L118" s="203">
        <v>40273</v>
      </c>
      <c r="M118" s="277" t="s">
        <v>615</v>
      </c>
      <c r="N118" s="53">
        <v>2010</v>
      </c>
      <c r="O118" s="279">
        <v>515000</v>
      </c>
      <c r="P118" s="55">
        <v>1184567</v>
      </c>
      <c r="Q118" s="55" t="s">
        <v>41</v>
      </c>
      <c r="R118" s="280">
        <v>1</v>
      </c>
      <c r="S118" s="281">
        <v>1184567</v>
      </c>
      <c r="T118" s="282">
        <v>1921.88</v>
      </c>
      <c r="U118" s="279">
        <v>2276595625.96</v>
      </c>
      <c r="V118" s="283">
        <v>4421</v>
      </c>
      <c r="W118" s="283">
        <v>4421</v>
      </c>
      <c r="X118" s="432"/>
      <c r="Y118" s="432"/>
      <c r="Z118" s="432"/>
      <c r="AA118" s="60"/>
    </row>
    <row r="119" spans="1:27" ht="57" x14ac:dyDescent="0.25">
      <c r="A119" s="61" t="s">
        <v>388</v>
      </c>
      <c r="B119" s="62" t="s">
        <v>389</v>
      </c>
      <c r="C119" s="63" t="s">
        <v>390</v>
      </c>
      <c r="D119" s="261" t="s">
        <v>615</v>
      </c>
      <c r="E119" s="261" t="s">
        <v>615</v>
      </c>
      <c r="F119" s="65" t="s">
        <v>203</v>
      </c>
      <c r="G119" s="63" t="s">
        <v>393</v>
      </c>
      <c r="H119" s="292">
        <v>1</v>
      </c>
      <c r="I119" s="66" t="s">
        <v>615</v>
      </c>
      <c r="J119" s="66">
        <v>3</v>
      </c>
      <c r="K119" s="142">
        <v>38366</v>
      </c>
      <c r="L119" s="142">
        <v>39071</v>
      </c>
      <c r="M119" s="263" t="s">
        <v>615</v>
      </c>
      <c r="N119" s="269">
        <v>2006</v>
      </c>
      <c r="O119" s="264">
        <v>408000</v>
      </c>
      <c r="P119" s="162">
        <v>1534302721</v>
      </c>
      <c r="Q119" s="156" t="s">
        <v>46</v>
      </c>
      <c r="R119" s="265" t="s">
        <v>47</v>
      </c>
      <c r="S119" s="266" t="s">
        <v>47</v>
      </c>
      <c r="T119" s="267">
        <v>1</v>
      </c>
      <c r="U119" s="264">
        <v>1534302721</v>
      </c>
      <c r="V119" s="268">
        <v>3761</v>
      </c>
      <c r="W119" s="268">
        <v>3761</v>
      </c>
      <c r="X119" s="430" t="s">
        <v>615</v>
      </c>
      <c r="Y119" s="430" t="s">
        <v>615</v>
      </c>
      <c r="Z119" s="430" t="s">
        <v>47</v>
      </c>
      <c r="AA119" s="293"/>
    </row>
    <row r="120" spans="1:27" ht="142.5" x14ac:dyDescent="0.25">
      <c r="A120" s="23" t="s">
        <v>388</v>
      </c>
      <c r="B120" s="24" t="s">
        <v>389</v>
      </c>
      <c r="C120" s="25" t="s">
        <v>390</v>
      </c>
      <c r="D120" s="270" t="s">
        <v>615</v>
      </c>
      <c r="E120" s="270" t="s">
        <v>615</v>
      </c>
      <c r="F120" s="27" t="s">
        <v>395</v>
      </c>
      <c r="G120" s="25" t="s">
        <v>396</v>
      </c>
      <c r="H120" s="29">
        <v>0.5</v>
      </c>
      <c r="I120" s="30" t="s">
        <v>615</v>
      </c>
      <c r="J120" s="31">
        <v>8</v>
      </c>
      <c r="K120" s="143">
        <v>38034</v>
      </c>
      <c r="L120" s="143">
        <v>40770</v>
      </c>
      <c r="M120" s="271" t="s">
        <v>615</v>
      </c>
      <c r="N120" s="33">
        <v>2011</v>
      </c>
      <c r="O120" s="272">
        <v>535600</v>
      </c>
      <c r="P120" s="157">
        <v>9131630030</v>
      </c>
      <c r="Q120" s="158" t="s">
        <v>46</v>
      </c>
      <c r="R120" s="273" t="s">
        <v>47</v>
      </c>
      <c r="S120" s="274" t="s">
        <v>47</v>
      </c>
      <c r="T120" s="275">
        <v>1</v>
      </c>
      <c r="U120" s="272">
        <v>9131630030</v>
      </c>
      <c r="V120" s="276">
        <v>17049</v>
      </c>
      <c r="W120" s="276">
        <v>8525</v>
      </c>
      <c r="X120" s="431"/>
      <c r="Y120" s="431"/>
      <c r="Z120" s="431"/>
      <c r="AA120" s="41"/>
    </row>
    <row r="121" spans="1:27" ht="57" x14ac:dyDescent="0.25">
      <c r="A121" s="23" t="s">
        <v>388</v>
      </c>
      <c r="B121" s="24" t="s">
        <v>397</v>
      </c>
      <c r="C121" s="27" t="s">
        <v>398</v>
      </c>
      <c r="D121" s="270" t="s">
        <v>615</v>
      </c>
      <c r="E121" s="270" t="s">
        <v>615</v>
      </c>
      <c r="F121" s="27" t="s">
        <v>399</v>
      </c>
      <c r="G121" s="25" t="s">
        <v>400</v>
      </c>
      <c r="H121" s="294">
        <v>1</v>
      </c>
      <c r="I121" s="30" t="s">
        <v>615</v>
      </c>
      <c r="J121" s="31">
        <v>23</v>
      </c>
      <c r="K121" s="143">
        <v>38562</v>
      </c>
      <c r="L121" s="143">
        <v>39521</v>
      </c>
      <c r="M121" s="271" t="s">
        <v>615</v>
      </c>
      <c r="N121" s="33">
        <v>2008</v>
      </c>
      <c r="O121" s="272">
        <v>461500</v>
      </c>
      <c r="P121" s="158">
        <v>2838230</v>
      </c>
      <c r="Q121" s="158" t="s">
        <v>95</v>
      </c>
      <c r="R121" s="273">
        <v>1.5567</v>
      </c>
      <c r="S121" s="274">
        <v>4418272.6409999998</v>
      </c>
      <c r="T121" s="275">
        <v>1856.01</v>
      </c>
      <c r="U121" s="272">
        <v>8200358204.42241</v>
      </c>
      <c r="V121" s="276">
        <v>17769</v>
      </c>
      <c r="W121" s="276">
        <v>17769</v>
      </c>
      <c r="X121" s="431"/>
      <c r="Y121" s="431"/>
      <c r="Z121" s="431"/>
      <c r="AA121" s="41"/>
    </row>
    <row r="122" spans="1:27" ht="57" x14ac:dyDescent="0.25">
      <c r="A122" s="43" t="s">
        <v>388</v>
      </c>
      <c r="B122" s="44" t="s">
        <v>397</v>
      </c>
      <c r="C122" s="45" t="s">
        <v>398</v>
      </c>
      <c r="D122" s="277" t="s">
        <v>615</v>
      </c>
      <c r="E122" s="277" t="s">
        <v>615</v>
      </c>
      <c r="F122" s="47" t="s">
        <v>401</v>
      </c>
      <c r="G122" s="45" t="s">
        <v>402</v>
      </c>
      <c r="H122" s="49">
        <v>1</v>
      </c>
      <c r="I122" s="50" t="s">
        <v>615</v>
      </c>
      <c r="J122" s="51">
        <v>32</v>
      </c>
      <c r="K122" s="203">
        <v>38701</v>
      </c>
      <c r="L122" s="203">
        <v>40085</v>
      </c>
      <c r="M122" s="277" t="s">
        <v>615</v>
      </c>
      <c r="N122" s="53">
        <v>2009</v>
      </c>
      <c r="O122" s="279">
        <v>496900</v>
      </c>
      <c r="P122" s="55">
        <v>1183267.6000000001</v>
      </c>
      <c r="Q122" s="55" t="s">
        <v>95</v>
      </c>
      <c r="R122" s="280">
        <v>1.4633</v>
      </c>
      <c r="S122" s="281">
        <v>1731475.4790800002</v>
      </c>
      <c r="T122" s="282">
        <v>1921.64</v>
      </c>
      <c r="U122" s="279">
        <v>3327272539.6192918</v>
      </c>
      <c r="V122" s="283">
        <v>6696</v>
      </c>
      <c r="W122" s="283">
        <v>6696</v>
      </c>
      <c r="X122" s="432"/>
      <c r="Y122" s="432"/>
      <c r="Z122" s="432"/>
      <c r="AA122" s="60"/>
    </row>
    <row r="123" spans="1:27" ht="85.5" x14ac:dyDescent="0.25">
      <c r="A123" s="61" t="s">
        <v>403</v>
      </c>
      <c r="B123" s="62" t="s">
        <v>408</v>
      </c>
      <c r="C123" s="63" t="s">
        <v>409</v>
      </c>
      <c r="D123" s="261" t="s">
        <v>615</v>
      </c>
      <c r="E123" s="261" t="s">
        <v>615</v>
      </c>
      <c r="F123" s="7" t="s">
        <v>670</v>
      </c>
      <c r="G123" s="5" t="s">
        <v>411</v>
      </c>
      <c r="H123" s="9">
        <v>0.5</v>
      </c>
      <c r="I123" s="10" t="s">
        <v>615</v>
      </c>
      <c r="J123" s="11">
        <v>6</v>
      </c>
      <c r="K123" s="262">
        <v>39595</v>
      </c>
      <c r="L123" s="69">
        <v>42155</v>
      </c>
      <c r="M123" s="263" t="s">
        <v>615</v>
      </c>
      <c r="N123" s="13">
        <v>2015</v>
      </c>
      <c r="O123" s="264">
        <v>644350</v>
      </c>
      <c r="P123" s="15">
        <v>37484102759</v>
      </c>
      <c r="Q123" s="15" t="s">
        <v>46</v>
      </c>
      <c r="R123" s="265" t="s">
        <v>47</v>
      </c>
      <c r="S123" s="266" t="s">
        <v>47</v>
      </c>
      <c r="T123" s="267">
        <v>1</v>
      </c>
      <c r="U123" s="264">
        <v>37484102759</v>
      </c>
      <c r="V123" s="268">
        <v>58174</v>
      </c>
      <c r="W123" s="268">
        <v>29087</v>
      </c>
      <c r="X123" s="430" t="s">
        <v>615</v>
      </c>
      <c r="Y123" s="430" t="s">
        <v>615</v>
      </c>
      <c r="Z123" s="430" t="s">
        <v>47</v>
      </c>
      <c r="AA123" s="159"/>
    </row>
    <row r="124" spans="1:27" ht="71.25" x14ac:dyDescent="0.25">
      <c r="A124" s="23" t="s">
        <v>403</v>
      </c>
      <c r="B124" s="24" t="s">
        <v>412</v>
      </c>
      <c r="C124" s="25" t="s">
        <v>413</v>
      </c>
      <c r="D124" s="270" t="s">
        <v>615</v>
      </c>
      <c r="E124" s="270" t="s">
        <v>615</v>
      </c>
      <c r="F124" s="120" t="s">
        <v>414</v>
      </c>
      <c r="G124" s="118" t="s">
        <v>415</v>
      </c>
      <c r="H124" s="122">
        <v>0.8</v>
      </c>
      <c r="I124" s="123" t="s">
        <v>615</v>
      </c>
      <c r="J124" s="124"/>
      <c r="K124" s="125">
        <v>41282</v>
      </c>
      <c r="L124" s="125">
        <v>41818</v>
      </c>
      <c r="M124" s="271" t="s">
        <v>615</v>
      </c>
      <c r="N124" s="126">
        <v>2014</v>
      </c>
      <c r="O124" s="272">
        <v>616000</v>
      </c>
      <c r="P124" s="135">
        <v>1544774057</v>
      </c>
      <c r="Q124" s="135" t="s">
        <v>46</v>
      </c>
      <c r="R124" s="273" t="s">
        <v>47</v>
      </c>
      <c r="S124" s="274" t="s">
        <v>47</v>
      </c>
      <c r="T124" s="275">
        <v>1</v>
      </c>
      <c r="U124" s="272">
        <v>1544774057</v>
      </c>
      <c r="V124" s="276">
        <v>2508</v>
      </c>
      <c r="W124" s="276">
        <v>2006</v>
      </c>
      <c r="X124" s="431"/>
      <c r="Y124" s="431"/>
      <c r="Z124" s="431"/>
      <c r="AA124" s="41"/>
    </row>
    <row r="125" spans="1:27" ht="85.5" x14ac:dyDescent="0.25">
      <c r="A125" s="23" t="s">
        <v>403</v>
      </c>
      <c r="B125" s="24" t="s">
        <v>412</v>
      </c>
      <c r="C125" s="27" t="s">
        <v>413</v>
      </c>
      <c r="D125" s="270" t="s">
        <v>615</v>
      </c>
      <c r="E125" s="270" t="s">
        <v>615</v>
      </c>
      <c r="F125" s="120" t="s">
        <v>679</v>
      </c>
      <c r="G125" s="118" t="s">
        <v>680</v>
      </c>
      <c r="H125" s="122">
        <v>1</v>
      </c>
      <c r="I125" s="123" t="s">
        <v>615</v>
      </c>
      <c r="J125" s="124">
        <v>17</v>
      </c>
      <c r="K125" s="125">
        <v>41686</v>
      </c>
      <c r="L125" s="125">
        <v>42160</v>
      </c>
      <c r="M125" s="271" t="s">
        <v>615</v>
      </c>
      <c r="N125" s="126">
        <v>2015</v>
      </c>
      <c r="O125" s="272">
        <v>644350</v>
      </c>
      <c r="P125" s="135">
        <v>1504181560</v>
      </c>
      <c r="Q125" s="135" t="s">
        <v>46</v>
      </c>
      <c r="R125" s="273" t="s">
        <v>47</v>
      </c>
      <c r="S125" s="274" t="s">
        <v>47</v>
      </c>
      <c r="T125" s="275">
        <v>1</v>
      </c>
      <c r="U125" s="272">
        <v>1504181560</v>
      </c>
      <c r="V125" s="276">
        <v>2334</v>
      </c>
      <c r="W125" s="276">
        <v>2334</v>
      </c>
      <c r="X125" s="431"/>
      <c r="Y125" s="431"/>
      <c r="Z125" s="431"/>
      <c r="AA125" s="41"/>
    </row>
    <row r="126" spans="1:27" ht="85.5" x14ac:dyDescent="0.25">
      <c r="A126" s="43" t="s">
        <v>403</v>
      </c>
      <c r="B126" s="44" t="s">
        <v>404</v>
      </c>
      <c r="C126" s="45" t="s">
        <v>405</v>
      </c>
      <c r="D126" s="277" t="s">
        <v>615</v>
      </c>
      <c r="E126" s="277" t="s">
        <v>615</v>
      </c>
      <c r="F126" s="278" t="s">
        <v>406</v>
      </c>
      <c r="G126" s="45" t="s">
        <v>407</v>
      </c>
      <c r="H126" s="49">
        <v>0.7</v>
      </c>
      <c r="I126" s="50" t="s">
        <v>615</v>
      </c>
      <c r="J126" s="51">
        <v>25</v>
      </c>
      <c r="K126" s="203">
        <v>40561</v>
      </c>
      <c r="L126" s="203">
        <v>41500</v>
      </c>
      <c r="M126" s="277" t="s">
        <v>615</v>
      </c>
      <c r="N126" s="53">
        <v>2013</v>
      </c>
      <c r="O126" s="279">
        <v>589500</v>
      </c>
      <c r="P126" s="55">
        <v>4481543752</v>
      </c>
      <c r="Q126" s="55" t="s">
        <v>46</v>
      </c>
      <c r="R126" s="280" t="s">
        <v>47</v>
      </c>
      <c r="S126" s="281" t="s">
        <v>47</v>
      </c>
      <c r="T126" s="282">
        <v>1</v>
      </c>
      <c r="U126" s="279">
        <v>4481543752</v>
      </c>
      <c r="V126" s="283">
        <v>7602</v>
      </c>
      <c r="W126" s="283">
        <v>5321</v>
      </c>
      <c r="X126" s="432"/>
      <c r="Y126" s="432"/>
      <c r="Z126" s="432"/>
      <c r="AA126" s="60"/>
    </row>
    <row r="127" spans="1:27" ht="85.5" x14ac:dyDescent="0.25">
      <c r="A127" s="61" t="s">
        <v>420</v>
      </c>
      <c r="B127" s="62" t="s">
        <v>421</v>
      </c>
      <c r="C127" s="63" t="s">
        <v>422</v>
      </c>
      <c r="D127" s="261" t="s">
        <v>615</v>
      </c>
      <c r="E127" s="261" t="s">
        <v>615</v>
      </c>
      <c r="F127" s="65" t="s">
        <v>426</v>
      </c>
      <c r="G127" s="63" t="s">
        <v>427</v>
      </c>
      <c r="H127" s="292">
        <v>1</v>
      </c>
      <c r="I127" s="66" t="s">
        <v>615</v>
      </c>
      <c r="J127" s="66">
        <v>74</v>
      </c>
      <c r="K127" s="142">
        <v>39804</v>
      </c>
      <c r="L127" s="142">
        <v>40390</v>
      </c>
      <c r="M127" s="263" t="s">
        <v>615</v>
      </c>
      <c r="N127" s="269">
        <v>2010</v>
      </c>
      <c r="O127" s="264">
        <v>515000</v>
      </c>
      <c r="P127" s="162">
        <v>2748016868.48</v>
      </c>
      <c r="Q127" s="156" t="s">
        <v>46</v>
      </c>
      <c r="R127" s="265" t="s">
        <v>47</v>
      </c>
      <c r="S127" s="266" t="s">
        <v>47</v>
      </c>
      <c r="T127" s="267">
        <v>1</v>
      </c>
      <c r="U127" s="264">
        <v>2748016868.48</v>
      </c>
      <c r="V127" s="268">
        <v>5336</v>
      </c>
      <c r="W127" s="268">
        <v>5336</v>
      </c>
      <c r="X127" s="430" t="s">
        <v>615</v>
      </c>
      <c r="Y127" s="430" t="s">
        <v>615</v>
      </c>
      <c r="Z127" s="430" t="s">
        <v>47</v>
      </c>
      <c r="AA127" s="293"/>
    </row>
    <row r="128" spans="1:27" ht="199.5" x14ac:dyDescent="0.25">
      <c r="A128" s="23" t="s">
        <v>420</v>
      </c>
      <c r="B128" s="24" t="s">
        <v>421</v>
      </c>
      <c r="C128" s="25" t="s">
        <v>422</v>
      </c>
      <c r="D128" s="270" t="s">
        <v>615</v>
      </c>
      <c r="E128" s="270" t="s">
        <v>615</v>
      </c>
      <c r="F128" s="27" t="s">
        <v>86</v>
      </c>
      <c r="G128" s="25" t="s">
        <v>681</v>
      </c>
      <c r="H128" s="29">
        <v>0.25</v>
      </c>
      <c r="I128" s="30" t="s">
        <v>615</v>
      </c>
      <c r="J128" s="31">
        <v>129</v>
      </c>
      <c r="K128" s="143">
        <v>39521</v>
      </c>
      <c r="L128" s="143">
        <v>40999</v>
      </c>
      <c r="M128" s="271" t="s">
        <v>615</v>
      </c>
      <c r="N128" s="33">
        <v>2012</v>
      </c>
      <c r="O128" s="272">
        <v>566700</v>
      </c>
      <c r="P128" s="162">
        <v>7395957190</v>
      </c>
      <c r="Q128" s="158" t="s">
        <v>46</v>
      </c>
      <c r="R128" s="273" t="s">
        <v>47</v>
      </c>
      <c r="S128" s="274" t="s">
        <v>47</v>
      </c>
      <c r="T128" s="275">
        <v>1</v>
      </c>
      <c r="U128" s="272">
        <v>7395957190</v>
      </c>
      <c r="V128" s="276">
        <v>13051</v>
      </c>
      <c r="W128" s="276">
        <v>3263</v>
      </c>
      <c r="X128" s="431"/>
      <c r="Y128" s="431"/>
      <c r="Z128" s="431"/>
      <c r="AA128" s="41"/>
    </row>
    <row r="129" spans="1:27" ht="85.5" x14ac:dyDescent="0.25">
      <c r="A129" s="23" t="s">
        <v>420</v>
      </c>
      <c r="B129" s="24" t="s">
        <v>421</v>
      </c>
      <c r="C129" s="27" t="s">
        <v>422</v>
      </c>
      <c r="D129" s="270" t="s">
        <v>615</v>
      </c>
      <c r="E129" s="270" t="s">
        <v>615</v>
      </c>
      <c r="F129" s="27" t="s">
        <v>44</v>
      </c>
      <c r="G129" s="25" t="s">
        <v>682</v>
      </c>
      <c r="H129" s="294">
        <v>0.7</v>
      </c>
      <c r="I129" s="30" t="s">
        <v>615</v>
      </c>
      <c r="J129" s="31">
        <v>3</v>
      </c>
      <c r="K129" s="143">
        <v>39860</v>
      </c>
      <c r="L129" s="143">
        <v>41337</v>
      </c>
      <c r="M129" s="271" t="s">
        <v>615</v>
      </c>
      <c r="N129" s="33">
        <v>2013</v>
      </c>
      <c r="O129" s="272">
        <v>589500</v>
      </c>
      <c r="P129" s="135">
        <v>13157956981</v>
      </c>
      <c r="Q129" s="158" t="s">
        <v>46</v>
      </c>
      <c r="R129" s="273" t="s">
        <v>47</v>
      </c>
      <c r="S129" s="274" t="s">
        <v>47</v>
      </c>
      <c r="T129" s="275">
        <v>1</v>
      </c>
      <c r="U129" s="272">
        <v>13157956981</v>
      </c>
      <c r="V129" s="276">
        <v>22321</v>
      </c>
      <c r="W129" s="276">
        <v>15625</v>
      </c>
      <c r="X129" s="431"/>
      <c r="Y129" s="431"/>
      <c r="Z129" s="431"/>
      <c r="AA129" s="41"/>
    </row>
    <row r="130" spans="1:27" ht="85.5" x14ac:dyDescent="0.25">
      <c r="A130" s="43" t="s">
        <v>420</v>
      </c>
      <c r="B130" s="44" t="s">
        <v>428</v>
      </c>
      <c r="C130" s="45" t="s">
        <v>429</v>
      </c>
      <c r="D130" s="277" t="s">
        <v>615</v>
      </c>
      <c r="E130" s="277" t="s">
        <v>615</v>
      </c>
      <c r="F130" s="47" t="s">
        <v>146</v>
      </c>
      <c r="G130" s="45" t="s">
        <v>430</v>
      </c>
      <c r="H130" s="49">
        <v>0.75</v>
      </c>
      <c r="I130" s="50" t="s">
        <v>615</v>
      </c>
      <c r="J130" s="51">
        <v>100</v>
      </c>
      <c r="K130" s="203">
        <v>38343</v>
      </c>
      <c r="L130" s="203">
        <v>40512</v>
      </c>
      <c r="M130" s="277" t="s">
        <v>615</v>
      </c>
      <c r="N130" s="53">
        <v>2010</v>
      </c>
      <c r="O130" s="279">
        <v>515000</v>
      </c>
      <c r="P130" s="55">
        <v>5720807974</v>
      </c>
      <c r="Q130" s="55" t="s">
        <v>46</v>
      </c>
      <c r="R130" s="280" t="s">
        <v>47</v>
      </c>
      <c r="S130" s="281" t="s">
        <v>47</v>
      </c>
      <c r="T130" s="282">
        <v>1</v>
      </c>
      <c r="U130" s="279">
        <v>5720807974</v>
      </c>
      <c r="V130" s="283">
        <v>11108</v>
      </c>
      <c r="W130" s="283">
        <v>8331</v>
      </c>
      <c r="X130" s="432"/>
      <c r="Y130" s="432"/>
      <c r="Z130" s="432"/>
      <c r="AA130" s="60"/>
    </row>
    <row r="131" spans="1:27" ht="42.75" x14ac:dyDescent="0.25">
      <c r="A131" s="61" t="s">
        <v>431</v>
      </c>
      <c r="B131" s="62" t="s">
        <v>438</v>
      </c>
      <c r="C131" s="63" t="s">
        <v>439</v>
      </c>
      <c r="D131" s="261" t="s">
        <v>615</v>
      </c>
      <c r="E131" s="261" t="s">
        <v>615</v>
      </c>
      <c r="F131" s="65" t="s">
        <v>683</v>
      </c>
      <c r="G131" s="63" t="s">
        <v>684</v>
      </c>
      <c r="H131" s="67">
        <v>1</v>
      </c>
      <c r="I131" s="68" t="s">
        <v>615</v>
      </c>
      <c r="J131" s="66">
        <v>6</v>
      </c>
      <c r="K131" s="142">
        <v>39083</v>
      </c>
      <c r="L131" s="142">
        <v>40147</v>
      </c>
      <c r="M131" s="263" t="s">
        <v>615</v>
      </c>
      <c r="N131" s="70">
        <v>2009</v>
      </c>
      <c r="O131" s="264">
        <v>496900</v>
      </c>
      <c r="P131" s="72">
        <v>2052203069.46</v>
      </c>
      <c r="Q131" s="72" t="s">
        <v>46</v>
      </c>
      <c r="R131" s="265" t="s">
        <v>47</v>
      </c>
      <c r="S131" s="266" t="s">
        <v>47</v>
      </c>
      <c r="T131" s="267">
        <v>1</v>
      </c>
      <c r="U131" s="264">
        <v>2052203069.46</v>
      </c>
      <c r="V131" s="268">
        <v>4130</v>
      </c>
      <c r="W131" s="268">
        <v>4130</v>
      </c>
      <c r="X131" s="430" t="s">
        <v>615</v>
      </c>
      <c r="Y131" s="430" t="s">
        <v>615</v>
      </c>
      <c r="Z131" s="430" t="s">
        <v>47</v>
      </c>
      <c r="AA131" s="303"/>
    </row>
    <row r="132" spans="1:27" ht="42.75" x14ac:dyDescent="0.25">
      <c r="A132" s="23" t="s">
        <v>431</v>
      </c>
      <c r="B132" s="24" t="s">
        <v>438</v>
      </c>
      <c r="C132" s="25" t="s">
        <v>439</v>
      </c>
      <c r="D132" s="270" t="s">
        <v>615</v>
      </c>
      <c r="E132" s="270" t="s">
        <v>615</v>
      </c>
      <c r="F132" s="120" t="s">
        <v>685</v>
      </c>
      <c r="G132" s="118" t="s">
        <v>686</v>
      </c>
      <c r="H132" s="122">
        <v>0.65</v>
      </c>
      <c r="I132" s="123" t="s">
        <v>615</v>
      </c>
      <c r="J132" s="124">
        <v>29</v>
      </c>
      <c r="K132" s="125">
        <v>37838</v>
      </c>
      <c r="L132" s="125">
        <v>38612</v>
      </c>
      <c r="M132" s="271" t="s">
        <v>615</v>
      </c>
      <c r="N132" s="126">
        <v>2005</v>
      </c>
      <c r="O132" s="272">
        <v>381500</v>
      </c>
      <c r="P132" s="135">
        <v>6190975758</v>
      </c>
      <c r="Q132" s="135" t="s">
        <v>46</v>
      </c>
      <c r="R132" s="273" t="s">
        <v>47</v>
      </c>
      <c r="S132" s="274" t="s">
        <v>47</v>
      </c>
      <c r="T132" s="275">
        <v>1</v>
      </c>
      <c r="U132" s="272">
        <v>6190975758</v>
      </c>
      <c r="V132" s="276">
        <v>16228</v>
      </c>
      <c r="W132" s="276">
        <v>10548</v>
      </c>
      <c r="X132" s="431"/>
      <c r="Y132" s="431"/>
      <c r="Z132" s="431"/>
      <c r="AA132" s="41"/>
    </row>
    <row r="133" spans="1:27" ht="42.75" x14ac:dyDescent="0.25">
      <c r="A133" s="23" t="s">
        <v>431</v>
      </c>
      <c r="B133" s="24" t="s">
        <v>432</v>
      </c>
      <c r="C133" s="27" t="s">
        <v>433</v>
      </c>
      <c r="D133" s="270" t="s">
        <v>615</v>
      </c>
      <c r="E133" s="270" t="s">
        <v>615</v>
      </c>
      <c r="F133" s="120" t="s">
        <v>687</v>
      </c>
      <c r="G133" s="118" t="s">
        <v>688</v>
      </c>
      <c r="H133" s="122">
        <v>1</v>
      </c>
      <c r="I133" s="123" t="s">
        <v>615</v>
      </c>
      <c r="J133" s="124">
        <v>78</v>
      </c>
      <c r="K133" s="125">
        <v>37495</v>
      </c>
      <c r="L133" s="125">
        <v>37863</v>
      </c>
      <c r="M133" s="271" t="s">
        <v>615</v>
      </c>
      <c r="N133" s="126">
        <v>2003</v>
      </c>
      <c r="O133" s="272">
        <v>332000</v>
      </c>
      <c r="P133" s="135">
        <v>23799200.760000002</v>
      </c>
      <c r="Q133" s="135" t="s">
        <v>270</v>
      </c>
      <c r="R133" s="273">
        <v>9.0300000000000005E-2</v>
      </c>
      <c r="S133" s="274">
        <v>2149067.8286280003</v>
      </c>
      <c r="T133" s="275">
        <v>2832.94</v>
      </c>
      <c r="U133" s="272">
        <v>6088180214.4334078</v>
      </c>
      <c r="V133" s="276">
        <v>18338</v>
      </c>
      <c r="W133" s="276">
        <v>18338</v>
      </c>
      <c r="X133" s="431"/>
      <c r="Y133" s="431"/>
      <c r="Z133" s="431"/>
      <c r="AA133" s="41"/>
    </row>
    <row r="134" spans="1:27" ht="57" x14ac:dyDescent="0.25">
      <c r="A134" s="43" t="s">
        <v>431</v>
      </c>
      <c r="B134" s="44" t="s">
        <v>432</v>
      </c>
      <c r="C134" s="45" t="s">
        <v>433</v>
      </c>
      <c r="D134" s="277" t="s">
        <v>615</v>
      </c>
      <c r="E134" s="277" t="s">
        <v>615</v>
      </c>
      <c r="F134" s="278" t="s">
        <v>687</v>
      </c>
      <c r="G134" s="45" t="s">
        <v>689</v>
      </c>
      <c r="H134" s="49">
        <v>1</v>
      </c>
      <c r="I134" s="50" t="s">
        <v>615</v>
      </c>
      <c r="J134" s="51">
        <v>144</v>
      </c>
      <c r="K134" s="203">
        <v>38974</v>
      </c>
      <c r="L134" s="203">
        <v>39478</v>
      </c>
      <c r="M134" s="277" t="s">
        <v>615</v>
      </c>
      <c r="N134" s="53">
        <v>2008</v>
      </c>
      <c r="O134" s="279">
        <v>461500</v>
      </c>
      <c r="P134" s="55">
        <v>12952658.289999999</v>
      </c>
      <c r="Q134" s="55" t="s">
        <v>270</v>
      </c>
      <c r="R134" s="280">
        <v>9.2200000000000004E-2</v>
      </c>
      <c r="S134" s="281">
        <v>1194235.0943380001</v>
      </c>
      <c r="T134" s="282">
        <v>1939.6</v>
      </c>
      <c r="U134" s="279">
        <v>2316338388.9779849</v>
      </c>
      <c r="V134" s="283">
        <v>5019</v>
      </c>
      <c r="W134" s="283">
        <v>5019</v>
      </c>
      <c r="X134" s="432"/>
      <c r="Y134" s="432"/>
      <c r="Z134" s="432"/>
      <c r="AA134" s="60"/>
    </row>
    <row r="135" spans="1:27" ht="71.25" x14ac:dyDescent="0.25">
      <c r="A135" s="61" t="s">
        <v>443</v>
      </c>
      <c r="B135" s="62" t="s">
        <v>444</v>
      </c>
      <c r="C135" s="63" t="s">
        <v>445</v>
      </c>
      <c r="D135" s="261" t="s">
        <v>615</v>
      </c>
      <c r="E135" s="261" t="s">
        <v>615</v>
      </c>
      <c r="F135" s="65" t="s">
        <v>690</v>
      </c>
      <c r="G135" s="63" t="s">
        <v>691</v>
      </c>
      <c r="H135" s="67">
        <v>1</v>
      </c>
      <c r="I135" s="68" t="s">
        <v>615</v>
      </c>
      <c r="J135" s="66">
        <v>6</v>
      </c>
      <c r="K135" s="142">
        <v>38929</v>
      </c>
      <c r="L135" s="142">
        <v>39553</v>
      </c>
      <c r="M135" s="263" t="s">
        <v>615</v>
      </c>
      <c r="N135" s="70">
        <v>2008</v>
      </c>
      <c r="O135" s="264">
        <v>461500</v>
      </c>
      <c r="P135" s="72">
        <v>3010928835</v>
      </c>
      <c r="Q135" s="72" t="s">
        <v>46</v>
      </c>
      <c r="R135" s="265" t="s">
        <v>47</v>
      </c>
      <c r="S135" s="266" t="s">
        <v>47</v>
      </c>
      <c r="T135" s="267">
        <v>1</v>
      </c>
      <c r="U135" s="264">
        <v>3010928835</v>
      </c>
      <c r="V135" s="268">
        <v>6524</v>
      </c>
      <c r="W135" s="268">
        <v>6524</v>
      </c>
      <c r="X135" s="430" t="s">
        <v>615</v>
      </c>
      <c r="Y135" s="430" t="s">
        <v>615</v>
      </c>
      <c r="Z135" s="430" t="s">
        <v>47</v>
      </c>
      <c r="AA135" s="77"/>
    </row>
    <row r="136" spans="1:27" ht="156.75" x14ac:dyDescent="0.25">
      <c r="A136" s="23" t="s">
        <v>443</v>
      </c>
      <c r="B136" s="24" t="s">
        <v>444</v>
      </c>
      <c r="C136" s="25" t="s">
        <v>445</v>
      </c>
      <c r="D136" s="270" t="s">
        <v>615</v>
      </c>
      <c r="E136" s="270" t="s">
        <v>615</v>
      </c>
      <c r="F136" s="120" t="s">
        <v>692</v>
      </c>
      <c r="G136" s="118" t="s">
        <v>693</v>
      </c>
      <c r="H136" s="122">
        <v>0.83499999999999996</v>
      </c>
      <c r="I136" s="123" t="s">
        <v>615</v>
      </c>
      <c r="J136" s="124">
        <v>9</v>
      </c>
      <c r="K136" s="125">
        <v>38337</v>
      </c>
      <c r="L136" s="125">
        <v>41440</v>
      </c>
      <c r="M136" s="271" t="s">
        <v>615</v>
      </c>
      <c r="N136" s="126">
        <v>2013</v>
      </c>
      <c r="O136" s="272">
        <v>589500</v>
      </c>
      <c r="P136" s="35">
        <v>9865877743</v>
      </c>
      <c r="Q136" s="135" t="s">
        <v>46</v>
      </c>
      <c r="R136" s="273" t="s">
        <v>47</v>
      </c>
      <c r="S136" s="274" t="s">
        <v>47</v>
      </c>
      <c r="T136" s="275">
        <v>1</v>
      </c>
      <c r="U136" s="272">
        <v>9865877743</v>
      </c>
      <c r="V136" s="276">
        <v>16736</v>
      </c>
      <c r="W136" s="276">
        <v>13975</v>
      </c>
      <c r="X136" s="431"/>
      <c r="Y136" s="431"/>
      <c r="Z136" s="431"/>
      <c r="AA136" s="41"/>
    </row>
    <row r="137" spans="1:27" ht="71.25" x14ac:dyDescent="0.25">
      <c r="A137" s="23" t="s">
        <v>443</v>
      </c>
      <c r="B137" s="24" t="s">
        <v>444</v>
      </c>
      <c r="C137" s="27" t="s">
        <v>445</v>
      </c>
      <c r="D137" s="270" t="s">
        <v>615</v>
      </c>
      <c r="E137" s="270" t="s">
        <v>615</v>
      </c>
      <c r="F137" s="120" t="s">
        <v>694</v>
      </c>
      <c r="G137" s="118" t="s">
        <v>695</v>
      </c>
      <c r="H137" s="122">
        <v>0.5</v>
      </c>
      <c r="I137" s="123" t="s">
        <v>615</v>
      </c>
      <c r="J137" s="124">
        <v>12</v>
      </c>
      <c r="K137" s="125">
        <v>39694</v>
      </c>
      <c r="L137" s="125">
        <v>40283</v>
      </c>
      <c r="M137" s="271" t="s">
        <v>615</v>
      </c>
      <c r="N137" s="126">
        <v>2010</v>
      </c>
      <c r="O137" s="272">
        <v>515000</v>
      </c>
      <c r="P137" s="135">
        <v>3136622318</v>
      </c>
      <c r="Q137" s="135" t="s">
        <v>46</v>
      </c>
      <c r="R137" s="273" t="s">
        <v>47</v>
      </c>
      <c r="S137" s="274" t="s">
        <v>47</v>
      </c>
      <c r="T137" s="275">
        <v>1</v>
      </c>
      <c r="U137" s="272">
        <v>3136622318</v>
      </c>
      <c r="V137" s="276">
        <v>6091</v>
      </c>
      <c r="W137" s="276">
        <v>3046</v>
      </c>
      <c r="X137" s="431"/>
      <c r="Y137" s="431"/>
      <c r="Z137" s="431"/>
      <c r="AA137" s="41"/>
    </row>
    <row r="138" spans="1:27" ht="99.75" x14ac:dyDescent="0.25">
      <c r="A138" s="43" t="s">
        <v>443</v>
      </c>
      <c r="B138" s="44" t="s">
        <v>444</v>
      </c>
      <c r="C138" s="45" t="s">
        <v>445</v>
      </c>
      <c r="D138" s="277" t="s">
        <v>615</v>
      </c>
      <c r="E138" s="277" t="s">
        <v>615</v>
      </c>
      <c r="F138" s="47" t="s">
        <v>44</v>
      </c>
      <c r="G138" s="45" t="s">
        <v>450</v>
      </c>
      <c r="H138" s="49">
        <v>1</v>
      </c>
      <c r="I138" s="50" t="s">
        <v>615</v>
      </c>
      <c r="J138" s="51">
        <v>18</v>
      </c>
      <c r="K138" s="203">
        <v>39148</v>
      </c>
      <c r="L138" s="203">
        <v>40072</v>
      </c>
      <c r="M138" s="277" t="s">
        <v>615</v>
      </c>
      <c r="N138" s="53">
        <v>2009</v>
      </c>
      <c r="O138" s="279">
        <v>496900</v>
      </c>
      <c r="P138" s="204">
        <v>2592326368</v>
      </c>
      <c r="Q138" s="205" t="s">
        <v>46</v>
      </c>
      <c r="R138" s="280" t="s">
        <v>47</v>
      </c>
      <c r="S138" s="281" t="s">
        <v>47</v>
      </c>
      <c r="T138" s="282">
        <v>1</v>
      </c>
      <c r="U138" s="279">
        <v>2592326368</v>
      </c>
      <c r="V138" s="283">
        <v>5217</v>
      </c>
      <c r="W138" s="283">
        <v>5217</v>
      </c>
      <c r="X138" s="432"/>
      <c r="Y138" s="432"/>
      <c r="Z138" s="432"/>
      <c r="AA138" s="306"/>
    </row>
    <row r="139" spans="1:27" ht="57" x14ac:dyDescent="0.25">
      <c r="A139" s="61" t="s">
        <v>452</v>
      </c>
      <c r="B139" s="62" t="s">
        <v>453</v>
      </c>
      <c r="C139" s="63" t="s">
        <v>696</v>
      </c>
      <c r="D139" s="261" t="s">
        <v>615</v>
      </c>
      <c r="E139" s="261" t="s">
        <v>615</v>
      </c>
      <c r="F139" s="305" t="s">
        <v>86</v>
      </c>
      <c r="G139" s="5" t="s">
        <v>697</v>
      </c>
      <c r="H139" s="9">
        <v>1</v>
      </c>
      <c r="I139" s="10" t="s">
        <v>615</v>
      </c>
      <c r="J139" s="11">
        <v>6</v>
      </c>
      <c r="K139" s="262">
        <v>37186</v>
      </c>
      <c r="L139" s="262">
        <v>38373</v>
      </c>
      <c r="M139" s="263" t="s">
        <v>615</v>
      </c>
      <c r="N139" s="13">
        <v>2005</v>
      </c>
      <c r="O139" s="264">
        <v>381500</v>
      </c>
      <c r="P139" s="15">
        <v>1577666575</v>
      </c>
      <c r="Q139" s="15" t="s">
        <v>46</v>
      </c>
      <c r="R139" s="265" t="s">
        <v>47</v>
      </c>
      <c r="S139" s="266" t="s">
        <v>47</v>
      </c>
      <c r="T139" s="267">
        <v>1</v>
      </c>
      <c r="U139" s="264">
        <v>1577666575</v>
      </c>
      <c r="V139" s="268">
        <v>4135</v>
      </c>
      <c r="W139" s="268">
        <v>4135</v>
      </c>
      <c r="X139" s="430" t="s">
        <v>615</v>
      </c>
      <c r="Y139" s="430" t="s">
        <v>615</v>
      </c>
      <c r="Z139" s="430" t="s">
        <v>47</v>
      </c>
      <c r="AA139" s="77"/>
    </row>
    <row r="140" spans="1:27" ht="42.75" x14ac:dyDescent="0.25">
      <c r="A140" s="23" t="s">
        <v>452</v>
      </c>
      <c r="B140" s="24" t="s">
        <v>453</v>
      </c>
      <c r="C140" s="25" t="s">
        <v>696</v>
      </c>
      <c r="D140" s="270" t="s">
        <v>615</v>
      </c>
      <c r="E140" s="270" t="s">
        <v>615</v>
      </c>
      <c r="F140" s="27" t="s">
        <v>86</v>
      </c>
      <c r="G140" s="25" t="s">
        <v>456</v>
      </c>
      <c r="H140" s="29">
        <v>0.9</v>
      </c>
      <c r="I140" s="30" t="s">
        <v>615</v>
      </c>
      <c r="J140" s="31">
        <v>10</v>
      </c>
      <c r="K140" s="32">
        <v>38385</v>
      </c>
      <c r="L140" s="32">
        <v>39814</v>
      </c>
      <c r="M140" s="271" t="s">
        <v>615</v>
      </c>
      <c r="N140" s="33">
        <v>2009</v>
      </c>
      <c r="O140" s="272">
        <v>496900</v>
      </c>
      <c r="P140" s="35">
        <v>2250917484</v>
      </c>
      <c r="Q140" s="35" t="s">
        <v>46</v>
      </c>
      <c r="R140" s="273" t="s">
        <v>47</v>
      </c>
      <c r="S140" s="274" t="s">
        <v>47</v>
      </c>
      <c r="T140" s="275">
        <v>1</v>
      </c>
      <c r="U140" s="272">
        <v>2250917484</v>
      </c>
      <c r="V140" s="276">
        <v>4530</v>
      </c>
      <c r="W140" s="276">
        <v>4077</v>
      </c>
      <c r="X140" s="431"/>
      <c r="Y140" s="431"/>
      <c r="Z140" s="431"/>
      <c r="AA140" s="171"/>
    </row>
    <row r="141" spans="1:27" ht="42.75" x14ac:dyDescent="0.25">
      <c r="A141" s="23" t="s">
        <v>452</v>
      </c>
      <c r="B141" s="24" t="s">
        <v>453</v>
      </c>
      <c r="C141" s="27" t="s">
        <v>696</v>
      </c>
      <c r="D141" s="270" t="s">
        <v>615</v>
      </c>
      <c r="E141" s="270" t="s">
        <v>615</v>
      </c>
      <c r="F141" s="27" t="s">
        <v>116</v>
      </c>
      <c r="G141" s="25" t="s">
        <v>698</v>
      </c>
      <c r="H141" s="29">
        <v>0.5</v>
      </c>
      <c r="I141" s="30" t="s">
        <v>615</v>
      </c>
      <c r="J141" s="31">
        <v>16</v>
      </c>
      <c r="K141" s="143">
        <v>36185</v>
      </c>
      <c r="L141" s="143">
        <v>36881</v>
      </c>
      <c r="M141" s="271" t="s">
        <v>615</v>
      </c>
      <c r="N141" s="33">
        <v>2000</v>
      </c>
      <c r="O141" s="272">
        <v>260100</v>
      </c>
      <c r="P141" s="35">
        <v>1228093139</v>
      </c>
      <c r="Q141" s="35" t="s">
        <v>46</v>
      </c>
      <c r="R141" s="273" t="s">
        <v>47</v>
      </c>
      <c r="S141" s="274" t="s">
        <v>47</v>
      </c>
      <c r="T141" s="275">
        <v>1</v>
      </c>
      <c r="U141" s="272">
        <v>1228093139</v>
      </c>
      <c r="V141" s="276">
        <v>4722</v>
      </c>
      <c r="W141" s="276">
        <v>2361</v>
      </c>
      <c r="X141" s="431"/>
      <c r="Y141" s="431"/>
      <c r="Z141" s="431"/>
      <c r="AA141" s="171"/>
    </row>
    <row r="142" spans="1:27" ht="99.75" x14ac:dyDescent="0.25">
      <c r="A142" s="116" t="s">
        <v>452</v>
      </c>
      <c r="B142" s="117" t="s">
        <v>457</v>
      </c>
      <c r="C142" s="118" t="s">
        <v>458</v>
      </c>
      <c r="D142" s="270" t="s">
        <v>615</v>
      </c>
      <c r="E142" s="270" t="s">
        <v>615</v>
      </c>
      <c r="F142" s="302" t="s">
        <v>294</v>
      </c>
      <c r="G142" s="118" t="s">
        <v>699</v>
      </c>
      <c r="H142" s="122">
        <v>1</v>
      </c>
      <c r="I142" s="123" t="s">
        <v>615</v>
      </c>
      <c r="J142" s="124">
        <v>19</v>
      </c>
      <c r="K142" s="125">
        <v>41295</v>
      </c>
      <c r="L142" s="125">
        <v>41841</v>
      </c>
      <c r="M142" s="270" t="s">
        <v>615</v>
      </c>
      <c r="N142" s="126">
        <v>2014</v>
      </c>
      <c r="O142" s="297">
        <v>616000</v>
      </c>
      <c r="P142" s="135">
        <v>3203004883</v>
      </c>
      <c r="Q142" s="135" t="s">
        <v>46</v>
      </c>
      <c r="R142" s="298" t="s">
        <v>47</v>
      </c>
      <c r="S142" s="299" t="s">
        <v>47</v>
      </c>
      <c r="T142" s="300">
        <v>1</v>
      </c>
      <c r="U142" s="297">
        <v>3203004883</v>
      </c>
      <c r="V142" s="296">
        <v>5200</v>
      </c>
      <c r="W142" s="296">
        <v>5200</v>
      </c>
      <c r="X142" s="432"/>
      <c r="Y142" s="432"/>
      <c r="Z142" s="432"/>
      <c r="AA142" s="133"/>
    </row>
    <row r="143" spans="1:27" ht="85.5" x14ac:dyDescent="0.25">
      <c r="A143" s="61" t="s">
        <v>460</v>
      </c>
      <c r="B143" s="62" t="s">
        <v>461</v>
      </c>
      <c r="C143" s="63" t="s">
        <v>462</v>
      </c>
      <c r="D143" s="263" t="s">
        <v>615</v>
      </c>
      <c r="E143" s="263" t="s">
        <v>615</v>
      </c>
      <c r="F143" s="65" t="s">
        <v>463</v>
      </c>
      <c r="G143" s="63" t="s">
        <v>464</v>
      </c>
      <c r="H143" s="67">
        <v>1</v>
      </c>
      <c r="I143" s="68" t="s">
        <v>615</v>
      </c>
      <c r="J143" s="66">
        <v>7</v>
      </c>
      <c r="K143" s="142">
        <v>38937</v>
      </c>
      <c r="L143" s="142">
        <v>40305</v>
      </c>
      <c r="M143" s="263" t="s">
        <v>615</v>
      </c>
      <c r="N143" s="70">
        <v>2010</v>
      </c>
      <c r="O143" s="264">
        <v>515000</v>
      </c>
      <c r="P143" s="72">
        <v>2538434857</v>
      </c>
      <c r="Q143" s="72" t="s">
        <v>46</v>
      </c>
      <c r="R143" s="265" t="s">
        <v>47</v>
      </c>
      <c r="S143" s="266" t="s">
        <v>47</v>
      </c>
      <c r="T143" s="267">
        <v>1</v>
      </c>
      <c r="U143" s="264">
        <v>2538434857</v>
      </c>
      <c r="V143" s="268">
        <v>4929</v>
      </c>
      <c r="W143" s="268">
        <v>4929</v>
      </c>
      <c r="X143" s="430" t="s">
        <v>615</v>
      </c>
      <c r="Y143" s="430" t="s">
        <v>615</v>
      </c>
      <c r="Z143" s="430" t="s">
        <v>47</v>
      </c>
      <c r="AA143" s="77"/>
    </row>
    <row r="144" spans="1:27" ht="57" x14ac:dyDescent="0.25">
      <c r="A144" s="23" t="s">
        <v>460</v>
      </c>
      <c r="B144" s="24" t="s">
        <v>461</v>
      </c>
      <c r="C144" s="25" t="s">
        <v>462</v>
      </c>
      <c r="D144" s="271" t="s">
        <v>615</v>
      </c>
      <c r="E144" s="271" t="s">
        <v>615</v>
      </c>
      <c r="F144" s="27" t="s">
        <v>60</v>
      </c>
      <c r="G144" s="25" t="s">
        <v>465</v>
      </c>
      <c r="H144" s="29">
        <v>0.45</v>
      </c>
      <c r="I144" s="30" t="s">
        <v>615</v>
      </c>
      <c r="J144" s="31">
        <v>19</v>
      </c>
      <c r="K144" s="143">
        <v>39856</v>
      </c>
      <c r="L144" s="143">
        <v>40979</v>
      </c>
      <c r="M144" s="271" t="s">
        <v>615</v>
      </c>
      <c r="N144" s="33">
        <v>2012</v>
      </c>
      <c r="O144" s="272">
        <v>566700</v>
      </c>
      <c r="P144" s="35">
        <v>3720919329.1999998</v>
      </c>
      <c r="Q144" s="35" t="s">
        <v>46</v>
      </c>
      <c r="R144" s="273" t="s">
        <v>47</v>
      </c>
      <c r="S144" s="274" t="s">
        <v>47</v>
      </c>
      <c r="T144" s="275">
        <v>1</v>
      </c>
      <c r="U144" s="272">
        <v>3720919329.1999998</v>
      </c>
      <c r="V144" s="276">
        <v>6566</v>
      </c>
      <c r="W144" s="276">
        <v>2955</v>
      </c>
      <c r="X144" s="431"/>
      <c r="Y144" s="431"/>
      <c r="Z144" s="431"/>
      <c r="AA144" s="41"/>
    </row>
    <row r="145" spans="1:27" ht="114" x14ac:dyDescent="0.25">
      <c r="A145" s="23" t="s">
        <v>460</v>
      </c>
      <c r="B145" s="24" t="s">
        <v>467</v>
      </c>
      <c r="C145" s="27" t="s">
        <v>468</v>
      </c>
      <c r="D145" s="271" t="s">
        <v>615</v>
      </c>
      <c r="E145" s="271" t="s">
        <v>615</v>
      </c>
      <c r="F145" s="27" t="s">
        <v>469</v>
      </c>
      <c r="G145" s="25" t="s">
        <v>470</v>
      </c>
      <c r="H145" s="29">
        <v>1</v>
      </c>
      <c r="I145" s="30" t="s">
        <v>615</v>
      </c>
      <c r="J145" s="31">
        <v>31</v>
      </c>
      <c r="K145" s="143">
        <v>37573</v>
      </c>
      <c r="L145" s="143">
        <v>39407</v>
      </c>
      <c r="M145" s="271" t="s">
        <v>615</v>
      </c>
      <c r="N145" s="33">
        <v>2007</v>
      </c>
      <c r="O145" s="272">
        <v>433700</v>
      </c>
      <c r="P145" s="35">
        <v>938246.05</v>
      </c>
      <c r="Q145" s="35" t="s">
        <v>95</v>
      </c>
      <c r="R145" s="273">
        <v>1.4722999999999999</v>
      </c>
      <c r="S145" s="274">
        <v>1381379.6594150001</v>
      </c>
      <c r="T145" s="275">
        <v>2056.2800000000002</v>
      </c>
      <c r="U145" s="272">
        <v>2840503366.0618768</v>
      </c>
      <c r="V145" s="276">
        <v>6549</v>
      </c>
      <c r="W145" s="276">
        <v>6549</v>
      </c>
      <c r="X145" s="431"/>
      <c r="Y145" s="431"/>
      <c r="Z145" s="431"/>
      <c r="AA145" s="41"/>
    </row>
    <row r="146" spans="1:27" ht="128.25" x14ac:dyDescent="0.25">
      <c r="A146" s="116" t="s">
        <v>460</v>
      </c>
      <c r="B146" s="117" t="s">
        <v>467</v>
      </c>
      <c r="C146" s="118" t="s">
        <v>468</v>
      </c>
      <c r="D146" s="270" t="s">
        <v>615</v>
      </c>
      <c r="E146" s="270" t="s">
        <v>615</v>
      </c>
      <c r="F146" s="120" t="s">
        <v>469</v>
      </c>
      <c r="G146" s="118" t="s">
        <v>471</v>
      </c>
      <c r="H146" s="122">
        <v>1</v>
      </c>
      <c r="I146" s="123" t="s">
        <v>615</v>
      </c>
      <c r="J146" s="124">
        <v>38</v>
      </c>
      <c r="K146" s="125">
        <v>38260</v>
      </c>
      <c r="L146" s="125">
        <v>39043</v>
      </c>
      <c r="M146" s="270" t="s">
        <v>615</v>
      </c>
      <c r="N146" s="126">
        <v>2006</v>
      </c>
      <c r="O146" s="297">
        <v>408000</v>
      </c>
      <c r="P146" s="135">
        <v>1703434.48</v>
      </c>
      <c r="Q146" s="135" t="s">
        <v>95</v>
      </c>
      <c r="R146" s="298">
        <v>1.2818000000000001</v>
      </c>
      <c r="S146" s="299">
        <v>2183462.3164639999</v>
      </c>
      <c r="T146" s="300">
        <v>2282.67</v>
      </c>
      <c r="U146" s="297">
        <v>4984123925.9228792</v>
      </c>
      <c r="V146" s="296">
        <v>12216</v>
      </c>
      <c r="W146" s="296">
        <v>12216</v>
      </c>
      <c r="X146" s="432"/>
      <c r="Y146" s="432"/>
      <c r="Z146" s="432"/>
      <c r="AA146" s="133"/>
    </row>
    <row r="147" spans="1:27" ht="42.75" x14ac:dyDescent="0.25">
      <c r="A147" s="61" t="s">
        <v>472</v>
      </c>
      <c r="B147" s="62" t="s">
        <v>473</v>
      </c>
      <c r="C147" s="63" t="s">
        <v>474</v>
      </c>
      <c r="D147" s="263" t="s">
        <v>615</v>
      </c>
      <c r="E147" s="263" t="s">
        <v>615</v>
      </c>
      <c r="F147" s="65" t="s">
        <v>477</v>
      </c>
      <c r="G147" s="63" t="s">
        <v>478</v>
      </c>
      <c r="H147" s="67">
        <v>0.5</v>
      </c>
      <c r="I147" s="68" t="s">
        <v>615</v>
      </c>
      <c r="J147" s="66">
        <v>5</v>
      </c>
      <c r="K147" s="142">
        <v>37411</v>
      </c>
      <c r="L147" s="142">
        <v>38776</v>
      </c>
      <c r="M147" s="263" t="s">
        <v>615</v>
      </c>
      <c r="N147" s="70">
        <v>2006</v>
      </c>
      <c r="O147" s="264">
        <v>408000</v>
      </c>
      <c r="P147" s="72">
        <v>3791186167</v>
      </c>
      <c r="Q147" s="72" t="s">
        <v>46</v>
      </c>
      <c r="R147" s="265" t="s">
        <v>47</v>
      </c>
      <c r="S147" s="266" t="s">
        <v>47</v>
      </c>
      <c r="T147" s="267">
        <v>1</v>
      </c>
      <c r="U147" s="264">
        <v>3791186167</v>
      </c>
      <c r="V147" s="268">
        <v>9292</v>
      </c>
      <c r="W147" s="268">
        <v>4646</v>
      </c>
      <c r="X147" s="430" t="s">
        <v>615</v>
      </c>
      <c r="Y147" s="430" t="s">
        <v>615</v>
      </c>
      <c r="Z147" s="430" t="s">
        <v>47</v>
      </c>
      <c r="AA147" s="159"/>
    </row>
    <row r="148" spans="1:27" ht="71.25" x14ac:dyDescent="0.25">
      <c r="A148" s="23" t="s">
        <v>472</v>
      </c>
      <c r="B148" s="24" t="s">
        <v>473</v>
      </c>
      <c r="C148" s="25" t="s">
        <v>474</v>
      </c>
      <c r="D148" s="271" t="s">
        <v>615</v>
      </c>
      <c r="E148" s="271" t="s">
        <v>615</v>
      </c>
      <c r="F148" s="27" t="s">
        <v>44</v>
      </c>
      <c r="G148" s="25" t="s">
        <v>700</v>
      </c>
      <c r="H148" s="29">
        <v>0.4</v>
      </c>
      <c r="I148" s="30" t="s">
        <v>615</v>
      </c>
      <c r="J148" s="31">
        <v>41</v>
      </c>
      <c r="K148" s="143">
        <v>37910</v>
      </c>
      <c r="L148" s="143">
        <v>40939</v>
      </c>
      <c r="M148" s="271" t="s">
        <v>615</v>
      </c>
      <c r="N148" s="33">
        <v>2012</v>
      </c>
      <c r="O148" s="272">
        <v>566700</v>
      </c>
      <c r="P148" s="35">
        <v>11747944351</v>
      </c>
      <c r="Q148" s="35" t="s">
        <v>46</v>
      </c>
      <c r="R148" s="273" t="s">
        <v>47</v>
      </c>
      <c r="S148" s="274" t="s">
        <v>47</v>
      </c>
      <c r="T148" s="275">
        <v>1</v>
      </c>
      <c r="U148" s="272">
        <v>11747944351</v>
      </c>
      <c r="V148" s="276">
        <v>20730</v>
      </c>
      <c r="W148" s="276">
        <v>8292</v>
      </c>
      <c r="X148" s="431"/>
      <c r="Y148" s="431"/>
      <c r="Z148" s="431"/>
      <c r="AA148" s="41"/>
    </row>
    <row r="149" spans="1:27" ht="71.25" x14ac:dyDescent="0.25">
      <c r="A149" s="23" t="s">
        <v>472</v>
      </c>
      <c r="B149" s="24" t="s">
        <v>479</v>
      </c>
      <c r="C149" s="27" t="s">
        <v>701</v>
      </c>
      <c r="D149" s="271" t="s">
        <v>615</v>
      </c>
      <c r="E149" s="271" t="s">
        <v>615</v>
      </c>
      <c r="F149" s="27" t="s">
        <v>702</v>
      </c>
      <c r="G149" s="25" t="s">
        <v>703</v>
      </c>
      <c r="H149" s="29">
        <v>0.45</v>
      </c>
      <c r="I149" s="30" t="s">
        <v>615</v>
      </c>
      <c r="J149" s="31">
        <v>173</v>
      </c>
      <c r="K149" s="143">
        <v>40805</v>
      </c>
      <c r="L149" s="143">
        <v>41730</v>
      </c>
      <c r="M149" s="271" t="s">
        <v>615</v>
      </c>
      <c r="N149" s="33">
        <v>2014</v>
      </c>
      <c r="O149" s="272">
        <v>616000</v>
      </c>
      <c r="P149" s="35">
        <v>5922134662</v>
      </c>
      <c r="Q149" s="35" t="s">
        <v>46</v>
      </c>
      <c r="R149" s="273" t="s">
        <v>47</v>
      </c>
      <c r="S149" s="274" t="s">
        <v>47</v>
      </c>
      <c r="T149" s="275">
        <v>1</v>
      </c>
      <c r="U149" s="272">
        <v>5922134662</v>
      </c>
      <c r="V149" s="276">
        <v>9614</v>
      </c>
      <c r="W149" s="276">
        <v>4326</v>
      </c>
      <c r="X149" s="431"/>
      <c r="Y149" s="431"/>
      <c r="Z149" s="431"/>
      <c r="AA149" s="41"/>
    </row>
    <row r="150" spans="1:27" ht="71.25" x14ac:dyDescent="0.25">
      <c r="A150" s="116" t="s">
        <v>472</v>
      </c>
      <c r="B150" s="117" t="s">
        <v>473</v>
      </c>
      <c r="C150" s="118" t="s">
        <v>474</v>
      </c>
      <c r="D150" s="270" t="s">
        <v>615</v>
      </c>
      <c r="E150" s="270" t="s">
        <v>615</v>
      </c>
      <c r="F150" s="120" t="s">
        <v>475</v>
      </c>
      <c r="G150" s="118" t="s">
        <v>476</v>
      </c>
      <c r="H150" s="122">
        <v>1</v>
      </c>
      <c r="I150" s="123" t="s">
        <v>615</v>
      </c>
      <c r="J150" s="124">
        <v>247</v>
      </c>
      <c r="K150" s="125">
        <v>39934</v>
      </c>
      <c r="L150" s="125">
        <v>40724</v>
      </c>
      <c r="M150" s="270" t="s">
        <v>615</v>
      </c>
      <c r="N150" s="126">
        <v>2011</v>
      </c>
      <c r="O150" s="297">
        <v>535600</v>
      </c>
      <c r="P150" s="135">
        <v>9389034669</v>
      </c>
      <c r="Q150" s="135" t="s">
        <v>46</v>
      </c>
      <c r="R150" s="298" t="s">
        <v>47</v>
      </c>
      <c r="S150" s="299" t="s">
        <v>47</v>
      </c>
      <c r="T150" s="300">
        <v>1</v>
      </c>
      <c r="U150" s="297">
        <v>9389034669</v>
      </c>
      <c r="V150" s="296">
        <v>17530</v>
      </c>
      <c r="W150" s="296">
        <v>17530</v>
      </c>
      <c r="X150" s="432"/>
      <c r="Y150" s="432"/>
      <c r="Z150" s="432"/>
      <c r="AA150" s="133"/>
    </row>
    <row r="151" spans="1:27" ht="57" x14ac:dyDescent="0.25">
      <c r="A151" s="61" t="s">
        <v>483</v>
      </c>
      <c r="B151" s="62" t="s">
        <v>484</v>
      </c>
      <c r="C151" s="63" t="s">
        <v>704</v>
      </c>
      <c r="D151" s="263" t="s">
        <v>615</v>
      </c>
      <c r="E151" s="263" t="s">
        <v>615</v>
      </c>
      <c r="F151" s="65" t="s">
        <v>290</v>
      </c>
      <c r="G151" s="63" t="s">
        <v>705</v>
      </c>
      <c r="H151" s="292">
        <v>0.45</v>
      </c>
      <c r="I151" s="66" t="s">
        <v>615</v>
      </c>
      <c r="J151" s="66">
        <v>7</v>
      </c>
      <c r="K151" s="142">
        <v>34338</v>
      </c>
      <c r="L151" s="142">
        <v>36305</v>
      </c>
      <c r="M151" s="263" t="s">
        <v>615</v>
      </c>
      <c r="N151" s="269">
        <v>1999</v>
      </c>
      <c r="O151" s="264">
        <v>236460</v>
      </c>
      <c r="P151" s="162">
        <v>4491569047</v>
      </c>
      <c r="Q151" s="156" t="s">
        <v>46</v>
      </c>
      <c r="R151" s="265" t="s">
        <v>47</v>
      </c>
      <c r="S151" s="266" t="s">
        <v>47</v>
      </c>
      <c r="T151" s="267">
        <v>1</v>
      </c>
      <c r="U151" s="264">
        <v>4491569047</v>
      </c>
      <c r="V151" s="268">
        <v>18995</v>
      </c>
      <c r="W151" s="268">
        <v>8548</v>
      </c>
      <c r="X151" s="430" t="s">
        <v>615</v>
      </c>
      <c r="Y151" s="430" t="s">
        <v>615</v>
      </c>
      <c r="Z151" s="430" t="s">
        <v>47</v>
      </c>
      <c r="AA151" s="293"/>
    </row>
    <row r="152" spans="1:27" ht="42.75" x14ac:dyDescent="0.25">
      <c r="A152" s="23" t="s">
        <v>483</v>
      </c>
      <c r="B152" s="24" t="s">
        <v>484</v>
      </c>
      <c r="C152" s="27" t="s">
        <v>704</v>
      </c>
      <c r="D152" s="271" t="s">
        <v>615</v>
      </c>
      <c r="E152" s="271" t="s">
        <v>615</v>
      </c>
      <c r="F152" s="27" t="s">
        <v>487</v>
      </c>
      <c r="G152" s="25" t="s">
        <v>488</v>
      </c>
      <c r="H152" s="29">
        <v>1</v>
      </c>
      <c r="I152" s="30" t="s">
        <v>615</v>
      </c>
      <c r="J152" s="31">
        <v>10</v>
      </c>
      <c r="K152" s="143">
        <v>39142</v>
      </c>
      <c r="L152" s="143">
        <v>40920</v>
      </c>
      <c r="M152" s="271" t="s">
        <v>615</v>
      </c>
      <c r="N152" s="33">
        <v>2012</v>
      </c>
      <c r="O152" s="272">
        <v>566700</v>
      </c>
      <c r="P152" s="157">
        <v>3161732843</v>
      </c>
      <c r="Q152" s="158" t="s">
        <v>46</v>
      </c>
      <c r="R152" s="273" t="s">
        <v>47</v>
      </c>
      <c r="S152" s="274" t="s">
        <v>47</v>
      </c>
      <c r="T152" s="275">
        <v>1</v>
      </c>
      <c r="U152" s="272">
        <v>3161732843</v>
      </c>
      <c r="V152" s="276">
        <v>5579</v>
      </c>
      <c r="W152" s="276">
        <v>5579</v>
      </c>
      <c r="X152" s="431"/>
      <c r="Y152" s="431"/>
      <c r="Z152" s="431"/>
      <c r="AA152" s="307"/>
    </row>
    <row r="153" spans="1:27" ht="114" x14ac:dyDescent="0.25">
      <c r="A153" s="23" t="s">
        <v>483</v>
      </c>
      <c r="B153" s="24" t="s">
        <v>484</v>
      </c>
      <c r="C153" s="27" t="s">
        <v>704</v>
      </c>
      <c r="D153" s="271" t="s">
        <v>615</v>
      </c>
      <c r="E153" s="271" t="s">
        <v>615</v>
      </c>
      <c r="F153" s="27" t="s">
        <v>290</v>
      </c>
      <c r="G153" s="25" t="s">
        <v>489</v>
      </c>
      <c r="H153" s="29">
        <v>0.55000000000000004</v>
      </c>
      <c r="I153" s="30" t="s">
        <v>615</v>
      </c>
      <c r="J153" s="31">
        <v>23</v>
      </c>
      <c r="K153" s="143">
        <v>39125</v>
      </c>
      <c r="L153" s="143">
        <v>42012</v>
      </c>
      <c r="M153" s="271" t="s">
        <v>615</v>
      </c>
      <c r="N153" s="33">
        <v>2015</v>
      </c>
      <c r="O153" s="272">
        <v>644350</v>
      </c>
      <c r="P153" s="158">
        <v>15319357761</v>
      </c>
      <c r="Q153" s="158" t="s">
        <v>46</v>
      </c>
      <c r="R153" s="273" t="s">
        <v>47</v>
      </c>
      <c r="S153" s="274" t="s">
        <v>47</v>
      </c>
      <c r="T153" s="275">
        <v>1</v>
      </c>
      <c r="U153" s="272">
        <v>15319357761</v>
      </c>
      <c r="V153" s="276">
        <v>23775</v>
      </c>
      <c r="W153" s="276">
        <v>13076</v>
      </c>
      <c r="X153" s="431"/>
      <c r="Y153" s="431"/>
      <c r="Z153" s="431"/>
      <c r="AA153" s="171"/>
    </row>
    <row r="154" spans="1:27" ht="114" x14ac:dyDescent="0.25">
      <c r="A154" s="116" t="s">
        <v>483</v>
      </c>
      <c r="B154" s="117" t="s">
        <v>490</v>
      </c>
      <c r="C154" s="118" t="s">
        <v>491</v>
      </c>
      <c r="D154" s="270" t="s">
        <v>615</v>
      </c>
      <c r="E154" s="270" t="s">
        <v>615</v>
      </c>
      <c r="F154" s="120" t="s">
        <v>44</v>
      </c>
      <c r="G154" s="118" t="s">
        <v>492</v>
      </c>
      <c r="H154" s="122">
        <v>0.65</v>
      </c>
      <c r="I154" s="123" t="s">
        <v>615</v>
      </c>
      <c r="J154" s="124">
        <v>48</v>
      </c>
      <c r="K154" s="125">
        <v>39615</v>
      </c>
      <c r="L154" s="125">
        <v>41152</v>
      </c>
      <c r="M154" s="270" t="s">
        <v>615</v>
      </c>
      <c r="N154" s="126">
        <v>2012</v>
      </c>
      <c r="O154" s="297">
        <v>566700</v>
      </c>
      <c r="P154" s="135">
        <v>19146251489</v>
      </c>
      <c r="Q154" s="135" t="s">
        <v>46</v>
      </c>
      <c r="R154" s="298" t="s">
        <v>47</v>
      </c>
      <c r="S154" s="299" t="s">
        <v>47</v>
      </c>
      <c r="T154" s="300">
        <v>1</v>
      </c>
      <c r="U154" s="297">
        <v>19146251489</v>
      </c>
      <c r="V154" s="296">
        <v>33786</v>
      </c>
      <c r="W154" s="296">
        <v>21961</v>
      </c>
      <c r="X154" s="432"/>
      <c r="Y154" s="432"/>
      <c r="Z154" s="432"/>
      <c r="AA154" s="133"/>
    </row>
    <row r="155" spans="1:27" ht="57" x14ac:dyDescent="0.25">
      <c r="A155" s="61" t="s">
        <v>494</v>
      </c>
      <c r="B155" s="62" t="s">
        <v>495</v>
      </c>
      <c r="C155" s="63" t="s">
        <v>706</v>
      </c>
      <c r="D155" s="263" t="s">
        <v>615</v>
      </c>
      <c r="E155" s="263" t="s">
        <v>615</v>
      </c>
      <c r="F155" s="65" t="s">
        <v>497</v>
      </c>
      <c r="G155" s="63" t="s">
        <v>498</v>
      </c>
      <c r="H155" s="67">
        <v>1</v>
      </c>
      <c r="I155" s="68" t="s">
        <v>615</v>
      </c>
      <c r="J155" s="66">
        <v>24</v>
      </c>
      <c r="K155" s="142">
        <v>38338</v>
      </c>
      <c r="L155" s="142">
        <v>39082</v>
      </c>
      <c r="M155" s="263" t="s">
        <v>615</v>
      </c>
      <c r="N155" s="70">
        <v>2006</v>
      </c>
      <c r="O155" s="264">
        <v>408000</v>
      </c>
      <c r="P155" s="72">
        <v>467895.17</v>
      </c>
      <c r="Q155" s="72" t="s">
        <v>95</v>
      </c>
      <c r="R155" s="265">
        <v>1.3192999999999999</v>
      </c>
      <c r="S155" s="266">
        <v>617294.09778099996</v>
      </c>
      <c r="T155" s="267">
        <v>2238.79</v>
      </c>
      <c r="U155" s="264">
        <v>1381991853.1711249</v>
      </c>
      <c r="V155" s="268">
        <v>3387</v>
      </c>
      <c r="W155" s="268">
        <v>3387</v>
      </c>
      <c r="X155" s="430" t="s">
        <v>615</v>
      </c>
      <c r="Y155" s="430" t="s">
        <v>616</v>
      </c>
      <c r="Z155" s="430" t="s">
        <v>47</v>
      </c>
      <c r="AA155" s="77"/>
    </row>
    <row r="156" spans="1:27" ht="57" x14ac:dyDescent="0.25">
      <c r="A156" s="23" t="s">
        <v>494</v>
      </c>
      <c r="B156" s="24" t="s">
        <v>495</v>
      </c>
      <c r="C156" s="25" t="s">
        <v>706</v>
      </c>
      <c r="D156" s="271" t="s">
        <v>615</v>
      </c>
      <c r="E156" s="271" t="s">
        <v>615</v>
      </c>
      <c r="F156" s="27" t="s">
        <v>499</v>
      </c>
      <c r="G156" s="25" t="s">
        <v>500</v>
      </c>
      <c r="H156" s="29">
        <v>0.4</v>
      </c>
      <c r="I156" s="30" t="s">
        <v>615</v>
      </c>
      <c r="J156" s="31">
        <v>27</v>
      </c>
      <c r="K156" s="143">
        <v>41282</v>
      </c>
      <c r="L156" s="143">
        <v>42124</v>
      </c>
      <c r="M156" s="271" t="s">
        <v>615</v>
      </c>
      <c r="N156" s="33">
        <v>2015</v>
      </c>
      <c r="O156" s="272">
        <v>644350</v>
      </c>
      <c r="P156" s="35">
        <v>11515737892</v>
      </c>
      <c r="Q156" s="35" t="s">
        <v>46</v>
      </c>
      <c r="R156" s="273" t="s">
        <v>47</v>
      </c>
      <c r="S156" s="274" t="s">
        <v>47</v>
      </c>
      <c r="T156" s="275">
        <v>1</v>
      </c>
      <c r="U156" s="272">
        <v>11515737892</v>
      </c>
      <c r="V156" s="276">
        <v>17872</v>
      </c>
      <c r="W156" s="276">
        <v>7149</v>
      </c>
      <c r="X156" s="431"/>
      <c r="Y156" s="431"/>
      <c r="Z156" s="431"/>
      <c r="AA156" s="41"/>
    </row>
    <row r="157" spans="1:27" ht="85.5" x14ac:dyDescent="0.25">
      <c r="A157" s="23" t="s">
        <v>494</v>
      </c>
      <c r="B157" s="24" t="s">
        <v>504</v>
      </c>
      <c r="C157" s="25" t="s">
        <v>505</v>
      </c>
      <c r="D157" s="271" t="s">
        <v>615</v>
      </c>
      <c r="E157" s="271" t="s">
        <v>615</v>
      </c>
      <c r="F157" s="27" t="s">
        <v>65</v>
      </c>
      <c r="G157" s="25" t="s">
        <v>506</v>
      </c>
      <c r="H157" s="29">
        <v>0.5</v>
      </c>
      <c r="I157" s="30" t="s">
        <v>615</v>
      </c>
      <c r="J157" s="31">
        <v>68</v>
      </c>
      <c r="K157" s="143">
        <v>39862</v>
      </c>
      <c r="L157" s="143">
        <v>40878</v>
      </c>
      <c r="M157" s="271" t="s">
        <v>615</v>
      </c>
      <c r="N157" s="33">
        <v>2011</v>
      </c>
      <c r="O157" s="272">
        <v>535600</v>
      </c>
      <c r="P157" s="35">
        <v>8675772032</v>
      </c>
      <c r="Q157" s="35" t="s">
        <v>46</v>
      </c>
      <c r="R157" s="273" t="s">
        <v>47</v>
      </c>
      <c r="S157" s="274" t="s">
        <v>47</v>
      </c>
      <c r="T157" s="275">
        <v>1</v>
      </c>
      <c r="U157" s="272">
        <v>8675772032</v>
      </c>
      <c r="V157" s="276">
        <v>16198</v>
      </c>
      <c r="W157" s="276">
        <v>8099</v>
      </c>
      <c r="X157" s="431"/>
      <c r="Y157" s="431"/>
      <c r="Z157" s="431"/>
      <c r="AA157" s="41"/>
    </row>
    <row r="158" spans="1:27" ht="57" x14ac:dyDescent="0.25">
      <c r="X158" s="432"/>
      <c r="Y158" s="432"/>
      <c r="Z158" s="432"/>
      <c r="AA158" s="319" t="s">
        <v>732</v>
      </c>
    </row>
    <row r="159" spans="1:27" ht="57" x14ac:dyDescent="0.25">
      <c r="A159" s="61" t="s">
        <v>507</v>
      </c>
      <c r="B159" s="62" t="s">
        <v>513</v>
      </c>
      <c r="C159" s="63" t="s">
        <v>514</v>
      </c>
      <c r="D159" s="263" t="s">
        <v>615</v>
      </c>
      <c r="E159" s="263" t="s">
        <v>615</v>
      </c>
      <c r="F159" s="65" t="s">
        <v>138</v>
      </c>
      <c r="G159" s="63" t="s">
        <v>515</v>
      </c>
      <c r="H159" s="292">
        <v>1</v>
      </c>
      <c r="I159" s="66" t="s">
        <v>615</v>
      </c>
      <c r="J159" s="66">
        <v>6</v>
      </c>
      <c r="K159" s="142">
        <v>37773</v>
      </c>
      <c r="L159" s="142">
        <v>38473</v>
      </c>
      <c r="M159" s="263" t="s">
        <v>615</v>
      </c>
      <c r="N159" s="269">
        <v>2005</v>
      </c>
      <c r="O159" s="264">
        <v>381500</v>
      </c>
      <c r="P159" s="162">
        <v>824026.3</v>
      </c>
      <c r="Q159" s="156" t="s">
        <v>95</v>
      </c>
      <c r="R159" s="265">
        <v>1.2167533333333331</v>
      </c>
      <c r="S159" s="266">
        <v>1002636.7472793332</v>
      </c>
      <c r="T159" s="267">
        <v>2331.4443333333334</v>
      </c>
      <c r="U159" s="264">
        <v>2337591762.8361669</v>
      </c>
      <c r="V159" s="268">
        <v>6127</v>
      </c>
      <c r="W159" s="268">
        <v>6127</v>
      </c>
      <c r="X159" s="425" t="s">
        <v>615</v>
      </c>
      <c r="Y159" s="425" t="s">
        <v>615</v>
      </c>
      <c r="Z159" s="425" t="s">
        <v>47</v>
      </c>
      <c r="AA159" s="293"/>
    </row>
    <row r="160" spans="1:27" ht="71.25" x14ac:dyDescent="0.25">
      <c r="A160" s="23" t="s">
        <v>507</v>
      </c>
      <c r="B160" s="24" t="s">
        <v>513</v>
      </c>
      <c r="C160" s="25" t="s">
        <v>514</v>
      </c>
      <c r="D160" s="271" t="s">
        <v>615</v>
      </c>
      <c r="E160" s="271" t="s">
        <v>615</v>
      </c>
      <c r="F160" s="27" t="s">
        <v>516</v>
      </c>
      <c r="G160" s="25" t="s">
        <v>517</v>
      </c>
      <c r="H160" s="29">
        <v>1</v>
      </c>
      <c r="I160" s="30" t="s">
        <v>615</v>
      </c>
      <c r="J160" s="31">
        <v>10</v>
      </c>
      <c r="K160" s="143">
        <v>36281</v>
      </c>
      <c r="L160" s="143">
        <v>37468</v>
      </c>
      <c r="M160" s="271" t="s">
        <v>615</v>
      </c>
      <c r="N160" s="33">
        <v>2002</v>
      </c>
      <c r="O160" s="272">
        <v>309000</v>
      </c>
      <c r="P160" s="157">
        <v>1720437.64</v>
      </c>
      <c r="Q160" s="158" t="s">
        <v>95</v>
      </c>
      <c r="R160" s="273">
        <v>0.98329999999999995</v>
      </c>
      <c r="S160" s="274">
        <v>1691706.3314119999</v>
      </c>
      <c r="T160" s="275">
        <v>2625.06</v>
      </c>
      <c r="U160" s="272">
        <v>4440830622.3363848</v>
      </c>
      <c r="V160" s="276">
        <v>14372</v>
      </c>
      <c r="W160" s="276">
        <v>14372</v>
      </c>
      <c r="X160" s="426"/>
      <c r="Y160" s="426"/>
      <c r="Z160" s="426"/>
      <c r="AA160" s="307"/>
    </row>
    <row r="161" spans="1:27" ht="57" x14ac:dyDescent="0.25">
      <c r="A161" s="23" t="s">
        <v>507</v>
      </c>
      <c r="B161" s="24" t="s">
        <v>508</v>
      </c>
      <c r="C161" s="25" t="s">
        <v>509</v>
      </c>
      <c r="D161" s="271" t="s">
        <v>615</v>
      </c>
      <c r="E161" s="271" t="s">
        <v>615</v>
      </c>
      <c r="F161" s="27" t="s">
        <v>510</v>
      </c>
      <c r="G161" s="25" t="s">
        <v>511</v>
      </c>
      <c r="H161" s="29">
        <v>0.9</v>
      </c>
      <c r="I161" s="30" t="s">
        <v>615</v>
      </c>
      <c r="J161" s="31">
        <v>14</v>
      </c>
      <c r="K161" s="143">
        <v>35730</v>
      </c>
      <c r="L161" s="143">
        <v>36459</v>
      </c>
      <c r="M161" s="271" t="s">
        <v>615</v>
      </c>
      <c r="N161" s="33">
        <v>1999</v>
      </c>
      <c r="O161" s="272">
        <v>236460</v>
      </c>
      <c r="P161" s="158">
        <v>1343799332.5</v>
      </c>
      <c r="Q161" s="158" t="s">
        <v>46</v>
      </c>
      <c r="R161" s="273" t="s">
        <v>47</v>
      </c>
      <c r="S161" s="274" t="s">
        <v>47</v>
      </c>
      <c r="T161" s="275">
        <v>1</v>
      </c>
      <c r="U161" s="272">
        <v>1343799332.5</v>
      </c>
      <c r="V161" s="276">
        <v>5683</v>
      </c>
      <c r="W161" s="276">
        <v>5115</v>
      </c>
      <c r="X161" s="426"/>
      <c r="Y161" s="426"/>
      <c r="Z161" s="426"/>
      <c r="AA161" s="171"/>
    </row>
    <row r="162" spans="1:27" ht="228" x14ac:dyDescent="0.25">
      <c r="A162" s="116" t="s">
        <v>507</v>
      </c>
      <c r="B162" s="117" t="s">
        <v>508</v>
      </c>
      <c r="C162" s="118" t="s">
        <v>509</v>
      </c>
      <c r="D162" s="270" t="s">
        <v>615</v>
      </c>
      <c r="E162" s="270" t="s">
        <v>615</v>
      </c>
      <c r="F162" s="120" t="s">
        <v>324</v>
      </c>
      <c r="G162" s="118" t="s">
        <v>512</v>
      </c>
      <c r="H162" s="122">
        <v>0.5</v>
      </c>
      <c r="I162" s="123" t="s">
        <v>615</v>
      </c>
      <c r="J162" s="124">
        <v>30</v>
      </c>
      <c r="K162" s="125">
        <v>38892</v>
      </c>
      <c r="L162" s="125">
        <v>40656</v>
      </c>
      <c r="M162" s="270" t="s">
        <v>615</v>
      </c>
      <c r="N162" s="126">
        <v>2011</v>
      </c>
      <c r="O162" s="297">
        <v>535600</v>
      </c>
      <c r="P162" s="135">
        <v>4960831409</v>
      </c>
      <c r="Q162" s="135" t="s">
        <v>46</v>
      </c>
      <c r="R162" s="298" t="s">
        <v>47</v>
      </c>
      <c r="S162" s="299" t="s">
        <v>47</v>
      </c>
      <c r="T162" s="300">
        <v>1</v>
      </c>
      <c r="U162" s="297">
        <v>4960831409</v>
      </c>
      <c r="V162" s="296">
        <v>9262</v>
      </c>
      <c r="W162" s="296">
        <v>4631</v>
      </c>
      <c r="X162" s="427"/>
      <c r="Y162" s="427"/>
      <c r="Z162" s="427"/>
      <c r="AA162" s="182"/>
    </row>
    <row r="163" spans="1:27" ht="299.25" x14ac:dyDescent="0.25">
      <c r="A163" s="61" t="s">
        <v>518</v>
      </c>
      <c r="B163" s="62" t="s">
        <v>519</v>
      </c>
      <c r="C163" s="63" t="s">
        <v>520</v>
      </c>
      <c r="D163" s="263" t="s">
        <v>615</v>
      </c>
      <c r="E163" s="263" t="s">
        <v>615</v>
      </c>
      <c r="F163" s="65" t="s">
        <v>86</v>
      </c>
      <c r="G163" s="63" t="s">
        <v>707</v>
      </c>
      <c r="H163" s="67">
        <v>0.7</v>
      </c>
      <c r="I163" s="68" t="s">
        <v>615</v>
      </c>
      <c r="J163" s="66">
        <v>5</v>
      </c>
      <c r="K163" s="142">
        <v>39933</v>
      </c>
      <c r="L163" s="142">
        <v>40922</v>
      </c>
      <c r="M163" s="263" t="s">
        <v>615</v>
      </c>
      <c r="N163" s="70">
        <v>2012</v>
      </c>
      <c r="O163" s="264">
        <v>566700</v>
      </c>
      <c r="P163" s="72">
        <v>9410306932</v>
      </c>
      <c r="Q163" s="72" t="s">
        <v>46</v>
      </c>
      <c r="R163" s="265" t="s">
        <v>47</v>
      </c>
      <c r="S163" s="266" t="s">
        <v>47</v>
      </c>
      <c r="T163" s="267">
        <v>1</v>
      </c>
      <c r="U163" s="264">
        <v>9410306932</v>
      </c>
      <c r="V163" s="268">
        <v>16605</v>
      </c>
      <c r="W163" s="268">
        <v>11624</v>
      </c>
      <c r="X163" s="425" t="s">
        <v>615</v>
      </c>
      <c r="Y163" s="425" t="s">
        <v>615</v>
      </c>
      <c r="Z163" s="425" t="s">
        <v>47</v>
      </c>
      <c r="AA163" s="77"/>
    </row>
    <row r="164" spans="1:27" ht="99.75" x14ac:dyDescent="0.25">
      <c r="A164" s="23" t="s">
        <v>518</v>
      </c>
      <c r="B164" s="24" t="s">
        <v>519</v>
      </c>
      <c r="C164" s="25" t="s">
        <v>520</v>
      </c>
      <c r="D164" s="271" t="s">
        <v>615</v>
      </c>
      <c r="E164" s="271" t="s">
        <v>615</v>
      </c>
      <c r="F164" s="27" t="s">
        <v>86</v>
      </c>
      <c r="G164" s="25" t="s">
        <v>708</v>
      </c>
      <c r="H164" s="29">
        <v>0.7</v>
      </c>
      <c r="I164" s="30" t="s">
        <v>615</v>
      </c>
      <c r="J164" s="31">
        <v>11</v>
      </c>
      <c r="K164" s="143">
        <v>39822</v>
      </c>
      <c r="L164" s="143">
        <v>40916</v>
      </c>
      <c r="M164" s="271" t="s">
        <v>615</v>
      </c>
      <c r="N164" s="33">
        <v>2012</v>
      </c>
      <c r="O164" s="272">
        <v>566700</v>
      </c>
      <c r="P164" s="35">
        <v>4788790194</v>
      </c>
      <c r="Q164" s="35" t="s">
        <v>46</v>
      </c>
      <c r="R164" s="273" t="s">
        <v>47</v>
      </c>
      <c r="S164" s="274" t="s">
        <v>47</v>
      </c>
      <c r="T164" s="275">
        <v>1</v>
      </c>
      <c r="U164" s="272">
        <v>4788790194</v>
      </c>
      <c r="V164" s="276">
        <v>8450</v>
      </c>
      <c r="W164" s="276">
        <v>5915</v>
      </c>
      <c r="X164" s="426"/>
      <c r="Y164" s="426"/>
      <c r="Z164" s="426"/>
      <c r="AA164" s="41"/>
    </row>
    <row r="165" spans="1:27" ht="85.5" x14ac:dyDescent="0.25">
      <c r="A165" s="23" t="s">
        <v>518</v>
      </c>
      <c r="B165" s="24" t="s">
        <v>519</v>
      </c>
      <c r="C165" s="25" t="s">
        <v>520</v>
      </c>
      <c r="D165" s="271" t="s">
        <v>615</v>
      </c>
      <c r="E165" s="271" t="s">
        <v>615</v>
      </c>
      <c r="F165" s="27" t="s">
        <v>324</v>
      </c>
      <c r="G165" s="25" t="s">
        <v>709</v>
      </c>
      <c r="H165" s="29">
        <v>0.5</v>
      </c>
      <c r="I165" s="30" t="s">
        <v>615</v>
      </c>
      <c r="J165" s="31">
        <v>15</v>
      </c>
      <c r="K165" s="143">
        <v>35457</v>
      </c>
      <c r="L165" s="143">
        <v>37126</v>
      </c>
      <c r="M165" s="271" t="s">
        <v>615</v>
      </c>
      <c r="N165" s="33">
        <v>2001</v>
      </c>
      <c r="O165" s="272">
        <v>286000</v>
      </c>
      <c r="P165" s="35">
        <v>5240267062</v>
      </c>
      <c r="Q165" s="35" t="s">
        <v>46</v>
      </c>
      <c r="R165" s="273" t="s">
        <v>47</v>
      </c>
      <c r="S165" s="274" t="s">
        <v>47</v>
      </c>
      <c r="T165" s="275">
        <v>1</v>
      </c>
      <c r="U165" s="272">
        <v>5240267062</v>
      </c>
      <c r="V165" s="276">
        <v>18323</v>
      </c>
      <c r="W165" s="276">
        <v>9162</v>
      </c>
      <c r="X165" s="426"/>
      <c r="Y165" s="426"/>
      <c r="Z165" s="426"/>
      <c r="AA165" s="41"/>
    </row>
    <row r="166" spans="1:27" ht="99.75" x14ac:dyDescent="0.25">
      <c r="A166" s="116" t="s">
        <v>518</v>
      </c>
      <c r="B166" s="117" t="s">
        <v>519</v>
      </c>
      <c r="C166" s="118" t="s">
        <v>520</v>
      </c>
      <c r="D166" s="270" t="s">
        <v>615</v>
      </c>
      <c r="E166" s="270" t="s">
        <v>615</v>
      </c>
      <c r="F166" s="120" t="s">
        <v>324</v>
      </c>
      <c r="G166" s="118" t="s">
        <v>710</v>
      </c>
      <c r="H166" s="122">
        <v>0.5</v>
      </c>
      <c r="I166" s="123" t="s">
        <v>615</v>
      </c>
      <c r="J166" s="124">
        <v>22</v>
      </c>
      <c r="K166" s="125">
        <v>36333</v>
      </c>
      <c r="L166" s="125">
        <v>38915</v>
      </c>
      <c r="M166" s="270" t="s">
        <v>615</v>
      </c>
      <c r="N166" s="126">
        <v>2006</v>
      </c>
      <c r="O166" s="297">
        <v>408000</v>
      </c>
      <c r="P166" s="135">
        <v>19941780178.779999</v>
      </c>
      <c r="Q166" s="135" t="s">
        <v>46</v>
      </c>
      <c r="R166" s="298" t="s">
        <v>47</v>
      </c>
      <c r="S166" s="299" t="s">
        <v>47</v>
      </c>
      <c r="T166" s="300">
        <v>1</v>
      </c>
      <c r="U166" s="297">
        <v>19941780178.779999</v>
      </c>
      <c r="V166" s="296">
        <v>48877</v>
      </c>
      <c r="W166" s="296">
        <v>24439</v>
      </c>
      <c r="X166" s="427"/>
      <c r="Y166" s="427"/>
      <c r="Z166" s="427"/>
      <c r="AA166" s="133"/>
    </row>
    <row r="167" spans="1:27" ht="171" x14ac:dyDescent="0.25">
      <c r="A167" s="61" t="s">
        <v>528</v>
      </c>
      <c r="B167" s="62" t="s">
        <v>529</v>
      </c>
      <c r="C167" s="63" t="s">
        <v>711</v>
      </c>
      <c r="D167" s="263" t="s">
        <v>615</v>
      </c>
      <c r="E167" s="263" t="s">
        <v>615</v>
      </c>
      <c r="F167" s="65" t="s">
        <v>152</v>
      </c>
      <c r="G167" s="63" t="s">
        <v>531</v>
      </c>
      <c r="H167" s="67">
        <v>0.33329999999999999</v>
      </c>
      <c r="I167" s="68" t="s">
        <v>615</v>
      </c>
      <c r="J167" s="66">
        <v>5</v>
      </c>
      <c r="K167" s="142">
        <v>41015</v>
      </c>
      <c r="L167" s="142">
        <v>42139</v>
      </c>
      <c r="M167" s="263" t="s">
        <v>615</v>
      </c>
      <c r="N167" s="70">
        <v>2015</v>
      </c>
      <c r="O167" s="264">
        <v>644350</v>
      </c>
      <c r="P167" s="72">
        <v>27608341454</v>
      </c>
      <c r="Q167" s="72" t="s">
        <v>46</v>
      </c>
      <c r="R167" s="265" t="s">
        <v>47</v>
      </c>
      <c r="S167" s="266" t="s">
        <v>47</v>
      </c>
      <c r="T167" s="267">
        <v>1</v>
      </c>
      <c r="U167" s="264">
        <v>27608341454</v>
      </c>
      <c r="V167" s="268">
        <v>42847</v>
      </c>
      <c r="W167" s="268">
        <v>14281</v>
      </c>
      <c r="X167" s="425" t="s">
        <v>615</v>
      </c>
      <c r="Y167" s="425" t="s">
        <v>615</v>
      </c>
      <c r="Z167" s="425" t="s">
        <v>47</v>
      </c>
      <c r="AA167" s="159"/>
    </row>
    <row r="168" spans="1:27" ht="42.75" x14ac:dyDescent="0.25">
      <c r="A168" s="23" t="s">
        <v>528</v>
      </c>
      <c r="B168" s="24" t="s">
        <v>529</v>
      </c>
      <c r="C168" s="25" t="s">
        <v>711</v>
      </c>
      <c r="D168" s="271" t="s">
        <v>615</v>
      </c>
      <c r="E168" s="271" t="s">
        <v>615</v>
      </c>
      <c r="F168" s="27" t="s">
        <v>712</v>
      </c>
      <c r="G168" s="25" t="s">
        <v>713</v>
      </c>
      <c r="H168" s="29">
        <v>0.5</v>
      </c>
      <c r="I168" s="30" t="s">
        <v>615</v>
      </c>
      <c r="J168" s="31">
        <v>76</v>
      </c>
      <c r="K168" s="143">
        <v>36312</v>
      </c>
      <c r="L168" s="143">
        <v>37833</v>
      </c>
      <c r="M168" s="271" t="s">
        <v>615</v>
      </c>
      <c r="N168" s="33">
        <v>2003</v>
      </c>
      <c r="O168" s="272">
        <v>332000</v>
      </c>
      <c r="P168" s="35">
        <v>5331439397</v>
      </c>
      <c r="Q168" s="35" t="s">
        <v>46</v>
      </c>
      <c r="R168" s="273" t="s">
        <v>47</v>
      </c>
      <c r="S168" s="274" t="s">
        <v>47</v>
      </c>
      <c r="T168" s="275">
        <v>1</v>
      </c>
      <c r="U168" s="272">
        <v>5331439397</v>
      </c>
      <c r="V168" s="276">
        <v>16059</v>
      </c>
      <c r="W168" s="276">
        <v>8030</v>
      </c>
      <c r="X168" s="426"/>
      <c r="Y168" s="426"/>
      <c r="Z168" s="426"/>
      <c r="AA168" s="41"/>
    </row>
    <row r="169" spans="1:27" ht="28.5" x14ac:dyDescent="0.25">
      <c r="A169" s="23" t="s">
        <v>528</v>
      </c>
      <c r="B169" s="24" t="s">
        <v>529</v>
      </c>
      <c r="C169" s="25" t="s">
        <v>711</v>
      </c>
      <c r="D169" s="271" t="s">
        <v>615</v>
      </c>
      <c r="E169" s="271" t="s">
        <v>615</v>
      </c>
      <c r="F169" s="27" t="s">
        <v>712</v>
      </c>
      <c r="G169" s="25" t="s">
        <v>714</v>
      </c>
      <c r="H169" s="29">
        <v>0.5</v>
      </c>
      <c r="I169" s="30" t="s">
        <v>615</v>
      </c>
      <c r="J169" s="31">
        <v>101</v>
      </c>
      <c r="K169" s="143">
        <v>35612</v>
      </c>
      <c r="L169" s="143">
        <v>36311</v>
      </c>
      <c r="M169" s="271" t="s">
        <v>615</v>
      </c>
      <c r="N169" s="33">
        <v>1999</v>
      </c>
      <c r="O169" s="272">
        <v>236460</v>
      </c>
      <c r="P169" s="35">
        <v>1549994366</v>
      </c>
      <c r="Q169" s="35" t="s">
        <v>46</v>
      </c>
      <c r="R169" s="273" t="s">
        <v>47</v>
      </c>
      <c r="S169" s="274" t="s">
        <v>47</v>
      </c>
      <c r="T169" s="275">
        <v>1</v>
      </c>
      <c r="U169" s="272">
        <v>1549994366</v>
      </c>
      <c r="V169" s="276">
        <v>6555</v>
      </c>
      <c r="W169" s="276">
        <v>3278</v>
      </c>
      <c r="X169" s="426"/>
      <c r="Y169" s="426"/>
      <c r="Z169" s="426"/>
      <c r="AA169" s="41"/>
    </row>
    <row r="170" spans="1:27" ht="42.75" x14ac:dyDescent="0.25">
      <c r="A170" s="43" t="s">
        <v>528</v>
      </c>
      <c r="B170" s="44" t="s">
        <v>529</v>
      </c>
      <c r="C170" s="45" t="s">
        <v>711</v>
      </c>
      <c r="D170" s="277" t="s">
        <v>615</v>
      </c>
      <c r="E170" s="277" t="s">
        <v>615</v>
      </c>
      <c r="F170" s="47" t="s">
        <v>715</v>
      </c>
      <c r="G170" s="45" t="s">
        <v>716</v>
      </c>
      <c r="H170" s="49">
        <v>0.75</v>
      </c>
      <c r="I170" s="50" t="s">
        <v>615</v>
      </c>
      <c r="J170" s="51">
        <v>114</v>
      </c>
      <c r="K170" s="203">
        <v>39534</v>
      </c>
      <c r="L170" s="203">
        <v>40628</v>
      </c>
      <c r="M170" s="277" t="s">
        <v>615</v>
      </c>
      <c r="N170" s="53">
        <v>2011</v>
      </c>
      <c r="O170" s="279">
        <v>535600</v>
      </c>
      <c r="P170" s="55">
        <v>3753633746</v>
      </c>
      <c r="Q170" s="55" t="s">
        <v>46</v>
      </c>
      <c r="R170" s="280" t="s">
        <v>47</v>
      </c>
      <c r="S170" s="281" t="s">
        <v>47</v>
      </c>
      <c r="T170" s="282">
        <v>1</v>
      </c>
      <c r="U170" s="279">
        <v>3753633746</v>
      </c>
      <c r="V170" s="283">
        <v>7008</v>
      </c>
      <c r="W170" s="283">
        <v>5256</v>
      </c>
      <c r="X170" s="427"/>
      <c r="Y170" s="427"/>
      <c r="Z170" s="427"/>
      <c r="AA170" s="60"/>
    </row>
    <row r="171" spans="1:27" ht="71.25" x14ac:dyDescent="0.25">
      <c r="A171" s="61" t="s">
        <v>540</v>
      </c>
      <c r="B171" s="62" t="s">
        <v>545</v>
      </c>
      <c r="C171" s="63" t="s">
        <v>546</v>
      </c>
      <c r="D171" s="263" t="s">
        <v>615</v>
      </c>
      <c r="E171" s="263" t="s">
        <v>615</v>
      </c>
      <c r="F171" s="65" t="s">
        <v>175</v>
      </c>
      <c r="G171" s="63" t="s">
        <v>547</v>
      </c>
      <c r="H171" s="67">
        <v>0.5</v>
      </c>
      <c r="I171" s="68" t="s">
        <v>615</v>
      </c>
      <c r="J171" s="66"/>
      <c r="K171" s="142">
        <v>39595</v>
      </c>
      <c r="L171" s="142">
        <v>42083</v>
      </c>
      <c r="M171" s="263" t="s">
        <v>615</v>
      </c>
      <c r="N171" s="70">
        <v>2015</v>
      </c>
      <c r="O171" s="264">
        <v>644350</v>
      </c>
      <c r="P171" s="72">
        <v>36074618420</v>
      </c>
      <c r="Q171" s="72" t="s">
        <v>46</v>
      </c>
      <c r="R171" s="265" t="s">
        <v>47</v>
      </c>
      <c r="S171" s="266" t="s">
        <v>47</v>
      </c>
      <c r="T171" s="267">
        <v>1</v>
      </c>
      <c r="U171" s="264">
        <v>36074618420</v>
      </c>
      <c r="V171" s="268">
        <v>55986</v>
      </c>
      <c r="W171" s="268">
        <v>27993</v>
      </c>
      <c r="X171" s="425" t="s">
        <v>615</v>
      </c>
      <c r="Y171" s="425" t="s">
        <v>615</v>
      </c>
      <c r="Z171" s="425" t="s">
        <v>47</v>
      </c>
      <c r="AA171" s="159"/>
    </row>
    <row r="172" spans="1:27" ht="99.75" x14ac:dyDescent="0.25">
      <c r="A172" s="23" t="s">
        <v>540</v>
      </c>
      <c r="B172" s="24" t="s">
        <v>555</v>
      </c>
      <c r="C172" s="25" t="s">
        <v>717</v>
      </c>
      <c r="D172" s="271" t="s">
        <v>615</v>
      </c>
      <c r="E172" s="271" t="s">
        <v>615</v>
      </c>
      <c r="F172" s="27" t="s">
        <v>65</v>
      </c>
      <c r="G172" s="25" t="s">
        <v>718</v>
      </c>
      <c r="H172" s="29">
        <v>0.4</v>
      </c>
      <c r="I172" s="30" t="s">
        <v>615</v>
      </c>
      <c r="J172" s="31"/>
      <c r="K172" s="143">
        <v>39157</v>
      </c>
      <c r="L172" s="143">
        <v>39948</v>
      </c>
      <c r="M172" s="271" t="s">
        <v>615</v>
      </c>
      <c r="N172" s="33">
        <v>2009</v>
      </c>
      <c r="O172" s="272">
        <v>496900</v>
      </c>
      <c r="P172" s="35">
        <v>3056044919</v>
      </c>
      <c r="Q172" s="35" t="s">
        <v>46</v>
      </c>
      <c r="R172" s="273" t="s">
        <v>47</v>
      </c>
      <c r="S172" s="274" t="s">
        <v>47</v>
      </c>
      <c r="T172" s="275">
        <v>1</v>
      </c>
      <c r="U172" s="272">
        <v>3056044919</v>
      </c>
      <c r="V172" s="276">
        <v>6150</v>
      </c>
      <c r="W172" s="276">
        <v>2460</v>
      </c>
      <c r="X172" s="426"/>
      <c r="Y172" s="426"/>
      <c r="Z172" s="426"/>
      <c r="AA172" s="41"/>
    </row>
    <row r="173" spans="1:27" ht="71.25" x14ac:dyDescent="0.25">
      <c r="A173" s="23" t="s">
        <v>540</v>
      </c>
      <c r="B173" s="24" t="s">
        <v>548</v>
      </c>
      <c r="C173" s="25" t="s">
        <v>549</v>
      </c>
      <c r="D173" s="271" t="s">
        <v>615</v>
      </c>
      <c r="E173" s="271" t="s">
        <v>615</v>
      </c>
      <c r="F173" s="27" t="s">
        <v>65</v>
      </c>
      <c r="G173" s="25" t="s">
        <v>550</v>
      </c>
      <c r="H173" s="29">
        <v>1</v>
      </c>
      <c r="I173" s="30" t="s">
        <v>615</v>
      </c>
      <c r="J173" s="31"/>
      <c r="K173" s="143">
        <v>39387</v>
      </c>
      <c r="L173" s="143">
        <v>40087</v>
      </c>
      <c r="M173" s="271" t="s">
        <v>615</v>
      </c>
      <c r="N173" s="33">
        <v>2009</v>
      </c>
      <c r="O173" s="272">
        <v>496900</v>
      </c>
      <c r="P173" s="35">
        <v>1787879811</v>
      </c>
      <c r="Q173" s="35" t="s">
        <v>46</v>
      </c>
      <c r="R173" s="273" t="s">
        <v>47</v>
      </c>
      <c r="S173" s="274" t="s">
        <v>47</v>
      </c>
      <c r="T173" s="275">
        <v>1</v>
      </c>
      <c r="U173" s="272">
        <v>1787879811</v>
      </c>
      <c r="V173" s="276">
        <v>3598</v>
      </c>
      <c r="W173" s="276">
        <v>3598</v>
      </c>
      <c r="X173" s="426"/>
      <c r="Y173" s="426"/>
      <c r="Z173" s="426"/>
      <c r="AA173" s="41"/>
    </row>
    <row r="174" spans="1:27" ht="71.25" x14ac:dyDescent="0.25">
      <c r="A174" s="43" t="s">
        <v>540</v>
      </c>
      <c r="B174" s="44" t="s">
        <v>541</v>
      </c>
      <c r="C174" s="45" t="s">
        <v>719</v>
      </c>
      <c r="D174" s="277" t="s">
        <v>615</v>
      </c>
      <c r="E174" s="277" t="s">
        <v>615</v>
      </c>
      <c r="F174" s="47" t="s">
        <v>543</v>
      </c>
      <c r="G174" s="45" t="s">
        <v>544</v>
      </c>
      <c r="H174" s="49">
        <v>0.7</v>
      </c>
      <c r="I174" s="50" t="s">
        <v>615</v>
      </c>
      <c r="J174" s="51"/>
      <c r="K174" s="203">
        <v>37951</v>
      </c>
      <c r="L174" s="203">
        <v>39568</v>
      </c>
      <c r="M174" s="277" t="s">
        <v>615</v>
      </c>
      <c r="N174" s="53">
        <v>2008</v>
      </c>
      <c r="O174" s="279">
        <v>461500</v>
      </c>
      <c r="P174" s="55">
        <v>2224756</v>
      </c>
      <c r="Q174" s="55" t="s">
        <v>95</v>
      </c>
      <c r="R174" s="280">
        <v>1.5608</v>
      </c>
      <c r="S174" s="281">
        <v>3472399.1647999999</v>
      </c>
      <c r="T174" s="282">
        <v>1780.21</v>
      </c>
      <c r="U174" s="279">
        <v>6181599717.1686077</v>
      </c>
      <c r="V174" s="283">
        <v>13395</v>
      </c>
      <c r="W174" s="283">
        <v>9377</v>
      </c>
      <c r="X174" s="427"/>
      <c r="Y174" s="427"/>
      <c r="Z174" s="427"/>
      <c r="AA174" s="60"/>
    </row>
    <row r="175" spans="1:27" ht="57" x14ac:dyDescent="0.25">
      <c r="A175" s="61" t="s">
        <v>558</v>
      </c>
      <c r="B175" s="62" t="s">
        <v>559</v>
      </c>
      <c r="C175" s="63" t="s">
        <v>720</v>
      </c>
      <c r="D175" s="263" t="s">
        <v>615</v>
      </c>
      <c r="E175" s="263" t="s">
        <v>615</v>
      </c>
      <c r="F175" s="65" t="s">
        <v>248</v>
      </c>
      <c r="G175" s="63" t="s">
        <v>561</v>
      </c>
      <c r="H175" s="67">
        <v>1</v>
      </c>
      <c r="I175" s="68" t="s">
        <v>615</v>
      </c>
      <c r="J175" s="66">
        <v>4</v>
      </c>
      <c r="K175" s="69">
        <v>37591</v>
      </c>
      <c r="L175" s="69">
        <v>40117</v>
      </c>
      <c r="M175" s="263" t="s">
        <v>615</v>
      </c>
      <c r="N175" s="70">
        <v>2009</v>
      </c>
      <c r="O175" s="264">
        <v>496900</v>
      </c>
      <c r="P175" s="72">
        <v>4306126.45</v>
      </c>
      <c r="Q175" s="72" t="s">
        <v>95</v>
      </c>
      <c r="R175" s="265">
        <v>1.4806903225806449</v>
      </c>
      <c r="S175" s="266">
        <v>6376039.7623235481</v>
      </c>
      <c r="T175" s="267">
        <v>1901.4003225806453</v>
      </c>
      <c r="U175" s="264">
        <v>12123404060.869015</v>
      </c>
      <c r="V175" s="268">
        <v>24398</v>
      </c>
      <c r="W175" s="268">
        <v>24398</v>
      </c>
      <c r="X175" s="425" t="s">
        <v>615</v>
      </c>
      <c r="Y175" s="425" t="s">
        <v>615</v>
      </c>
      <c r="Z175" s="425" t="s">
        <v>47</v>
      </c>
      <c r="AA175" s="293"/>
    </row>
    <row r="176" spans="1:27" ht="71.25" x14ac:dyDescent="0.25">
      <c r="A176" s="23" t="s">
        <v>558</v>
      </c>
      <c r="B176" s="24" t="s">
        <v>562</v>
      </c>
      <c r="C176" s="25" t="s">
        <v>563</v>
      </c>
      <c r="D176" s="271" t="s">
        <v>615</v>
      </c>
      <c r="E176" s="271" t="s">
        <v>615</v>
      </c>
      <c r="F176" s="27" t="s">
        <v>152</v>
      </c>
      <c r="G176" s="25" t="s">
        <v>564</v>
      </c>
      <c r="H176" s="29">
        <v>0.5</v>
      </c>
      <c r="I176" s="30" t="s">
        <v>615</v>
      </c>
      <c r="J176" s="31">
        <v>11</v>
      </c>
      <c r="K176" s="32">
        <v>38772</v>
      </c>
      <c r="L176" s="32">
        <v>40656</v>
      </c>
      <c r="M176" s="271" t="s">
        <v>615</v>
      </c>
      <c r="N176" s="33">
        <v>2011</v>
      </c>
      <c r="O176" s="272">
        <v>535600</v>
      </c>
      <c r="P176" s="35">
        <v>4793832856</v>
      </c>
      <c r="Q176" s="35" t="s">
        <v>46</v>
      </c>
      <c r="R176" s="273" t="s">
        <v>47</v>
      </c>
      <c r="S176" s="274" t="s">
        <v>47</v>
      </c>
      <c r="T176" s="275">
        <v>1</v>
      </c>
      <c r="U176" s="272">
        <v>4793832856</v>
      </c>
      <c r="V176" s="276">
        <v>8950</v>
      </c>
      <c r="W176" s="276">
        <v>4475</v>
      </c>
      <c r="X176" s="426"/>
      <c r="Y176" s="426"/>
      <c r="Z176" s="426"/>
      <c r="AA176" s="171"/>
    </row>
    <row r="177" spans="1:27" ht="85.5" x14ac:dyDescent="0.25">
      <c r="A177" s="23" t="s">
        <v>558</v>
      </c>
      <c r="B177" s="24" t="s">
        <v>562</v>
      </c>
      <c r="C177" s="25" t="s">
        <v>563</v>
      </c>
      <c r="D177" s="271" t="s">
        <v>615</v>
      </c>
      <c r="E177" s="271" t="s">
        <v>615</v>
      </c>
      <c r="F177" s="27" t="s">
        <v>146</v>
      </c>
      <c r="G177" s="25" t="s">
        <v>565</v>
      </c>
      <c r="H177" s="29">
        <v>0.75</v>
      </c>
      <c r="I177" s="30" t="s">
        <v>615</v>
      </c>
      <c r="J177" s="31">
        <v>16</v>
      </c>
      <c r="K177" s="32">
        <v>37308</v>
      </c>
      <c r="L177" s="32">
        <v>37986</v>
      </c>
      <c r="M177" s="271" t="s">
        <v>615</v>
      </c>
      <c r="N177" s="33">
        <v>2003</v>
      </c>
      <c r="O177" s="272">
        <v>332000</v>
      </c>
      <c r="P177" s="35">
        <v>1335742560</v>
      </c>
      <c r="Q177" s="35" t="s">
        <v>46</v>
      </c>
      <c r="R177" s="273" t="s">
        <v>47</v>
      </c>
      <c r="S177" s="274" t="s">
        <v>47</v>
      </c>
      <c r="T177" s="275">
        <v>1</v>
      </c>
      <c r="U177" s="272">
        <v>1335742560</v>
      </c>
      <c r="V177" s="276">
        <v>4023</v>
      </c>
      <c r="W177" s="276">
        <v>3017</v>
      </c>
      <c r="X177" s="426"/>
      <c r="Y177" s="426"/>
      <c r="Z177" s="426"/>
      <c r="AA177" s="171"/>
    </row>
    <row r="178" spans="1:27" ht="71.25" x14ac:dyDescent="0.25">
      <c r="A178" s="43" t="s">
        <v>558</v>
      </c>
      <c r="B178" s="44" t="s">
        <v>562</v>
      </c>
      <c r="C178" s="45" t="s">
        <v>563</v>
      </c>
      <c r="D178" s="277" t="s">
        <v>615</v>
      </c>
      <c r="E178" s="277" t="s">
        <v>615</v>
      </c>
      <c r="F178" s="47" t="s">
        <v>146</v>
      </c>
      <c r="G178" s="45" t="s">
        <v>566</v>
      </c>
      <c r="H178" s="49">
        <v>1</v>
      </c>
      <c r="I178" s="50" t="s">
        <v>615</v>
      </c>
      <c r="J178" s="51">
        <v>24</v>
      </c>
      <c r="K178" s="52">
        <v>36992</v>
      </c>
      <c r="L178" s="52">
        <v>37539</v>
      </c>
      <c r="M178" s="277" t="s">
        <v>615</v>
      </c>
      <c r="N178" s="53">
        <v>2002</v>
      </c>
      <c r="O178" s="279">
        <v>309000</v>
      </c>
      <c r="P178" s="55">
        <v>999929000</v>
      </c>
      <c r="Q178" s="55" t="s">
        <v>46</v>
      </c>
      <c r="R178" s="280" t="s">
        <v>47</v>
      </c>
      <c r="S178" s="281" t="s">
        <v>47</v>
      </c>
      <c r="T178" s="282">
        <v>1</v>
      </c>
      <c r="U178" s="279">
        <v>999929000</v>
      </c>
      <c r="V178" s="283">
        <v>3236</v>
      </c>
      <c r="W178" s="283">
        <v>3236</v>
      </c>
      <c r="X178" s="427"/>
      <c r="Y178" s="427"/>
      <c r="Z178" s="427"/>
      <c r="AA178" s="306"/>
    </row>
    <row r="179" spans="1:27" ht="57" x14ac:dyDescent="0.25">
      <c r="A179" s="61" t="s">
        <v>568</v>
      </c>
      <c r="B179" s="62" t="s">
        <v>575</v>
      </c>
      <c r="C179" s="63" t="s">
        <v>576</v>
      </c>
      <c r="D179" s="263" t="s">
        <v>615</v>
      </c>
      <c r="E179" s="263" t="s">
        <v>615</v>
      </c>
      <c r="F179" s="65" t="s">
        <v>108</v>
      </c>
      <c r="G179" s="63" t="s">
        <v>577</v>
      </c>
      <c r="H179" s="67">
        <v>0.15</v>
      </c>
      <c r="I179" s="68" t="s">
        <v>615</v>
      </c>
      <c r="J179" s="66">
        <v>3</v>
      </c>
      <c r="K179" s="142">
        <v>40487</v>
      </c>
      <c r="L179" s="142">
        <v>42138</v>
      </c>
      <c r="M179" s="263" t="s">
        <v>615</v>
      </c>
      <c r="N179" s="70">
        <v>2015</v>
      </c>
      <c r="O179" s="264">
        <v>644350</v>
      </c>
      <c r="P179" s="72">
        <v>21015648386</v>
      </c>
      <c r="Q179" s="72" t="s">
        <v>46</v>
      </c>
      <c r="R179" s="265" t="s">
        <v>47</v>
      </c>
      <c r="S179" s="266" t="s">
        <v>47</v>
      </c>
      <c r="T179" s="267">
        <v>1</v>
      </c>
      <c r="U179" s="264">
        <v>21015648386</v>
      </c>
      <c r="V179" s="268">
        <v>32615</v>
      </c>
      <c r="W179" s="268">
        <v>4892</v>
      </c>
      <c r="X179" s="425" t="s">
        <v>615</v>
      </c>
      <c r="Y179" s="425" t="s">
        <v>615</v>
      </c>
      <c r="Z179" s="425" t="s">
        <v>47</v>
      </c>
      <c r="AA179" s="77"/>
    </row>
    <row r="180" spans="1:27" ht="57" x14ac:dyDescent="0.25">
      <c r="A180" s="23" t="s">
        <v>568</v>
      </c>
      <c r="B180" s="24" t="s">
        <v>569</v>
      </c>
      <c r="C180" s="25" t="s">
        <v>570</v>
      </c>
      <c r="D180" s="271" t="s">
        <v>615</v>
      </c>
      <c r="E180" s="271" t="s">
        <v>615</v>
      </c>
      <c r="F180" s="27" t="s">
        <v>721</v>
      </c>
      <c r="G180" s="25" t="s">
        <v>722</v>
      </c>
      <c r="H180" s="29">
        <v>0.5</v>
      </c>
      <c r="I180" s="30" t="s">
        <v>615</v>
      </c>
      <c r="J180" s="31">
        <v>5</v>
      </c>
      <c r="K180" s="143">
        <v>36752</v>
      </c>
      <c r="L180" s="143">
        <v>41765</v>
      </c>
      <c r="M180" s="271" t="s">
        <v>615</v>
      </c>
      <c r="N180" s="33">
        <v>2014</v>
      </c>
      <c r="O180" s="272">
        <v>616000</v>
      </c>
      <c r="P180" s="35">
        <v>4766569521</v>
      </c>
      <c r="Q180" s="35" t="s">
        <v>46</v>
      </c>
      <c r="R180" s="273" t="s">
        <v>47</v>
      </c>
      <c r="S180" s="274" t="s">
        <v>47</v>
      </c>
      <c r="T180" s="275">
        <v>1</v>
      </c>
      <c r="U180" s="272">
        <v>4766569521</v>
      </c>
      <c r="V180" s="276">
        <v>7738</v>
      </c>
      <c r="W180" s="276">
        <v>3869</v>
      </c>
      <c r="X180" s="426"/>
      <c r="Y180" s="426"/>
      <c r="Z180" s="426"/>
      <c r="AA180" s="115"/>
    </row>
    <row r="181" spans="1:27" ht="114" x14ac:dyDescent="0.25">
      <c r="A181" s="23" t="s">
        <v>568</v>
      </c>
      <c r="B181" s="24" t="s">
        <v>569</v>
      </c>
      <c r="C181" s="25" t="s">
        <v>570</v>
      </c>
      <c r="D181" s="271" t="s">
        <v>615</v>
      </c>
      <c r="E181" s="271" t="s">
        <v>615</v>
      </c>
      <c r="F181" s="27" t="s">
        <v>523</v>
      </c>
      <c r="G181" s="25" t="s">
        <v>574</v>
      </c>
      <c r="H181" s="29">
        <v>0.5</v>
      </c>
      <c r="I181" s="30" t="s">
        <v>615</v>
      </c>
      <c r="J181" s="31">
        <v>12</v>
      </c>
      <c r="K181" s="143">
        <v>40099</v>
      </c>
      <c r="L181" s="143">
        <v>40558</v>
      </c>
      <c r="M181" s="271" t="s">
        <v>615</v>
      </c>
      <c r="N181" s="33">
        <v>2011</v>
      </c>
      <c r="O181" s="272">
        <v>535600</v>
      </c>
      <c r="P181" s="35">
        <v>4426535982</v>
      </c>
      <c r="Q181" s="35" t="s">
        <v>46</v>
      </c>
      <c r="R181" s="273" t="s">
        <v>47</v>
      </c>
      <c r="S181" s="274" t="s">
        <v>47</v>
      </c>
      <c r="T181" s="275">
        <v>1</v>
      </c>
      <c r="U181" s="272">
        <v>4426535982</v>
      </c>
      <c r="V181" s="276">
        <v>8265</v>
      </c>
      <c r="W181" s="276">
        <v>4133</v>
      </c>
      <c r="X181" s="426"/>
      <c r="Y181" s="426"/>
      <c r="Z181" s="426"/>
      <c r="AA181" s="41"/>
    </row>
    <row r="182" spans="1:27" ht="42.75" x14ac:dyDescent="0.25">
      <c r="A182" s="43" t="s">
        <v>568</v>
      </c>
      <c r="B182" s="44" t="s">
        <v>578</v>
      </c>
      <c r="C182" s="45" t="s">
        <v>579</v>
      </c>
      <c r="D182" s="277" t="s">
        <v>615</v>
      </c>
      <c r="E182" s="277" t="s">
        <v>615</v>
      </c>
      <c r="F182" s="47" t="s">
        <v>324</v>
      </c>
      <c r="G182" s="45" t="s">
        <v>580</v>
      </c>
      <c r="H182" s="49">
        <v>0.75</v>
      </c>
      <c r="I182" s="50" t="s">
        <v>615</v>
      </c>
      <c r="J182" s="51">
        <v>27</v>
      </c>
      <c r="K182" s="203">
        <v>38343</v>
      </c>
      <c r="L182" s="203">
        <v>39804</v>
      </c>
      <c r="M182" s="277" t="s">
        <v>615</v>
      </c>
      <c r="N182" s="53">
        <v>2008</v>
      </c>
      <c r="O182" s="279">
        <v>461500</v>
      </c>
      <c r="P182" s="55">
        <v>2538978678</v>
      </c>
      <c r="Q182" s="55" t="s">
        <v>46</v>
      </c>
      <c r="R182" s="280" t="s">
        <v>47</v>
      </c>
      <c r="S182" s="281" t="s">
        <v>47</v>
      </c>
      <c r="T182" s="282">
        <v>1</v>
      </c>
      <c r="U182" s="279">
        <v>2538978678</v>
      </c>
      <c r="V182" s="283">
        <v>5502</v>
      </c>
      <c r="W182" s="283">
        <v>4127</v>
      </c>
      <c r="X182" s="427"/>
      <c r="Y182" s="427"/>
      <c r="Z182" s="427"/>
      <c r="AA182" s="60"/>
    </row>
    <row r="183" spans="1:27" ht="28.5" x14ac:dyDescent="0.25">
      <c r="A183" s="61" t="s">
        <v>581</v>
      </c>
      <c r="B183" s="62" t="s">
        <v>582</v>
      </c>
      <c r="C183" s="63" t="s">
        <v>583</v>
      </c>
      <c r="D183" s="263" t="s">
        <v>615</v>
      </c>
      <c r="E183" s="263" t="s">
        <v>615</v>
      </c>
      <c r="F183" s="65" t="s">
        <v>60</v>
      </c>
      <c r="G183" s="63" t="s">
        <v>585</v>
      </c>
      <c r="H183" s="67">
        <v>1</v>
      </c>
      <c r="I183" s="68" t="s">
        <v>615</v>
      </c>
      <c r="J183" s="66">
        <v>4</v>
      </c>
      <c r="K183" s="142">
        <v>36523</v>
      </c>
      <c r="L183" s="142">
        <v>37769</v>
      </c>
      <c r="M183" s="263" t="s">
        <v>615</v>
      </c>
      <c r="N183" s="70">
        <v>2003</v>
      </c>
      <c r="O183" s="264">
        <v>332000</v>
      </c>
      <c r="P183" s="72">
        <v>3291518374</v>
      </c>
      <c r="Q183" s="72" t="s">
        <v>46</v>
      </c>
      <c r="R183" s="265" t="s">
        <v>47</v>
      </c>
      <c r="S183" s="266" t="s">
        <v>47</v>
      </c>
      <c r="T183" s="267">
        <v>1</v>
      </c>
      <c r="U183" s="264">
        <v>3291518374</v>
      </c>
      <c r="V183" s="268">
        <v>9914</v>
      </c>
      <c r="W183" s="268">
        <v>9914</v>
      </c>
      <c r="X183" s="425" t="s">
        <v>615</v>
      </c>
      <c r="Y183" s="425" t="s">
        <v>615</v>
      </c>
      <c r="Z183" s="425" t="s">
        <v>47</v>
      </c>
      <c r="AA183" s="159"/>
    </row>
    <row r="184" spans="1:27" ht="57" x14ac:dyDescent="0.25">
      <c r="A184" s="23" t="s">
        <v>581</v>
      </c>
      <c r="B184" s="24" t="s">
        <v>582</v>
      </c>
      <c r="C184" s="25" t="s">
        <v>583</v>
      </c>
      <c r="D184" s="271" t="s">
        <v>615</v>
      </c>
      <c r="E184" s="271" t="s">
        <v>615</v>
      </c>
      <c r="F184" s="27" t="s">
        <v>65</v>
      </c>
      <c r="G184" s="25" t="s">
        <v>584</v>
      </c>
      <c r="H184" s="29">
        <v>0.65</v>
      </c>
      <c r="I184" s="30" t="s">
        <v>615</v>
      </c>
      <c r="J184" s="31">
        <v>7</v>
      </c>
      <c r="K184" s="143">
        <v>37986</v>
      </c>
      <c r="L184" s="143">
        <v>40748</v>
      </c>
      <c r="M184" s="271" t="s">
        <v>615</v>
      </c>
      <c r="N184" s="33">
        <v>2011</v>
      </c>
      <c r="O184" s="272">
        <v>535600</v>
      </c>
      <c r="P184" s="35">
        <v>6087540759</v>
      </c>
      <c r="Q184" s="35" t="s">
        <v>46</v>
      </c>
      <c r="R184" s="273" t="s">
        <v>47</v>
      </c>
      <c r="S184" s="274" t="s">
        <v>47</v>
      </c>
      <c r="T184" s="275">
        <v>1</v>
      </c>
      <c r="U184" s="272">
        <v>6087540759</v>
      </c>
      <c r="V184" s="276">
        <v>11366</v>
      </c>
      <c r="W184" s="276">
        <v>7388</v>
      </c>
      <c r="X184" s="426"/>
      <c r="Y184" s="426"/>
      <c r="Z184" s="426"/>
      <c r="AA184" s="41"/>
    </row>
    <row r="185" spans="1:27" ht="42.75" x14ac:dyDescent="0.25">
      <c r="A185" s="23" t="s">
        <v>581</v>
      </c>
      <c r="B185" s="24" t="s">
        <v>587</v>
      </c>
      <c r="C185" s="25" t="s">
        <v>588</v>
      </c>
      <c r="D185" s="271" t="s">
        <v>615</v>
      </c>
      <c r="E185" s="271" t="s">
        <v>615</v>
      </c>
      <c r="F185" s="27" t="s">
        <v>538</v>
      </c>
      <c r="G185" s="25" t="s">
        <v>589</v>
      </c>
      <c r="H185" s="29">
        <v>1</v>
      </c>
      <c r="I185" s="30" t="s">
        <v>615</v>
      </c>
      <c r="J185" s="31">
        <v>13</v>
      </c>
      <c r="K185" s="143">
        <v>41018</v>
      </c>
      <c r="L185" s="143">
        <v>41486</v>
      </c>
      <c r="M185" s="271" t="s">
        <v>615</v>
      </c>
      <c r="N185" s="33">
        <v>2013</v>
      </c>
      <c r="O185" s="272">
        <v>589500</v>
      </c>
      <c r="P185" s="35">
        <v>2132195139</v>
      </c>
      <c r="Q185" s="35" t="s">
        <v>46</v>
      </c>
      <c r="R185" s="273" t="s">
        <v>47</v>
      </c>
      <c r="S185" s="274" t="s">
        <v>47</v>
      </c>
      <c r="T185" s="275">
        <v>1</v>
      </c>
      <c r="U185" s="272">
        <v>2132195139</v>
      </c>
      <c r="V185" s="276">
        <v>3617</v>
      </c>
      <c r="W185" s="276">
        <v>3617</v>
      </c>
      <c r="X185" s="426"/>
      <c r="Y185" s="426"/>
      <c r="Z185" s="426"/>
      <c r="AA185" s="41"/>
    </row>
    <row r="186" spans="1:27" ht="42.75" x14ac:dyDescent="0.25">
      <c r="A186" s="43" t="s">
        <v>581</v>
      </c>
      <c r="B186" s="44" t="s">
        <v>582</v>
      </c>
      <c r="C186" s="45" t="s">
        <v>583</v>
      </c>
      <c r="D186" s="277" t="s">
        <v>615</v>
      </c>
      <c r="E186" s="277" t="s">
        <v>615</v>
      </c>
      <c r="F186" s="47" t="s">
        <v>60</v>
      </c>
      <c r="G186" s="45" t="s">
        <v>586</v>
      </c>
      <c r="H186" s="49">
        <v>1</v>
      </c>
      <c r="I186" s="50" t="s">
        <v>615</v>
      </c>
      <c r="J186" s="51">
        <v>18</v>
      </c>
      <c r="K186" s="203">
        <v>38366</v>
      </c>
      <c r="L186" s="203">
        <v>39064</v>
      </c>
      <c r="M186" s="277" t="s">
        <v>615</v>
      </c>
      <c r="N186" s="53">
        <v>2006</v>
      </c>
      <c r="O186" s="279">
        <v>408000</v>
      </c>
      <c r="P186" s="55">
        <v>1473683024</v>
      </c>
      <c r="Q186" s="55" t="s">
        <v>46</v>
      </c>
      <c r="R186" s="280" t="s">
        <v>47</v>
      </c>
      <c r="S186" s="281" t="s">
        <v>47</v>
      </c>
      <c r="T186" s="282">
        <v>1</v>
      </c>
      <c r="U186" s="279">
        <v>1473683024</v>
      </c>
      <c r="V186" s="283">
        <v>3612</v>
      </c>
      <c r="W186" s="283">
        <v>3612</v>
      </c>
      <c r="X186" s="428"/>
      <c r="Y186" s="428"/>
      <c r="Z186" s="428"/>
      <c r="AA186" s="60"/>
    </row>
    <row r="187" spans="1:27" ht="42.75" x14ac:dyDescent="0.25">
      <c r="X187" s="429" t="s">
        <v>615</v>
      </c>
      <c r="Y187" s="429" t="s">
        <v>615</v>
      </c>
      <c r="Z187" s="429" t="s">
        <v>47</v>
      </c>
      <c r="AA187" s="187" t="s">
        <v>776</v>
      </c>
    </row>
    <row r="188" spans="1:27" ht="114" x14ac:dyDescent="0.25">
      <c r="A188" s="23" t="s">
        <v>591</v>
      </c>
      <c r="B188" s="24" t="s">
        <v>592</v>
      </c>
      <c r="C188" s="25" t="s">
        <v>593</v>
      </c>
      <c r="D188" s="271" t="s">
        <v>616</v>
      </c>
      <c r="E188" s="271" t="s">
        <v>615</v>
      </c>
      <c r="F188" s="27" t="s">
        <v>60</v>
      </c>
      <c r="G188" s="25" t="s">
        <v>594</v>
      </c>
      <c r="H188" s="29">
        <v>0.75</v>
      </c>
      <c r="I188" s="30" t="s">
        <v>615</v>
      </c>
      <c r="J188" s="31">
        <v>14</v>
      </c>
      <c r="K188" s="143">
        <v>38680</v>
      </c>
      <c r="L188" s="143">
        <v>39521</v>
      </c>
      <c r="M188" s="271" t="s">
        <v>615</v>
      </c>
      <c r="N188" s="33">
        <v>2008</v>
      </c>
      <c r="O188" s="272">
        <v>461500</v>
      </c>
      <c r="P188" s="35">
        <v>1490185253</v>
      </c>
      <c r="Q188" s="35" t="s">
        <v>46</v>
      </c>
      <c r="R188" s="273" t="s">
        <v>47</v>
      </c>
      <c r="S188" s="274" t="s">
        <v>47</v>
      </c>
      <c r="T188" s="275">
        <v>1</v>
      </c>
      <c r="U188" s="272">
        <v>1490185253</v>
      </c>
      <c r="V188" s="276">
        <v>3229</v>
      </c>
      <c r="W188" s="276">
        <v>2422</v>
      </c>
      <c r="X188" s="426"/>
      <c r="Y188" s="426"/>
      <c r="Z188" s="426"/>
      <c r="AA188" s="41"/>
    </row>
    <row r="189" spans="1:27" ht="99.75" x14ac:dyDescent="0.25">
      <c r="A189" s="23" t="s">
        <v>591</v>
      </c>
      <c r="B189" s="24" t="s">
        <v>592</v>
      </c>
      <c r="C189" s="25" t="s">
        <v>593</v>
      </c>
      <c r="D189" s="271" t="s">
        <v>616</v>
      </c>
      <c r="E189" s="271" t="s">
        <v>615</v>
      </c>
      <c r="F189" s="27" t="s">
        <v>60</v>
      </c>
      <c r="G189" s="25" t="s">
        <v>595</v>
      </c>
      <c r="H189" s="29">
        <v>0.75</v>
      </c>
      <c r="I189" s="30" t="s">
        <v>615</v>
      </c>
      <c r="J189" s="31">
        <v>17</v>
      </c>
      <c r="K189" s="143">
        <v>38674</v>
      </c>
      <c r="L189" s="143">
        <v>39629</v>
      </c>
      <c r="M189" s="271" t="s">
        <v>615</v>
      </c>
      <c r="N189" s="33">
        <v>2008</v>
      </c>
      <c r="O189" s="272">
        <v>461500</v>
      </c>
      <c r="P189" s="35">
        <v>1507760911</v>
      </c>
      <c r="Q189" s="35" t="s">
        <v>46</v>
      </c>
      <c r="R189" s="273" t="s">
        <v>47</v>
      </c>
      <c r="S189" s="274" t="s">
        <v>47</v>
      </c>
      <c r="T189" s="275">
        <v>1</v>
      </c>
      <c r="U189" s="272">
        <v>1507760911</v>
      </c>
      <c r="V189" s="276">
        <v>3267</v>
      </c>
      <c r="W189" s="276">
        <v>2450</v>
      </c>
      <c r="X189" s="426"/>
      <c r="Y189" s="426"/>
      <c r="Z189" s="426"/>
      <c r="AA189" s="41"/>
    </row>
    <row r="190" spans="1:27" ht="114" x14ac:dyDescent="0.25">
      <c r="A190" s="116" t="s">
        <v>591</v>
      </c>
      <c r="B190" s="117" t="s">
        <v>600</v>
      </c>
      <c r="C190" s="118" t="s">
        <v>723</v>
      </c>
      <c r="D190" s="270" t="s">
        <v>616</v>
      </c>
      <c r="E190" s="270" t="s">
        <v>615</v>
      </c>
      <c r="F190" s="120" t="s">
        <v>724</v>
      </c>
      <c r="G190" s="118" t="s">
        <v>725</v>
      </c>
      <c r="H190" s="122">
        <v>0.35</v>
      </c>
      <c r="I190" s="123" t="s">
        <v>615</v>
      </c>
      <c r="J190" s="124">
        <v>44</v>
      </c>
      <c r="K190" s="125">
        <v>41019</v>
      </c>
      <c r="L190" s="125">
        <v>42154</v>
      </c>
      <c r="M190" s="270" t="s">
        <v>615</v>
      </c>
      <c r="N190" s="126">
        <v>2015</v>
      </c>
      <c r="O190" s="297">
        <v>644350</v>
      </c>
      <c r="P190" s="135">
        <v>5939524087</v>
      </c>
      <c r="Q190" s="135" t="s">
        <v>46</v>
      </c>
      <c r="R190" s="298" t="s">
        <v>47</v>
      </c>
      <c r="S190" s="299" t="s">
        <v>47</v>
      </c>
      <c r="T190" s="300">
        <v>1</v>
      </c>
      <c r="U190" s="297">
        <v>5939524087</v>
      </c>
      <c r="V190" s="296">
        <v>9218</v>
      </c>
      <c r="W190" s="296">
        <v>3226</v>
      </c>
      <c r="X190" s="427"/>
      <c r="Y190" s="427"/>
      <c r="Z190" s="427"/>
      <c r="AA190" s="140"/>
    </row>
    <row r="191" spans="1:27" ht="57" x14ac:dyDescent="0.25">
      <c r="A191" s="61" t="s">
        <v>603</v>
      </c>
      <c r="B191" s="62" t="s">
        <v>610</v>
      </c>
      <c r="C191" s="63" t="s">
        <v>611</v>
      </c>
      <c r="D191" s="263" t="s">
        <v>615</v>
      </c>
      <c r="E191" s="263" t="s">
        <v>615</v>
      </c>
      <c r="F191" s="65" t="s">
        <v>60</v>
      </c>
      <c r="G191" s="63" t="s">
        <v>726</v>
      </c>
      <c r="H191" s="67">
        <v>0.2</v>
      </c>
      <c r="I191" s="68" t="s">
        <v>615</v>
      </c>
      <c r="J191" s="66">
        <v>5</v>
      </c>
      <c r="K191" s="142">
        <v>40079</v>
      </c>
      <c r="L191" s="142">
        <v>41569</v>
      </c>
      <c r="M191" s="263" t="s">
        <v>615</v>
      </c>
      <c r="N191" s="70">
        <v>2013</v>
      </c>
      <c r="O191" s="264">
        <v>589500</v>
      </c>
      <c r="P191" s="72">
        <v>13865693367</v>
      </c>
      <c r="Q191" s="72" t="s">
        <v>46</v>
      </c>
      <c r="R191" s="265" t="s">
        <v>47</v>
      </c>
      <c r="S191" s="266" t="s">
        <v>47</v>
      </c>
      <c r="T191" s="267">
        <v>1</v>
      </c>
      <c r="U191" s="264">
        <v>13865693367</v>
      </c>
      <c r="V191" s="268">
        <v>23521</v>
      </c>
      <c r="W191" s="268">
        <v>4704</v>
      </c>
      <c r="X191" s="425" t="s">
        <v>615</v>
      </c>
      <c r="Y191" s="425" t="s">
        <v>615</v>
      </c>
      <c r="Z191" s="425" t="s">
        <v>47</v>
      </c>
      <c r="AA191" s="77"/>
    </row>
    <row r="192" spans="1:27" ht="99.75" x14ac:dyDescent="0.25">
      <c r="A192" s="23" t="s">
        <v>603</v>
      </c>
      <c r="B192" s="24" t="s">
        <v>610</v>
      </c>
      <c r="C192" s="25" t="s">
        <v>611</v>
      </c>
      <c r="D192" s="271" t="s">
        <v>615</v>
      </c>
      <c r="E192" s="271" t="s">
        <v>615</v>
      </c>
      <c r="F192" s="27" t="s">
        <v>65</v>
      </c>
      <c r="G192" s="25" t="s">
        <v>727</v>
      </c>
      <c r="H192" s="29">
        <v>1</v>
      </c>
      <c r="I192" s="30" t="s">
        <v>615</v>
      </c>
      <c r="J192" s="31">
        <v>12</v>
      </c>
      <c r="K192" s="143">
        <v>35177</v>
      </c>
      <c r="L192" s="143">
        <v>35563</v>
      </c>
      <c r="M192" s="271" t="s">
        <v>615</v>
      </c>
      <c r="N192" s="33">
        <v>1997</v>
      </c>
      <c r="O192" s="272">
        <v>172005</v>
      </c>
      <c r="P192" s="35">
        <v>384734738</v>
      </c>
      <c r="Q192" s="35" t="s">
        <v>46</v>
      </c>
      <c r="R192" s="273" t="s">
        <v>47</v>
      </c>
      <c r="S192" s="274" t="s">
        <v>47</v>
      </c>
      <c r="T192" s="275">
        <v>1</v>
      </c>
      <c r="U192" s="272">
        <v>384734738</v>
      </c>
      <c r="V192" s="276">
        <v>2237</v>
      </c>
      <c r="W192" s="276">
        <v>2237</v>
      </c>
      <c r="X192" s="426"/>
      <c r="Y192" s="426"/>
      <c r="Z192" s="426"/>
      <c r="AA192" s="41"/>
    </row>
    <row r="193" spans="1:27" ht="42.75" x14ac:dyDescent="0.25">
      <c r="A193" s="23" t="s">
        <v>603</v>
      </c>
      <c r="B193" s="24" t="s">
        <v>604</v>
      </c>
      <c r="C193" s="25" t="s">
        <v>605</v>
      </c>
      <c r="D193" s="271" t="s">
        <v>615</v>
      </c>
      <c r="E193" s="271" t="s">
        <v>615</v>
      </c>
      <c r="F193" s="27" t="s">
        <v>728</v>
      </c>
      <c r="G193" s="25" t="s">
        <v>729</v>
      </c>
      <c r="H193" s="29">
        <v>1</v>
      </c>
      <c r="I193" s="30" t="s">
        <v>615</v>
      </c>
      <c r="J193" s="31">
        <v>19</v>
      </c>
      <c r="K193" s="143">
        <v>36298</v>
      </c>
      <c r="L193" s="143">
        <v>37425</v>
      </c>
      <c r="M193" s="271" t="s">
        <v>615</v>
      </c>
      <c r="N193" s="33">
        <v>2002</v>
      </c>
      <c r="O193" s="272">
        <v>309000</v>
      </c>
      <c r="P193" s="35">
        <v>3800380053</v>
      </c>
      <c r="Q193" s="35" t="s">
        <v>46</v>
      </c>
      <c r="R193" s="273" t="s">
        <v>47</v>
      </c>
      <c r="S193" s="274" t="s">
        <v>47</v>
      </c>
      <c r="T193" s="275">
        <v>1</v>
      </c>
      <c r="U193" s="272">
        <v>3800380053</v>
      </c>
      <c r="V193" s="276">
        <v>12299</v>
      </c>
      <c r="W193" s="276">
        <v>12299</v>
      </c>
      <c r="X193" s="426"/>
      <c r="Y193" s="426"/>
      <c r="Z193" s="426"/>
      <c r="AA193" s="171"/>
    </row>
    <row r="194" spans="1:27" ht="28.5" x14ac:dyDescent="0.25">
      <c r="A194" s="116" t="s">
        <v>603</v>
      </c>
      <c r="B194" s="117" t="s">
        <v>604</v>
      </c>
      <c r="C194" s="118" t="s">
        <v>605</v>
      </c>
      <c r="D194" s="270" t="s">
        <v>615</v>
      </c>
      <c r="E194" s="270" t="s">
        <v>615</v>
      </c>
      <c r="F194" s="120" t="s">
        <v>606</v>
      </c>
      <c r="G194" s="118" t="s">
        <v>730</v>
      </c>
      <c r="H194" s="122">
        <v>1</v>
      </c>
      <c r="I194" s="123" t="s">
        <v>615</v>
      </c>
      <c r="J194" s="124">
        <v>33</v>
      </c>
      <c r="K194" s="125">
        <v>34358</v>
      </c>
      <c r="L194" s="125">
        <v>35828</v>
      </c>
      <c r="M194" s="270" t="s">
        <v>615</v>
      </c>
      <c r="N194" s="126">
        <v>1998</v>
      </c>
      <c r="O194" s="297">
        <v>203826</v>
      </c>
      <c r="P194" s="135">
        <v>2834448285</v>
      </c>
      <c r="Q194" s="135" t="s">
        <v>46</v>
      </c>
      <c r="R194" s="298" t="s">
        <v>47</v>
      </c>
      <c r="S194" s="299" t="s">
        <v>47</v>
      </c>
      <c r="T194" s="300">
        <v>1</v>
      </c>
      <c r="U194" s="297">
        <v>2834448285</v>
      </c>
      <c r="V194" s="296">
        <v>13906</v>
      </c>
      <c r="W194" s="296">
        <v>13906</v>
      </c>
      <c r="X194" s="427"/>
      <c r="Y194" s="427"/>
      <c r="Z194" s="427"/>
      <c r="AA194" s="133"/>
    </row>
    <row r="195" spans="1:27" x14ac:dyDescent="0.25">
      <c r="A195" s="308"/>
      <c r="B195" s="308"/>
      <c r="C195" s="309"/>
      <c r="D195" s="310"/>
      <c r="E195" s="310"/>
      <c r="F195" s="309"/>
      <c r="G195" s="308"/>
      <c r="H195" s="311"/>
      <c r="I195" s="311"/>
      <c r="J195" s="311"/>
      <c r="K195" s="311"/>
      <c r="L195" s="312"/>
      <c r="M195" s="313"/>
      <c r="N195" s="314"/>
      <c r="O195" s="315"/>
      <c r="P195" s="316"/>
      <c r="Q195" s="316"/>
      <c r="R195" s="315"/>
      <c r="S195" s="315"/>
      <c r="T195" s="315"/>
      <c r="U195" s="317"/>
      <c r="V195" s="317"/>
      <c r="W195" s="318"/>
      <c r="X195" s="312"/>
      <c r="Y195" s="312"/>
      <c r="Z195" s="312"/>
      <c r="AA195" s="308"/>
    </row>
    <row r="196" spans="1:27" x14ac:dyDescent="0.25">
      <c r="D196" s="285"/>
      <c r="X196" s="84"/>
      <c r="Z196" s="84"/>
      <c r="AA196" s="78"/>
    </row>
    <row r="197" spans="1:27" x14ac:dyDescent="0.25">
      <c r="D197" s="285"/>
      <c r="X197" s="84"/>
      <c r="Z197" s="84"/>
      <c r="AA197" s="78"/>
    </row>
    <row r="198" spans="1:27" x14ac:dyDescent="0.25">
      <c r="D198" s="285"/>
      <c r="X198" s="84"/>
      <c r="Z198" s="84"/>
      <c r="AA198" s="78"/>
    </row>
    <row r="199" spans="1:27" x14ac:dyDescent="0.25">
      <c r="D199" s="285"/>
      <c r="X199" s="84"/>
      <c r="Z199" s="84"/>
      <c r="AA199" s="78"/>
    </row>
    <row r="200" spans="1:27" x14ac:dyDescent="0.25">
      <c r="D200" s="285"/>
      <c r="X200" s="84"/>
      <c r="Z200" s="84"/>
      <c r="AA200" s="78"/>
    </row>
    <row r="201" spans="1:27" x14ac:dyDescent="0.25">
      <c r="D201" s="285"/>
      <c r="X201" s="84"/>
      <c r="Z201" s="84"/>
      <c r="AA201" s="78"/>
    </row>
    <row r="202" spans="1:27" x14ac:dyDescent="0.25">
      <c r="D202" s="285"/>
      <c r="X202" s="84"/>
      <c r="Z202" s="84"/>
      <c r="AA202" s="78"/>
    </row>
    <row r="203" spans="1:27" x14ac:dyDescent="0.25">
      <c r="D203" s="285"/>
      <c r="X203" s="84"/>
      <c r="Z203" s="84"/>
      <c r="AA203" s="78"/>
    </row>
    <row r="204" spans="1:27" x14ac:dyDescent="0.25">
      <c r="D204" s="285"/>
      <c r="X204" s="84"/>
      <c r="Z204" s="84"/>
      <c r="AA204" s="78"/>
    </row>
    <row r="205" spans="1:27" x14ac:dyDescent="0.25">
      <c r="D205" s="285"/>
      <c r="X205" s="84"/>
      <c r="Z205" s="84"/>
      <c r="AA205" s="78"/>
    </row>
    <row r="206" spans="1:27" x14ac:dyDescent="0.25">
      <c r="D206" s="285"/>
      <c r="X206" s="84"/>
      <c r="Z206" s="84"/>
      <c r="AA206" s="78"/>
    </row>
    <row r="207" spans="1:27" x14ac:dyDescent="0.25">
      <c r="D207" s="285"/>
      <c r="X207" s="84"/>
      <c r="Z207" s="84"/>
      <c r="AA207" s="78"/>
    </row>
    <row r="208" spans="1:27" x14ac:dyDescent="0.25">
      <c r="D208" s="285"/>
      <c r="X208" s="84"/>
      <c r="Z208" s="84"/>
      <c r="AA208" s="78"/>
    </row>
    <row r="209" spans="4:27" x14ac:dyDescent="0.25">
      <c r="D209" s="285"/>
      <c r="X209" s="84"/>
      <c r="Z209" s="84"/>
      <c r="AA209" s="78"/>
    </row>
    <row r="210" spans="4:27" x14ac:dyDescent="0.25">
      <c r="D210" s="285"/>
      <c r="X210" s="84"/>
      <c r="Z210" s="84"/>
      <c r="AA210" s="78"/>
    </row>
    <row r="211" spans="4:27" x14ac:dyDescent="0.25">
      <c r="D211" s="285"/>
      <c r="X211" s="84"/>
      <c r="Z211" s="84"/>
      <c r="AA211" s="78"/>
    </row>
    <row r="212" spans="4:27" x14ac:dyDescent="0.25">
      <c r="D212" s="285"/>
      <c r="X212" s="84"/>
      <c r="Z212" s="84"/>
      <c r="AA212" s="78"/>
    </row>
    <row r="213" spans="4:27" x14ac:dyDescent="0.25">
      <c r="D213" s="285"/>
      <c r="X213" s="84"/>
      <c r="Z213" s="84"/>
      <c r="AA213" s="78"/>
    </row>
    <row r="214" spans="4:27" x14ac:dyDescent="0.25">
      <c r="D214" s="285"/>
      <c r="X214" s="84"/>
      <c r="Z214" s="84"/>
      <c r="AA214" s="78"/>
    </row>
    <row r="215" spans="4:27" x14ac:dyDescent="0.25">
      <c r="D215" s="285"/>
      <c r="X215" s="84"/>
      <c r="Z215" s="84"/>
      <c r="AA215" s="78"/>
    </row>
    <row r="216" spans="4:27" x14ac:dyDescent="0.25">
      <c r="D216" s="285"/>
      <c r="X216" s="84"/>
      <c r="Z216" s="84"/>
      <c r="AA216" s="78"/>
    </row>
    <row r="217" spans="4:27" x14ac:dyDescent="0.25">
      <c r="D217" s="285"/>
      <c r="X217" s="84"/>
      <c r="Z217" s="84"/>
      <c r="AA217" s="78"/>
    </row>
    <row r="218" spans="4:27" x14ac:dyDescent="0.25">
      <c r="D218" s="285"/>
      <c r="X218" s="84"/>
      <c r="Z218" s="84"/>
      <c r="AA218" s="78"/>
    </row>
    <row r="219" spans="4:27" x14ac:dyDescent="0.25">
      <c r="D219" s="285"/>
      <c r="X219" s="84"/>
      <c r="Z219" s="84"/>
      <c r="AA219" s="78"/>
    </row>
    <row r="220" spans="4:27" x14ac:dyDescent="0.25">
      <c r="D220" s="285"/>
      <c r="X220" s="84"/>
      <c r="Z220" s="84"/>
      <c r="AA220" s="78"/>
    </row>
    <row r="221" spans="4:27" x14ac:dyDescent="0.25">
      <c r="D221" s="285"/>
      <c r="X221" s="84"/>
      <c r="Z221" s="84"/>
      <c r="AA221" s="78"/>
    </row>
    <row r="222" spans="4:27" x14ac:dyDescent="0.25">
      <c r="D222" s="285"/>
      <c r="X222" s="84"/>
      <c r="Z222" s="84"/>
      <c r="AA222" s="78"/>
    </row>
    <row r="223" spans="4:27" x14ac:dyDescent="0.25">
      <c r="D223" s="285"/>
      <c r="X223" s="84"/>
      <c r="Z223" s="84"/>
      <c r="AA223" s="78"/>
    </row>
    <row r="224" spans="4:27" x14ac:dyDescent="0.25">
      <c r="D224" s="285"/>
      <c r="X224" s="84"/>
      <c r="Z224" s="84"/>
      <c r="AA224" s="78"/>
    </row>
    <row r="225" spans="4:27" x14ac:dyDescent="0.25">
      <c r="D225" s="285"/>
      <c r="X225" s="84"/>
      <c r="Z225" s="84"/>
      <c r="AA225" s="78"/>
    </row>
    <row r="226" spans="4:27" x14ac:dyDescent="0.25">
      <c r="D226" s="285"/>
      <c r="X226" s="84"/>
      <c r="Z226" s="84"/>
      <c r="AA226" s="78"/>
    </row>
    <row r="227" spans="4:27" x14ac:dyDescent="0.25">
      <c r="D227" s="285"/>
      <c r="X227" s="84"/>
      <c r="Z227" s="84"/>
      <c r="AA227" s="78"/>
    </row>
    <row r="228" spans="4:27" x14ac:dyDescent="0.25">
      <c r="D228" s="285"/>
      <c r="X228" s="84"/>
      <c r="Z228" s="84"/>
      <c r="AA228" s="78"/>
    </row>
    <row r="229" spans="4:27" x14ac:dyDescent="0.25">
      <c r="D229" s="285"/>
      <c r="X229" s="84"/>
      <c r="Z229" s="84"/>
      <c r="AA229" s="78"/>
    </row>
    <row r="230" spans="4:27" x14ac:dyDescent="0.25">
      <c r="D230" s="285"/>
      <c r="X230" s="84"/>
      <c r="Z230" s="84"/>
      <c r="AA230" s="78"/>
    </row>
    <row r="231" spans="4:27" x14ac:dyDescent="0.25">
      <c r="D231" s="285"/>
      <c r="X231" s="84"/>
      <c r="Z231" s="84"/>
      <c r="AA231" s="78"/>
    </row>
    <row r="232" spans="4:27" x14ac:dyDescent="0.25">
      <c r="D232" s="285"/>
      <c r="X232" s="84"/>
      <c r="Z232" s="84"/>
      <c r="AA232" s="78"/>
    </row>
    <row r="233" spans="4:27" x14ac:dyDescent="0.25">
      <c r="D233" s="285"/>
      <c r="X233" s="84"/>
      <c r="Z233" s="84"/>
      <c r="AA233" s="78"/>
    </row>
    <row r="234" spans="4:27" x14ac:dyDescent="0.25">
      <c r="D234" s="285"/>
      <c r="X234" s="84"/>
      <c r="Z234" s="84"/>
      <c r="AA234" s="78"/>
    </row>
    <row r="235" spans="4:27" x14ac:dyDescent="0.25">
      <c r="D235" s="285"/>
      <c r="X235" s="84"/>
      <c r="Z235" s="84"/>
      <c r="AA235" s="78"/>
    </row>
    <row r="236" spans="4:27" x14ac:dyDescent="0.25">
      <c r="D236" s="285"/>
      <c r="X236" s="84"/>
      <c r="Z236" s="84"/>
      <c r="AA236" s="78"/>
    </row>
    <row r="237" spans="4:27" x14ac:dyDescent="0.25">
      <c r="D237" s="285"/>
      <c r="X237" s="84"/>
      <c r="Z237" s="84"/>
      <c r="AA237" s="78"/>
    </row>
    <row r="238" spans="4:27" x14ac:dyDescent="0.25">
      <c r="D238" s="285"/>
      <c r="X238" s="84"/>
      <c r="Z238" s="84"/>
      <c r="AA238" s="78"/>
    </row>
    <row r="239" spans="4:27" x14ac:dyDescent="0.25">
      <c r="D239" s="285"/>
      <c r="X239" s="84"/>
      <c r="Z239" s="84"/>
      <c r="AA239" s="78"/>
    </row>
    <row r="240" spans="4:27" x14ac:dyDescent="0.25">
      <c r="D240" s="285"/>
      <c r="X240" s="84"/>
      <c r="Z240" s="84"/>
      <c r="AA240" s="78"/>
    </row>
    <row r="241" spans="4:27" x14ac:dyDescent="0.25">
      <c r="D241" s="285"/>
      <c r="X241" s="84"/>
      <c r="Z241" s="84"/>
      <c r="AA241" s="78"/>
    </row>
    <row r="242" spans="4:27" x14ac:dyDescent="0.25">
      <c r="D242" s="285"/>
      <c r="X242" s="84"/>
      <c r="Z242" s="84"/>
      <c r="AA242" s="78"/>
    </row>
    <row r="243" spans="4:27" x14ac:dyDescent="0.25">
      <c r="D243" s="285"/>
      <c r="X243" s="84"/>
      <c r="Z243" s="84"/>
      <c r="AA243" s="78"/>
    </row>
    <row r="244" spans="4:27" x14ac:dyDescent="0.25">
      <c r="D244" s="285"/>
      <c r="X244" s="84"/>
      <c r="Z244" s="84"/>
      <c r="AA244" s="78"/>
    </row>
    <row r="245" spans="4:27" x14ac:dyDescent="0.25">
      <c r="D245" s="285"/>
      <c r="X245" s="84"/>
      <c r="Z245" s="84"/>
      <c r="AA245" s="78"/>
    </row>
    <row r="246" spans="4:27" x14ac:dyDescent="0.25">
      <c r="D246" s="285"/>
      <c r="X246" s="84"/>
      <c r="Z246" s="84"/>
      <c r="AA246" s="78"/>
    </row>
    <row r="247" spans="4:27" x14ac:dyDescent="0.25">
      <c r="D247" s="285"/>
      <c r="X247" s="84"/>
      <c r="Z247" s="84"/>
      <c r="AA247" s="78"/>
    </row>
    <row r="248" spans="4:27" x14ac:dyDescent="0.25">
      <c r="D248" s="285"/>
      <c r="X248" s="84"/>
      <c r="Z248" s="84"/>
      <c r="AA248" s="78"/>
    </row>
    <row r="249" spans="4:27" x14ac:dyDescent="0.25">
      <c r="D249" s="285"/>
      <c r="X249" s="84"/>
      <c r="Z249" s="84"/>
      <c r="AA249" s="78"/>
    </row>
    <row r="250" spans="4:27" x14ac:dyDescent="0.25">
      <c r="D250" s="285"/>
      <c r="X250" s="84"/>
      <c r="Z250" s="84"/>
      <c r="AA250" s="78"/>
    </row>
    <row r="251" spans="4:27" x14ac:dyDescent="0.25">
      <c r="D251" s="285"/>
      <c r="X251" s="84"/>
      <c r="Z251" s="84"/>
      <c r="AA251" s="78"/>
    </row>
    <row r="252" spans="4:27" x14ac:dyDescent="0.25">
      <c r="D252" s="285"/>
      <c r="X252" s="84"/>
      <c r="Z252" s="84"/>
      <c r="AA252" s="78"/>
    </row>
    <row r="253" spans="4:27" x14ac:dyDescent="0.25">
      <c r="D253" s="285"/>
      <c r="X253" s="84"/>
      <c r="Z253" s="84"/>
      <c r="AA253" s="78"/>
    </row>
    <row r="254" spans="4:27" x14ac:dyDescent="0.25">
      <c r="D254" s="285"/>
      <c r="X254" s="84"/>
      <c r="Z254" s="84"/>
      <c r="AA254" s="78"/>
    </row>
    <row r="255" spans="4:27" x14ac:dyDescent="0.25">
      <c r="D255" s="285"/>
      <c r="X255" s="84"/>
      <c r="Z255" s="84"/>
      <c r="AA255" s="78"/>
    </row>
    <row r="256" spans="4:27" x14ac:dyDescent="0.25">
      <c r="D256" s="285"/>
      <c r="X256" s="84"/>
      <c r="Z256" s="84"/>
      <c r="AA256" s="78"/>
    </row>
    <row r="257" spans="4:27" x14ac:dyDescent="0.25">
      <c r="D257" s="285"/>
      <c r="X257" s="84"/>
      <c r="Z257" s="84"/>
      <c r="AA257" s="78"/>
    </row>
    <row r="258" spans="4:27" x14ac:dyDescent="0.25">
      <c r="D258" s="285"/>
      <c r="X258" s="84"/>
      <c r="Z258" s="84"/>
      <c r="AA258" s="78"/>
    </row>
    <row r="259" spans="4:27" x14ac:dyDescent="0.25">
      <c r="D259" s="285"/>
      <c r="X259" s="84"/>
      <c r="Z259" s="84"/>
      <c r="AA259" s="78"/>
    </row>
    <row r="260" spans="4:27" x14ac:dyDescent="0.25">
      <c r="D260" s="285"/>
      <c r="X260" s="84"/>
      <c r="Z260" s="84"/>
      <c r="AA260" s="78"/>
    </row>
    <row r="261" spans="4:27" x14ac:dyDescent="0.25">
      <c r="D261" s="285"/>
      <c r="X261" s="84"/>
      <c r="Z261" s="84"/>
      <c r="AA261" s="78"/>
    </row>
    <row r="262" spans="4:27" x14ac:dyDescent="0.25">
      <c r="D262" s="285"/>
      <c r="X262" s="84"/>
      <c r="Z262" s="84"/>
      <c r="AA262" s="78"/>
    </row>
    <row r="263" spans="4:27" x14ac:dyDescent="0.25">
      <c r="D263" s="285"/>
      <c r="X263" s="84"/>
      <c r="Z263" s="84"/>
      <c r="AA263" s="78"/>
    </row>
    <row r="264" spans="4:27" x14ac:dyDescent="0.25">
      <c r="D264" s="285"/>
      <c r="X264" s="84"/>
      <c r="Z264" s="84"/>
      <c r="AA264" s="78"/>
    </row>
    <row r="265" spans="4:27" x14ac:dyDescent="0.25">
      <c r="D265" s="285"/>
      <c r="X265" s="84"/>
      <c r="Z265" s="84"/>
      <c r="AA265" s="78"/>
    </row>
    <row r="266" spans="4:27" x14ac:dyDescent="0.25">
      <c r="D266" s="285"/>
      <c r="X266" s="84"/>
      <c r="Z266" s="84"/>
      <c r="AA266" s="78"/>
    </row>
    <row r="267" spans="4:27" x14ac:dyDescent="0.25">
      <c r="D267" s="285"/>
      <c r="X267" s="84"/>
      <c r="Z267" s="84"/>
      <c r="AA267" s="78"/>
    </row>
    <row r="268" spans="4:27" x14ac:dyDescent="0.25">
      <c r="D268" s="285"/>
      <c r="X268" s="84"/>
      <c r="Z268" s="84"/>
      <c r="AA268" s="78"/>
    </row>
    <row r="269" spans="4:27" x14ac:dyDescent="0.25">
      <c r="D269" s="285"/>
      <c r="X269" s="84"/>
      <c r="Z269" s="84"/>
      <c r="AA269" s="78"/>
    </row>
    <row r="270" spans="4:27" x14ac:dyDescent="0.25">
      <c r="D270" s="285"/>
      <c r="X270" s="84"/>
      <c r="Z270" s="84"/>
      <c r="AA270" s="78"/>
    </row>
    <row r="271" spans="4:27" x14ac:dyDescent="0.25">
      <c r="D271" s="285"/>
      <c r="X271" s="84"/>
      <c r="Z271" s="84"/>
      <c r="AA271" s="78"/>
    </row>
    <row r="272" spans="4:27" x14ac:dyDescent="0.25">
      <c r="D272" s="285"/>
      <c r="X272" s="84"/>
      <c r="Z272" s="84"/>
      <c r="AA272" s="78"/>
    </row>
    <row r="273" spans="4:27" x14ac:dyDescent="0.25">
      <c r="D273" s="285"/>
      <c r="X273" s="84"/>
      <c r="Z273" s="84"/>
      <c r="AA273" s="78"/>
    </row>
    <row r="274" spans="4:27" x14ac:dyDescent="0.25">
      <c r="D274" s="285"/>
      <c r="X274" s="84"/>
      <c r="Z274" s="84"/>
      <c r="AA274" s="78"/>
    </row>
    <row r="275" spans="4:27" x14ac:dyDescent="0.25">
      <c r="D275" s="285"/>
      <c r="X275" s="84"/>
      <c r="Z275" s="84"/>
      <c r="AA275" s="78"/>
    </row>
    <row r="276" spans="4:27" x14ac:dyDescent="0.25">
      <c r="D276" s="285"/>
      <c r="X276" s="84"/>
      <c r="Z276" s="84"/>
      <c r="AA276" s="78"/>
    </row>
    <row r="277" spans="4:27" x14ac:dyDescent="0.25">
      <c r="D277" s="285"/>
      <c r="X277" s="84"/>
      <c r="Z277" s="84"/>
      <c r="AA277" s="78"/>
    </row>
    <row r="278" spans="4:27" x14ac:dyDescent="0.25">
      <c r="D278" s="285"/>
      <c r="X278" s="84"/>
      <c r="Z278" s="84"/>
      <c r="AA278" s="78"/>
    </row>
    <row r="279" spans="4:27" x14ac:dyDescent="0.25">
      <c r="D279" s="285"/>
      <c r="X279" s="84"/>
      <c r="Z279" s="84"/>
      <c r="AA279" s="78"/>
    </row>
    <row r="280" spans="4:27" x14ac:dyDescent="0.25">
      <c r="D280" s="285"/>
      <c r="X280" s="84"/>
      <c r="Z280" s="84"/>
      <c r="AA280" s="78"/>
    </row>
    <row r="281" spans="4:27" x14ac:dyDescent="0.25">
      <c r="D281" s="285"/>
      <c r="X281" s="84"/>
      <c r="Z281" s="84"/>
      <c r="AA281" s="78"/>
    </row>
    <row r="282" spans="4:27" x14ac:dyDescent="0.25">
      <c r="D282" s="285"/>
      <c r="X282" s="84"/>
      <c r="Z282" s="84"/>
      <c r="AA282" s="78"/>
    </row>
    <row r="283" spans="4:27" x14ac:dyDescent="0.25">
      <c r="D283" s="285"/>
      <c r="X283" s="84"/>
      <c r="Z283" s="84"/>
      <c r="AA283" s="78"/>
    </row>
    <row r="284" spans="4:27" x14ac:dyDescent="0.25">
      <c r="D284" s="285"/>
      <c r="X284" s="84"/>
      <c r="Z284" s="84"/>
      <c r="AA284" s="78"/>
    </row>
    <row r="285" spans="4:27" x14ac:dyDescent="0.25">
      <c r="D285" s="285"/>
      <c r="X285" s="84"/>
      <c r="Z285" s="84"/>
      <c r="AA285" s="78"/>
    </row>
    <row r="286" spans="4:27" x14ac:dyDescent="0.25">
      <c r="D286" s="285"/>
      <c r="X286" s="84"/>
      <c r="Z286" s="84"/>
      <c r="AA286" s="78"/>
    </row>
    <row r="287" spans="4:27" x14ac:dyDescent="0.25">
      <c r="D287" s="285"/>
      <c r="X287" s="84"/>
      <c r="Z287" s="84"/>
      <c r="AA287" s="78"/>
    </row>
    <row r="288" spans="4:27" x14ac:dyDescent="0.25">
      <c r="D288" s="285"/>
      <c r="X288" s="84"/>
      <c r="Z288" s="84"/>
      <c r="AA288" s="78"/>
    </row>
    <row r="289" spans="4:27" x14ac:dyDescent="0.25">
      <c r="D289" s="285"/>
      <c r="X289" s="84"/>
      <c r="Z289" s="84"/>
      <c r="AA289" s="78"/>
    </row>
    <row r="290" spans="4:27" x14ac:dyDescent="0.25">
      <c r="D290" s="285"/>
      <c r="X290" s="84"/>
      <c r="Z290" s="84"/>
      <c r="AA290" s="78"/>
    </row>
    <row r="291" spans="4:27" x14ac:dyDescent="0.25">
      <c r="D291" s="285"/>
      <c r="X291" s="84"/>
      <c r="Z291" s="84"/>
      <c r="AA291" s="78"/>
    </row>
    <row r="292" spans="4:27" x14ac:dyDescent="0.25">
      <c r="D292" s="285"/>
      <c r="X292" s="84"/>
      <c r="Z292" s="84"/>
      <c r="AA292" s="78"/>
    </row>
    <row r="293" spans="4:27" x14ac:dyDescent="0.25">
      <c r="D293" s="285"/>
      <c r="X293" s="84"/>
      <c r="Z293" s="84"/>
      <c r="AA293" s="78"/>
    </row>
    <row r="294" spans="4:27" x14ac:dyDescent="0.25">
      <c r="D294" s="285"/>
      <c r="X294" s="84"/>
      <c r="Z294" s="84"/>
      <c r="AA294" s="78"/>
    </row>
    <row r="295" spans="4:27" x14ac:dyDescent="0.25">
      <c r="D295" s="285"/>
      <c r="X295" s="84"/>
      <c r="Z295" s="84"/>
      <c r="AA295" s="78"/>
    </row>
    <row r="296" spans="4:27" x14ac:dyDescent="0.25">
      <c r="D296" s="285"/>
      <c r="X296" s="84"/>
      <c r="Z296" s="84"/>
      <c r="AA296" s="78"/>
    </row>
    <row r="297" spans="4:27" x14ac:dyDescent="0.25">
      <c r="D297" s="285"/>
      <c r="X297" s="84"/>
      <c r="Z297" s="84"/>
      <c r="AA297" s="78"/>
    </row>
    <row r="298" spans="4:27" x14ac:dyDescent="0.25">
      <c r="D298" s="285"/>
      <c r="X298" s="84"/>
      <c r="Z298" s="84"/>
      <c r="AA298" s="78"/>
    </row>
    <row r="299" spans="4:27" x14ac:dyDescent="0.25">
      <c r="D299" s="285"/>
      <c r="X299" s="84"/>
      <c r="Z299" s="84"/>
      <c r="AA299" s="78"/>
    </row>
    <row r="300" spans="4:27" x14ac:dyDescent="0.25">
      <c r="D300" s="285"/>
      <c r="X300" s="84"/>
      <c r="Z300" s="84"/>
      <c r="AA300" s="78"/>
    </row>
    <row r="301" spans="4:27" x14ac:dyDescent="0.25">
      <c r="D301" s="285"/>
      <c r="X301" s="84"/>
      <c r="Z301" s="84"/>
      <c r="AA301" s="78"/>
    </row>
    <row r="302" spans="4:27" x14ac:dyDescent="0.25">
      <c r="D302" s="285"/>
      <c r="X302" s="84"/>
      <c r="Z302" s="84"/>
      <c r="AA302" s="78"/>
    </row>
    <row r="303" spans="4:27" x14ac:dyDescent="0.25">
      <c r="D303" s="285"/>
      <c r="X303" s="84"/>
      <c r="Z303" s="84"/>
      <c r="AA303" s="78"/>
    </row>
    <row r="304" spans="4:27" x14ac:dyDescent="0.25">
      <c r="D304" s="285"/>
      <c r="X304" s="84"/>
      <c r="Z304" s="84"/>
      <c r="AA304" s="78"/>
    </row>
    <row r="305" spans="4:27" x14ac:dyDescent="0.25">
      <c r="D305" s="285"/>
      <c r="X305" s="84"/>
      <c r="Z305" s="84"/>
      <c r="AA305" s="78"/>
    </row>
    <row r="306" spans="4:27" x14ac:dyDescent="0.25">
      <c r="D306" s="285"/>
      <c r="X306" s="84"/>
      <c r="Z306" s="84"/>
      <c r="AA306" s="78"/>
    </row>
    <row r="307" spans="4:27" x14ac:dyDescent="0.25">
      <c r="D307" s="285"/>
      <c r="X307" s="84"/>
      <c r="Z307" s="84"/>
      <c r="AA307" s="78"/>
    </row>
    <row r="308" spans="4:27" x14ac:dyDescent="0.25">
      <c r="D308" s="285"/>
      <c r="X308" s="84"/>
      <c r="Z308" s="84"/>
      <c r="AA308" s="78"/>
    </row>
    <row r="309" spans="4:27" x14ac:dyDescent="0.25">
      <c r="D309" s="285"/>
      <c r="X309" s="84"/>
      <c r="Z309" s="84"/>
      <c r="AA309" s="78"/>
    </row>
    <row r="310" spans="4:27" x14ac:dyDescent="0.25">
      <c r="D310" s="285"/>
      <c r="X310" s="84"/>
      <c r="Z310" s="84"/>
      <c r="AA310" s="78"/>
    </row>
    <row r="311" spans="4:27" x14ac:dyDescent="0.25">
      <c r="D311" s="285"/>
      <c r="X311" s="84"/>
      <c r="Z311" s="84"/>
      <c r="AA311" s="78"/>
    </row>
    <row r="312" spans="4:27" x14ac:dyDescent="0.25">
      <c r="D312" s="285"/>
      <c r="X312" s="84"/>
      <c r="Z312" s="84"/>
      <c r="AA312" s="78"/>
    </row>
    <row r="313" spans="4:27" x14ac:dyDescent="0.25">
      <c r="D313" s="285"/>
      <c r="X313" s="84"/>
      <c r="Z313" s="84"/>
      <c r="AA313" s="78"/>
    </row>
    <row r="314" spans="4:27" x14ac:dyDescent="0.25">
      <c r="D314" s="285"/>
      <c r="X314" s="84"/>
      <c r="Z314" s="84"/>
      <c r="AA314" s="78"/>
    </row>
    <row r="315" spans="4:27" x14ac:dyDescent="0.25">
      <c r="D315" s="285"/>
      <c r="X315" s="84"/>
      <c r="Z315" s="84"/>
      <c r="AA315" s="78"/>
    </row>
    <row r="316" spans="4:27" x14ac:dyDescent="0.25">
      <c r="D316" s="285"/>
      <c r="X316" s="84"/>
      <c r="Z316" s="84"/>
      <c r="AA316" s="78"/>
    </row>
    <row r="317" spans="4:27" x14ac:dyDescent="0.25">
      <c r="D317" s="285"/>
      <c r="X317" s="84"/>
      <c r="Z317" s="84"/>
      <c r="AA317" s="78"/>
    </row>
    <row r="318" spans="4:27" x14ac:dyDescent="0.25">
      <c r="D318" s="285"/>
      <c r="X318" s="84"/>
      <c r="Z318" s="84"/>
      <c r="AA318" s="78"/>
    </row>
    <row r="319" spans="4:27" x14ac:dyDescent="0.25">
      <c r="D319" s="285"/>
      <c r="X319" s="84"/>
      <c r="Z319" s="84"/>
      <c r="AA319" s="78"/>
    </row>
    <row r="320" spans="4:27" x14ac:dyDescent="0.25">
      <c r="D320" s="285"/>
      <c r="X320" s="84"/>
      <c r="Z320" s="84"/>
      <c r="AA320" s="78"/>
    </row>
    <row r="321" spans="4:27" x14ac:dyDescent="0.25">
      <c r="D321" s="285"/>
      <c r="X321" s="84"/>
      <c r="Z321" s="84"/>
      <c r="AA321" s="78"/>
    </row>
    <row r="322" spans="4:27" x14ac:dyDescent="0.25">
      <c r="D322" s="285"/>
      <c r="X322" s="84"/>
      <c r="Z322" s="84"/>
      <c r="AA322" s="78"/>
    </row>
    <row r="323" spans="4:27" x14ac:dyDescent="0.25">
      <c r="D323" s="285"/>
      <c r="X323" s="84"/>
      <c r="Z323" s="84"/>
      <c r="AA323" s="78"/>
    </row>
    <row r="324" spans="4:27" x14ac:dyDescent="0.25">
      <c r="D324" s="285"/>
      <c r="X324" s="84"/>
      <c r="Z324" s="84"/>
      <c r="AA324" s="78"/>
    </row>
    <row r="325" spans="4:27" x14ac:dyDescent="0.25">
      <c r="D325" s="285"/>
      <c r="X325" s="84"/>
      <c r="Z325" s="84"/>
      <c r="AA325" s="78"/>
    </row>
    <row r="326" spans="4:27" x14ac:dyDescent="0.25">
      <c r="D326" s="285"/>
      <c r="X326" s="84"/>
      <c r="Z326" s="84"/>
      <c r="AA326" s="78"/>
    </row>
    <row r="327" spans="4:27" x14ac:dyDescent="0.25">
      <c r="D327" s="285"/>
      <c r="X327" s="84"/>
      <c r="Z327" s="84"/>
      <c r="AA327" s="78"/>
    </row>
    <row r="328" spans="4:27" x14ac:dyDescent="0.25">
      <c r="D328" s="285"/>
      <c r="X328" s="84"/>
      <c r="Z328" s="84"/>
      <c r="AA328" s="78"/>
    </row>
    <row r="329" spans="4:27" x14ac:dyDescent="0.25">
      <c r="D329" s="285"/>
      <c r="X329" s="84"/>
      <c r="Z329" s="84"/>
      <c r="AA329" s="78"/>
    </row>
    <row r="330" spans="4:27" x14ac:dyDescent="0.25">
      <c r="D330" s="285"/>
      <c r="X330" s="84"/>
      <c r="Z330" s="84"/>
      <c r="AA330" s="78"/>
    </row>
    <row r="331" spans="4:27" x14ac:dyDescent="0.25">
      <c r="D331" s="285"/>
      <c r="X331" s="84"/>
      <c r="Z331" s="84"/>
      <c r="AA331" s="78"/>
    </row>
    <row r="332" spans="4:27" x14ac:dyDescent="0.25">
      <c r="D332" s="285"/>
      <c r="X332" s="84"/>
      <c r="Z332" s="84"/>
      <c r="AA332" s="78"/>
    </row>
    <row r="333" spans="4:27" x14ac:dyDescent="0.25">
      <c r="D333" s="285"/>
      <c r="X333" s="84"/>
      <c r="Z333" s="84"/>
      <c r="AA333" s="78"/>
    </row>
    <row r="334" spans="4:27" x14ac:dyDescent="0.25">
      <c r="D334" s="285"/>
      <c r="X334" s="84"/>
      <c r="Z334" s="84"/>
      <c r="AA334" s="78"/>
    </row>
    <row r="335" spans="4:27" x14ac:dyDescent="0.25">
      <c r="D335" s="285"/>
      <c r="X335" s="84"/>
      <c r="Z335" s="84"/>
      <c r="AA335" s="78"/>
    </row>
    <row r="336" spans="4:27" x14ac:dyDescent="0.25">
      <c r="D336" s="285"/>
      <c r="X336" s="84"/>
      <c r="Z336" s="84"/>
      <c r="AA336" s="78"/>
    </row>
    <row r="337" spans="4:27" x14ac:dyDescent="0.25">
      <c r="D337" s="285"/>
      <c r="X337" s="84"/>
      <c r="Z337" s="84"/>
      <c r="AA337" s="78"/>
    </row>
    <row r="338" spans="4:27" x14ac:dyDescent="0.25">
      <c r="D338" s="285"/>
      <c r="X338" s="84"/>
      <c r="Z338" s="84"/>
      <c r="AA338" s="78"/>
    </row>
    <row r="339" spans="4:27" x14ac:dyDescent="0.25">
      <c r="D339" s="285"/>
      <c r="X339" s="84"/>
      <c r="Z339" s="84"/>
      <c r="AA339" s="78"/>
    </row>
    <row r="340" spans="4:27" x14ac:dyDescent="0.25">
      <c r="D340" s="285"/>
      <c r="X340" s="84"/>
      <c r="Z340" s="84"/>
      <c r="AA340" s="78"/>
    </row>
    <row r="341" spans="4:27" x14ac:dyDescent="0.25">
      <c r="D341" s="285"/>
      <c r="X341" s="84"/>
      <c r="Z341" s="84"/>
      <c r="AA341" s="78"/>
    </row>
    <row r="342" spans="4:27" x14ac:dyDescent="0.25">
      <c r="D342" s="285"/>
      <c r="X342" s="84"/>
      <c r="Z342" s="84"/>
      <c r="AA342" s="78"/>
    </row>
    <row r="343" spans="4:27" x14ac:dyDescent="0.25">
      <c r="D343" s="285"/>
      <c r="X343" s="84"/>
      <c r="Z343" s="84"/>
      <c r="AA343" s="78"/>
    </row>
    <row r="344" spans="4:27" x14ac:dyDescent="0.25">
      <c r="D344" s="285"/>
      <c r="X344" s="84"/>
      <c r="Z344" s="84"/>
      <c r="AA344" s="78"/>
    </row>
    <row r="345" spans="4:27" x14ac:dyDescent="0.25">
      <c r="D345" s="285"/>
      <c r="X345" s="84"/>
      <c r="Z345" s="84"/>
      <c r="AA345" s="78"/>
    </row>
    <row r="346" spans="4:27" x14ac:dyDescent="0.25">
      <c r="D346" s="285"/>
      <c r="X346" s="84"/>
      <c r="Z346" s="84"/>
      <c r="AA346" s="78"/>
    </row>
    <row r="347" spans="4:27" x14ac:dyDescent="0.25">
      <c r="D347" s="285"/>
      <c r="X347" s="84"/>
      <c r="Z347" s="84"/>
      <c r="AA347" s="78"/>
    </row>
    <row r="348" spans="4:27" x14ac:dyDescent="0.25">
      <c r="D348" s="285"/>
      <c r="X348" s="84"/>
      <c r="Z348" s="84"/>
      <c r="AA348" s="78"/>
    </row>
    <row r="349" spans="4:27" x14ac:dyDescent="0.25">
      <c r="D349" s="285"/>
      <c r="X349" s="84"/>
      <c r="Z349" s="84"/>
      <c r="AA349" s="78"/>
    </row>
    <row r="350" spans="4:27" x14ac:dyDescent="0.25">
      <c r="D350" s="285"/>
      <c r="X350" s="84"/>
      <c r="Z350" s="84"/>
      <c r="AA350" s="78"/>
    </row>
    <row r="351" spans="4:27" x14ac:dyDescent="0.25">
      <c r="D351" s="285"/>
      <c r="X351" s="84"/>
      <c r="Z351" s="84"/>
      <c r="AA351" s="78"/>
    </row>
    <row r="352" spans="4:27" x14ac:dyDescent="0.25">
      <c r="D352" s="285"/>
      <c r="X352" s="84"/>
      <c r="Z352" s="84"/>
      <c r="AA352" s="78"/>
    </row>
    <row r="353" spans="4:27" x14ac:dyDescent="0.25">
      <c r="D353" s="285"/>
      <c r="X353" s="84"/>
      <c r="Z353" s="84"/>
      <c r="AA353" s="78"/>
    </row>
    <row r="354" spans="4:27" x14ac:dyDescent="0.25">
      <c r="D354" s="285"/>
      <c r="X354" s="84"/>
      <c r="Z354" s="84"/>
      <c r="AA354" s="78"/>
    </row>
    <row r="355" spans="4:27" x14ac:dyDescent="0.25">
      <c r="D355" s="285"/>
      <c r="X355" s="84"/>
      <c r="Z355" s="84"/>
      <c r="AA355" s="78"/>
    </row>
    <row r="356" spans="4:27" x14ac:dyDescent="0.25">
      <c r="D356" s="285"/>
      <c r="X356" s="84"/>
      <c r="Z356" s="84"/>
      <c r="AA356" s="78"/>
    </row>
    <row r="357" spans="4:27" x14ac:dyDescent="0.25">
      <c r="D357" s="285"/>
      <c r="X357" s="84"/>
      <c r="Z357" s="84"/>
      <c r="AA357" s="78"/>
    </row>
    <row r="358" spans="4:27" x14ac:dyDescent="0.25">
      <c r="D358" s="285"/>
      <c r="X358" s="84"/>
      <c r="Z358" s="84"/>
      <c r="AA358" s="78"/>
    </row>
  </sheetData>
  <mergeCells count="168">
    <mergeCell ref="G1:G2"/>
    <mergeCell ref="H1:H2"/>
    <mergeCell ref="I1:I2"/>
    <mergeCell ref="J1:J2"/>
    <mergeCell ref="K1:K2"/>
    <mergeCell ref="L1:L2"/>
    <mergeCell ref="A1:A2"/>
    <mergeCell ref="B1:B2"/>
    <mergeCell ref="C1:C2"/>
    <mergeCell ref="D1:D2"/>
    <mergeCell ref="E1:E2"/>
    <mergeCell ref="F1:F2"/>
    <mergeCell ref="R1:R2"/>
    <mergeCell ref="S1:S2"/>
    <mergeCell ref="T1:T2"/>
    <mergeCell ref="U1:U2"/>
    <mergeCell ref="V1:V2"/>
    <mergeCell ref="W1:W2"/>
    <mergeCell ref="M1:M2"/>
    <mergeCell ref="N1:N2"/>
    <mergeCell ref="O1:O2"/>
    <mergeCell ref="P1:P2"/>
    <mergeCell ref="Q1:Q2"/>
    <mergeCell ref="Y11:Y14"/>
    <mergeCell ref="Z11:Z14"/>
    <mergeCell ref="X15:X18"/>
    <mergeCell ref="Y15:Y18"/>
    <mergeCell ref="Z15:Z18"/>
    <mergeCell ref="X19:X22"/>
    <mergeCell ref="Y19:Y22"/>
    <mergeCell ref="Z19:Z22"/>
    <mergeCell ref="AA1:AA2"/>
    <mergeCell ref="X3:X6"/>
    <mergeCell ref="Y3:Y6"/>
    <mergeCell ref="Z3:Z6"/>
    <mergeCell ref="X7:X10"/>
    <mergeCell ref="Y7:Y10"/>
    <mergeCell ref="Z7:Z10"/>
    <mergeCell ref="X11:X14"/>
    <mergeCell ref="X31:X34"/>
    <mergeCell ref="Y31:Y34"/>
    <mergeCell ref="Z31:Z34"/>
    <mergeCell ref="X35:X38"/>
    <mergeCell ref="Y35:Y38"/>
    <mergeCell ref="Z35:Z38"/>
    <mergeCell ref="X23:X26"/>
    <mergeCell ref="Y23:Y26"/>
    <mergeCell ref="Z23:Z26"/>
    <mergeCell ref="X27:X30"/>
    <mergeCell ref="Y27:Y30"/>
    <mergeCell ref="Z27:Z30"/>
    <mergeCell ref="X47:X50"/>
    <mergeCell ref="Y47:Y50"/>
    <mergeCell ref="Z47:Z50"/>
    <mergeCell ref="X51:X54"/>
    <mergeCell ref="Y51:Y54"/>
    <mergeCell ref="Z51:Z54"/>
    <mergeCell ref="X39:X42"/>
    <mergeCell ref="Y39:Y42"/>
    <mergeCell ref="Z39:Z42"/>
    <mergeCell ref="X43:X46"/>
    <mergeCell ref="Y43:Y46"/>
    <mergeCell ref="Z43:Z46"/>
    <mergeCell ref="X63:X66"/>
    <mergeCell ref="Y63:Y66"/>
    <mergeCell ref="Z63:Z66"/>
    <mergeCell ref="X67:X70"/>
    <mergeCell ref="Y67:Y70"/>
    <mergeCell ref="Z67:Z70"/>
    <mergeCell ref="X55:X58"/>
    <mergeCell ref="Y55:Y58"/>
    <mergeCell ref="Z55:Z58"/>
    <mergeCell ref="X59:X62"/>
    <mergeCell ref="Y59:Y62"/>
    <mergeCell ref="Z59:Z62"/>
    <mergeCell ref="X79:X82"/>
    <mergeCell ref="Y79:Y82"/>
    <mergeCell ref="Z79:Z82"/>
    <mergeCell ref="X83:X86"/>
    <mergeCell ref="Y83:Y86"/>
    <mergeCell ref="Z83:Z86"/>
    <mergeCell ref="X71:X74"/>
    <mergeCell ref="Y71:Y74"/>
    <mergeCell ref="Z71:Z74"/>
    <mergeCell ref="X75:X78"/>
    <mergeCell ref="Y75:Y78"/>
    <mergeCell ref="Z75:Z78"/>
    <mergeCell ref="X95:X98"/>
    <mergeCell ref="Y95:Y98"/>
    <mergeCell ref="Z95:Z98"/>
    <mergeCell ref="X99:X102"/>
    <mergeCell ref="Y99:Y102"/>
    <mergeCell ref="Z99:Z102"/>
    <mergeCell ref="X87:X90"/>
    <mergeCell ref="Y87:Y90"/>
    <mergeCell ref="Z87:Z90"/>
    <mergeCell ref="X91:X94"/>
    <mergeCell ref="Y91:Y94"/>
    <mergeCell ref="Z91:Z94"/>
    <mergeCell ref="X111:X114"/>
    <mergeCell ref="Y111:Y114"/>
    <mergeCell ref="Z111:Z114"/>
    <mergeCell ref="X115:X118"/>
    <mergeCell ref="Y115:Y118"/>
    <mergeCell ref="Z115:Z118"/>
    <mergeCell ref="X103:X106"/>
    <mergeCell ref="Y103:Y106"/>
    <mergeCell ref="Z103:Z106"/>
    <mergeCell ref="X107:X110"/>
    <mergeCell ref="Y107:Y110"/>
    <mergeCell ref="Z107:Z110"/>
    <mergeCell ref="X127:X130"/>
    <mergeCell ref="Y127:Y130"/>
    <mergeCell ref="Z127:Z130"/>
    <mergeCell ref="X131:X134"/>
    <mergeCell ref="Y131:Y134"/>
    <mergeCell ref="Z131:Z134"/>
    <mergeCell ref="X119:X122"/>
    <mergeCell ref="Y119:Y122"/>
    <mergeCell ref="Z119:Z122"/>
    <mergeCell ref="X123:X126"/>
    <mergeCell ref="Y123:Y126"/>
    <mergeCell ref="Z123:Z126"/>
    <mergeCell ref="X143:X146"/>
    <mergeCell ref="Y143:Y146"/>
    <mergeCell ref="Z143:Z146"/>
    <mergeCell ref="X147:X150"/>
    <mergeCell ref="Y147:Y150"/>
    <mergeCell ref="Z147:Z150"/>
    <mergeCell ref="X135:X138"/>
    <mergeCell ref="Y135:Y138"/>
    <mergeCell ref="Z135:Z138"/>
    <mergeCell ref="X139:X142"/>
    <mergeCell ref="Y139:Y142"/>
    <mergeCell ref="Z139:Z142"/>
    <mergeCell ref="X159:X162"/>
    <mergeCell ref="Y159:Y162"/>
    <mergeCell ref="Z159:Z162"/>
    <mergeCell ref="X163:X166"/>
    <mergeCell ref="Y163:Y166"/>
    <mergeCell ref="Z163:Z166"/>
    <mergeCell ref="X151:X154"/>
    <mergeCell ref="Y151:Y154"/>
    <mergeCell ref="Z151:Z154"/>
    <mergeCell ref="X155:X158"/>
    <mergeCell ref="Y155:Y158"/>
    <mergeCell ref="Z155:Z158"/>
    <mergeCell ref="X175:X178"/>
    <mergeCell ref="Y175:Y178"/>
    <mergeCell ref="Z175:Z178"/>
    <mergeCell ref="X179:X182"/>
    <mergeCell ref="Y179:Y182"/>
    <mergeCell ref="Z179:Z182"/>
    <mergeCell ref="X167:X170"/>
    <mergeCell ref="Y167:Y170"/>
    <mergeCell ref="Z167:Z170"/>
    <mergeCell ref="X171:X174"/>
    <mergeCell ref="Y171:Y174"/>
    <mergeCell ref="Z171:Z174"/>
    <mergeCell ref="X191:X194"/>
    <mergeCell ref="Y191:Y194"/>
    <mergeCell ref="Z191:Z194"/>
    <mergeCell ref="X183:X186"/>
    <mergeCell ref="Y183:Y186"/>
    <mergeCell ref="Z183:Z186"/>
    <mergeCell ref="X187:X190"/>
    <mergeCell ref="Y187:Y190"/>
    <mergeCell ref="Z187:Z19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tabSelected="1" workbookViewId="0">
      <pane xSplit="1" ySplit="2" topLeftCell="B60" activePane="bottomRight" state="frozen"/>
      <selection pane="topRight" activeCell="B1" sqref="B1"/>
      <selection pane="bottomLeft" activeCell="A3" sqref="A3"/>
      <selection pane="bottomRight" activeCell="G60" sqref="G60"/>
    </sheetView>
  </sheetViews>
  <sheetFormatPr baseColWidth="10" defaultRowHeight="15.75" x14ac:dyDescent="0.25"/>
  <cols>
    <col min="1" max="1" width="12" style="371" bestFit="1" customWidth="1"/>
    <col min="2" max="2" width="14.5" style="371" bestFit="1" customWidth="1"/>
    <col min="3" max="3" width="37.875" style="371" customWidth="1"/>
    <col min="4" max="4" width="19.375" style="371" customWidth="1"/>
    <col min="5" max="5" width="12.5" style="372" customWidth="1"/>
    <col min="6" max="6" width="15.375" style="373" customWidth="1"/>
    <col min="7" max="7" width="40.125" style="374" customWidth="1"/>
    <col min="8" max="8" width="8.875" style="372" bestFit="1" customWidth="1"/>
    <col min="9" max="9" width="8.875" style="375" bestFit="1" customWidth="1"/>
    <col min="10" max="10" width="4.625" customWidth="1"/>
    <col min="11" max="11" width="16.5" style="372" customWidth="1"/>
    <col min="12" max="12" width="18.125" style="373" customWidth="1"/>
    <col min="13" max="13" width="28.5" style="375" customWidth="1"/>
    <col min="14" max="14" width="16.5" style="372" customWidth="1"/>
    <col min="15" max="15" width="18.125" style="373" customWidth="1"/>
    <col min="16" max="16" width="29.375" style="375" customWidth="1"/>
  </cols>
  <sheetData>
    <row r="1" spans="1:16" ht="15" customHeight="1" x14ac:dyDescent="0.25">
      <c r="A1" s="443" t="s">
        <v>0</v>
      </c>
      <c r="B1" s="443" t="s">
        <v>1</v>
      </c>
      <c r="C1" s="443" t="s">
        <v>734</v>
      </c>
      <c r="D1" s="443" t="s">
        <v>735</v>
      </c>
      <c r="E1" s="445" t="s">
        <v>736</v>
      </c>
      <c r="F1" s="439" t="s">
        <v>737</v>
      </c>
      <c r="G1" s="441" t="s">
        <v>27</v>
      </c>
      <c r="H1" s="424" t="s">
        <v>3</v>
      </c>
      <c r="I1" s="424" t="s">
        <v>4</v>
      </c>
      <c r="J1" s="447" t="s">
        <v>738</v>
      </c>
      <c r="K1" s="449" t="s">
        <v>739</v>
      </c>
      <c r="L1" s="450"/>
      <c r="M1" s="451"/>
      <c r="N1" s="449" t="s">
        <v>740</v>
      </c>
      <c r="O1" s="450"/>
      <c r="P1" s="451"/>
    </row>
    <row r="2" spans="1:16" ht="48" customHeight="1" x14ac:dyDescent="0.25">
      <c r="A2" s="444"/>
      <c r="B2" s="444"/>
      <c r="C2" s="444"/>
      <c r="D2" s="444"/>
      <c r="E2" s="446"/>
      <c r="F2" s="440"/>
      <c r="G2" s="442"/>
      <c r="H2" s="440"/>
      <c r="I2" s="440"/>
      <c r="J2" s="448"/>
      <c r="K2" s="320" t="s">
        <v>742</v>
      </c>
      <c r="L2" s="320" t="s">
        <v>743</v>
      </c>
      <c r="M2" s="320" t="s">
        <v>744</v>
      </c>
      <c r="N2" s="320" t="s">
        <v>745</v>
      </c>
      <c r="O2" s="320" t="s">
        <v>743</v>
      </c>
      <c r="P2" s="320" t="s">
        <v>744</v>
      </c>
    </row>
    <row r="3" spans="1:16" ht="28.5" x14ac:dyDescent="0.25">
      <c r="A3" s="321" t="s">
        <v>34</v>
      </c>
      <c r="B3" s="322" t="s">
        <v>35</v>
      </c>
      <c r="C3" s="323" t="s">
        <v>36</v>
      </c>
      <c r="D3" s="324">
        <v>0.51</v>
      </c>
      <c r="E3" s="325" t="s">
        <v>615</v>
      </c>
      <c r="F3" s="326" t="s">
        <v>616</v>
      </c>
      <c r="G3" s="327"/>
      <c r="H3" s="328" t="s">
        <v>615</v>
      </c>
      <c r="I3" s="329" t="s">
        <v>615</v>
      </c>
      <c r="J3" s="448"/>
      <c r="K3" s="330">
        <v>47768</v>
      </c>
      <c r="L3" s="331">
        <v>52333</v>
      </c>
      <c r="M3" s="332" t="s">
        <v>615</v>
      </c>
      <c r="N3" s="330">
        <v>47768</v>
      </c>
      <c r="O3" s="331">
        <v>52333</v>
      </c>
      <c r="P3" s="332" t="s">
        <v>615</v>
      </c>
    </row>
    <row r="4" spans="1:16" x14ac:dyDescent="0.25">
      <c r="A4" s="333" t="s">
        <v>34</v>
      </c>
      <c r="B4" s="334" t="s">
        <v>42</v>
      </c>
      <c r="C4" s="335" t="s">
        <v>631</v>
      </c>
      <c r="D4" s="336">
        <v>0.49</v>
      </c>
      <c r="E4" s="337" t="s">
        <v>615</v>
      </c>
      <c r="F4" s="338" t="s">
        <v>615</v>
      </c>
      <c r="G4" s="339"/>
      <c r="H4" s="340" t="s">
        <v>615</v>
      </c>
      <c r="I4" s="341" t="s">
        <v>615</v>
      </c>
      <c r="J4" s="448"/>
      <c r="K4" s="342">
        <v>13960</v>
      </c>
      <c r="L4" s="343">
        <v>6617</v>
      </c>
      <c r="M4" s="344" t="s">
        <v>615</v>
      </c>
      <c r="N4" s="342">
        <v>13960</v>
      </c>
      <c r="O4" s="343">
        <v>6617</v>
      </c>
      <c r="P4" s="344" t="s">
        <v>615</v>
      </c>
    </row>
    <row r="5" spans="1:16" x14ac:dyDescent="0.25">
      <c r="A5" s="321" t="s">
        <v>53</v>
      </c>
      <c r="B5" s="322" t="s">
        <v>54</v>
      </c>
      <c r="C5" s="323" t="s">
        <v>55</v>
      </c>
      <c r="D5" s="324">
        <v>0.51</v>
      </c>
      <c r="E5" s="345" t="s">
        <v>615</v>
      </c>
      <c r="F5" s="346" t="s">
        <v>616</v>
      </c>
      <c r="G5" s="327"/>
      <c r="H5" s="328" t="s">
        <v>615</v>
      </c>
      <c r="I5" s="329" t="s">
        <v>615</v>
      </c>
      <c r="J5" s="448"/>
      <c r="K5" s="330">
        <v>18402</v>
      </c>
      <c r="L5" s="331">
        <v>13604</v>
      </c>
      <c r="M5" s="332" t="s">
        <v>615</v>
      </c>
      <c r="N5" s="330">
        <v>18402</v>
      </c>
      <c r="O5" s="331">
        <v>13604</v>
      </c>
      <c r="P5" s="332" t="s">
        <v>615</v>
      </c>
    </row>
    <row r="6" spans="1:16" x14ac:dyDescent="0.25">
      <c r="A6" s="333" t="s">
        <v>53</v>
      </c>
      <c r="B6" s="334" t="s">
        <v>746</v>
      </c>
      <c r="C6" s="335" t="s">
        <v>747</v>
      </c>
      <c r="D6" s="336">
        <v>0.49</v>
      </c>
      <c r="E6" s="337" t="s">
        <v>615</v>
      </c>
      <c r="F6" s="338" t="s">
        <v>615</v>
      </c>
      <c r="G6" s="339"/>
      <c r="H6" s="340" t="s">
        <v>615</v>
      </c>
      <c r="I6" s="341" t="s">
        <v>615</v>
      </c>
      <c r="J6" s="448"/>
      <c r="K6" s="342">
        <v>0</v>
      </c>
      <c r="L6" s="343">
        <v>0</v>
      </c>
      <c r="M6" s="344" t="s">
        <v>616</v>
      </c>
      <c r="N6" s="342">
        <v>0</v>
      </c>
      <c r="O6" s="343">
        <v>0</v>
      </c>
      <c r="P6" s="344" t="s">
        <v>616</v>
      </c>
    </row>
    <row r="7" spans="1:16" x14ac:dyDescent="0.25">
      <c r="A7" s="347" t="s">
        <v>62</v>
      </c>
      <c r="B7" s="348" t="s">
        <v>63</v>
      </c>
      <c r="C7" s="349" t="s">
        <v>64</v>
      </c>
      <c r="D7" s="350">
        <v>1</v>
      </c>
      <c r="E7" s="351" t="s">
        <v>615</v>
      </c>
      <c r="F7" s="352" t="s">
        <v>615</v>
      </c>
      <c r="G7" s="353"/>
      <c r="H7" s="354" t="s">
        <v>615</v>
      </c>
      <c r="I7" s="355" t="s">
        <v>615</v>
      </c>
      <c r="J7" s="448"/>
      <c r="K7" s="356">
        <v>34123</v>
      </c>
      <c r="L7" s="357">
        <v>65318</v>
      </c>
      <c r="M7" s="358" t="s">
        <v>615</v>
      </c>
      <c r="N7" s="356">
        <v>34123</v>
      </c>
      <c r="O7" s="357">
        <v>65318</v>
      </c>
      <c r="P7" s="358" t="s">
        <v>615</v>
      </c>
    </row>
    <row r="8" spans="1:16" ht="42.75" x14ac:dyDescent="0.25">
      <c r="A8" s="321" t="s">
        <v>67</v>
      </c>
      <c r="B8" s="322" t="s">
        <v>68</v>
      </c>
      <c r="C8" s="323" t="s">
        <v>636</v>
      </c>
      <c r="D8" s="324">
        <v>0.6</v>
      </c>
      <c r="E8" s="345" t="s">
        <v>615</v>
      </c>
      <c r="F8" s="346" t="s">
        <v>615</v>
      </c>
      <c r="G8" s="327"/>
      <c r="H8" s="328" t="s">
        <v>615</v>
      </c>
      <c r="I8" s="329" t="s">
        <v>615</v>
      </c>
      <c r="J8" s="448"/>
      <c r="K8" s="330">
        <v>31416</v>
      </c>
      <c r="L8" s="331">
        <v>18514</v>
      </c>
      <c r="M8" s="332" t="s">
        <v>615</v>
      </c>
      <c r="N8" s="330">
        <v>31416</v>
      </c>
      <c r="O8" s="331">
        <v>18514</v>
      </c>
      <c r="P8" s="332" t="s">
        <v>615</v>
      </c>
    </row>
    <row r="9" spans="1:16" x14ac:dyDescent="0.25">
      <c r="A9" s="333" t="s">
        <v>67</v>
      </c>
      <c r="B9" s="334" t="s">
        <v>77</v>
      </c>
      <c r="C9" s="335" t="s">
        <v>78</v>
      </c>
      <c r="D9" s="336">
        <v>0.4</v>
      </c>
      <c r="E9" s="337" t="s">
        <v>615</v>
      </c>
      <c r="F9" s="338" t="s">
        <v>616</v>
      </c>
      <c r="G9" s="339"/>
      <c r="H9" s="340" t="s">
        <v>615</v>
      </c>
      <c r="I9" s="341" t="s">
        <v>615</v>
      </c>
      <c r="J9" s="448"/>
      <c r="K9" s="342">
        <v>6783</v>
      </c>
      <c r="L9" s="343">
        <v>6783</v>
      </c>
      <c r="M9" s="344" t="s">
        <v>615</v>
      </c>
      <c r="N9" s="342">
        <v>6783</v>
      </c>
      <c r="O9" s="343">
        <v>6783</v>
      </c>
      <c r="P9" s="344" t="s">
        <v>615</v>
      </c>
    </row>
    <row r="10" spans="1:16" ht="28.5" x14ac:dyDescent="0.25">
      <c r="A10" s="321" t="s">
        <v>83</v>
      </c>
      <c r="B10" s="322" t="s">
        <v>84</v>
      </c>
      <c r="C10" s="323" t="s">
        <v>85</v>
      </c>
      <c r="D10" s="324">
        <v>0.51</v>
      </c>
      <c r="E10" s="345" t="s">
        <v>615</v>
      </c>
      <c r="F10" s="346" t="s">
        <v>616</v>
      </c>
      <c r="G10" s="327"/>
      <c r="H10" s="328" t="s">
        <v>615</v>
      </c>
      <c r="I10" s="329" t="s">
        <v>615</v>
      </c>
      <c r="J10" s="448"/>
      <c r="K10" s="330">
        <v>25577</v>
      </c>
      <c r="L10" s="331">
        <v>19556</v>
      </c>
      <c r="M10" s="332" t="s">
        <v>615</v>
      </c>
      <c r="N10" s="330">
        <v>25577</v>
      </c>
      <c r="O10" s="331">
        <v>19556</v>
      </c>
      <c r="P10" s="332" t="s">
        <v>615</v>
      </c>
    </row>
    <row r="11" spans="1:16" ht="28.5" x14ac:dyDescent="0.25">
      <c r="A11" s="359" t="s">
        <v>83</v>
      </c>
      <c r="B11" s="360" t="s">
        <v>98</v>
      </c>
      <c r="C11" s="361" t="s">
        <v>99</v>
      </c>
      <c r="D11" s="362">
        <v>0.14000000000000001</v>
      </c>
      <c r="E11" s="363" t="s">
        <v>615</v>
      </c>
      <c r="F11" s="364" t="s">
        <v>616</v>
      </c>
      <c r="G11" s="365"/>
      <c r="H11" s="366" t="s">
        <v>615</v>
      </c>
      <c r="I11" s="367" t="s">
        <v>615</v>
      </c>
      <c r="J11" s="448"/>
      <c r="K11" s="368">
        <v>6021</v>
      </c>
      <c r="L11" s="369">
        <v>0</v>
      </c>
      <c r="M11" s="370" t="s">
        <v>615</v>
      </c>
      <c r="N11" s="368">
        <v>6021</v>
      </c>
      <c r="O11" s="369">
        <v>0</v>
      </c>
      <c r="P11" s="370" t="s">
        <v>615</v>
      </c>
    </row>
    <row r="12" spans="1:16" x14ac:dyDescent="0.25">
      <c r="A12" s="333" t="s">
        <v>83</v>
      </c>
      <c r="B12" s="334" t="s">
        <v>91</v>
      </c>
      <c r="C12" s="335" t="s">
        <v>92</v>
      </c>
      <c r="D12" s="336">
        <v>0.35</v>
      </c>
      <c r="E12" s="337" t="s">
        <v>615</v>
      </c>
      <c r="F12" s="338" t="s">
        <v>615</v>
      </c>
      <c r="G12" s="339"/>
      <c r="H12" s="340" t="s">
        <v>615</v>
      </c>
      <c r="I12" s="341" t="s">
        <v>615</v>
      </c>
      <c r="J12" s="448"/>
      <c r="K12" s="342">
        <v>22958</v>
      </c>
      <c r="L12" s="343">
        <v>22958</v>
      </c>
      <c r="M12" s="344" t="s">
        <v>615</v>
      </c>
      <c r="N12" s="342">
        <v>22958</v>
      </c>
      <c r="O12" s="343">
        <v>22958</v>
      </c>
      <c r="P12" s="344" t="s">
        <v>615</v>
      </c>
    </row>
    <row r="13" spans="1:16" x14ac:dyDescent="0.25">
      <c r="A13" s="321" t="s">
        <v>100</v>
      </c>
      <c r="B13" s="322" t="s">
        <v>101</v>
      </c>
      <c r="C13" s="323" t="s">
        <v>102</v>
      </c>
      <c r="D13" s="324">
        <v>0.51</v>
      </c>
      <c r="E13" s="345" t="s">
        <v>615</v>
      </c>
      <c r="F13" s="346" t="s">
        <v>616</v>
      </c>
      <c r="G13" s="327"/>
      <c r="H13" s="328" t="s">
        <v>615</v>
      </c>
      <c r="I13" s="329" t="s">
        <v>615</v>
      </c>
      <c r="J13" s="448"/>
      <c r="K13" s="330">
        <v>49270</v>
      </c>
      <c r="L13" s="331">
        <v>0</v>
      </c>
      <c r="M13" s="332" t="s">
        <v>615</v>
      </c>
      <c r="N13" s="330">
        <v>49270</v>
      </c>
      <c r="O13" s="331">
        <v>0</v>
      </c>
      <c r="P13" s="332" t="s">
        <v>615</v>
      </c>
    </row>
    <row r="14" spans="1:16" x14ac:dyDescent="0.25">
      <c r="A14" s="333" t="s">
        <v>100</v>
      </c>
      <c r="B14" s="334" t="s">
        <v>105</v>
      </c>
      <c r="C14" s="335" t="s">
        <v>106</v>
      </c>
      <c r="D14" s="336">
        <v>0.49</v>
      </c>
      <c r="E14" s="337" t="s">
        <v>615</v>
      </c>
      <c r="F14" s="338" t="s">
        <v>615</v>
      </c>
      <c r="G14" s="339"/>
      <c r="H14" s="340" t="s">
        <v>615</v>
      </c>
      <c r="I14" s="341" t="s">
        <v>615</v>
      </c>
      <c r="J14" s="448"/>
      <c r="K14" s="342">
        <v>37985</v>
      </c>
      <c r="L14" s="343">
        <v>37985</v>
      </c>
      <c r="M14" s="344" t="s">
        <v>615</v>
      </c>
      <c r="N14" s="342">
        <v>37985</v>
      </c>
      <c r="O14" s="343">
        <v>37985</v>
      </c>
      <c r="P14" s="344" t="s">
        <v>615</v>
      </c>
    </row>
    <row r="15" spans="1:16" x14ac:dyDescent="0.25">
      <c r="A15" s="321" t="s">
        <v>113</v>
      </c>
      <c r="B15" s="322" t="s">
        <v>114</v>
      </c>
      <c r="C15" s="323" t="s">
        <v>115</v>
      </c>
      <c r="D15" s="324">
        <v>0.51</v>
      </c>
      <c r="E15" s="345" t="s">
        <v>615</v>
      </c>
      <c r="F15" s="346" t="s">
        <v>616</v>
      </c>
      <c r="G15" s="327"/>
      <c r="H15" s="328" t="s">
        <v>615</v>
      </c>
      <c r="I15" s="329" t="s">
        <v>615</v>
      </c>
      <c r="J15" s="448"/>
      <c r="K15" s="330">
        <v>15084</v>
      </c>
      <c r="L15" s="331">
        <v>9442</v>
      </c>
      <c r="M15" s="332" t="s">
        <v>615</v>
      </c>
      <c r="N15" s="330">
        <v>15084</v>
      </c>
      <c r="O15" s="331">
        <v>9442</v>
      </c>
      <c r="P15" s="332" t="s">
        <v>615</v>
      </c>
    </row>
    <row r="16" spans="1:16" ht="28.5" x14ac:dyDescent="0.25">
      <c r="A16" s="359" t="s">
        <v>113</v>
      </c>
      <c r="B16" s="360" t="s">
        <v>119</v>
      </c>
      <c r="C16" s="361" t="s">
        <v>120</v>
      </c>
      <c r="D16" s="362">
        <v>0.25</v>
      </c>
      <c r="E16" s="363" t="s">
        <v>615</v>
      </c>
      <c r="F16" s="364" t="s">
        <v>615</v>
      </c>
      <c r="G16" s="365"/>
      <c r="H16" s="366" t="s">
        <v>615</v>
      </c>
      <c r="I16" s="367" t="s">
        <v>615</v>
      </c>
      <c r="J16" s="448"/>
      <c r="K16" s="368">
        <v>5379</v>
      </c>
      <c r="L16" s="369">
        <v>2606</v>
      </c>
      <c r="M16" s="370" t="s">
        <v>615</v>
      </c>
      <c r="N16" s="368">
        <v>5379</v>
      </c>
      <c r="O16" s="369">
        <v>2606</v>
      </c>
      <c r="P16" s="370" t="s">
        <v>615</v>
      </c>
    </row>
    <row r="17" spans="1:16" x14ac:dyDescent="0.25">
      <c r="A17" s="333" t="s">
        <v>113</v>
      </c>
      <c r="B17" s="334" t="s">
        <v>123</v>
      </c>
      <c r="C17" s="335" t="s">
        <v>124</v>
      </c>
      <c r="D17" s="336">
        <v>0.24</v>
      </c>
      <c r="E17" s="337" t="s">
        <v>615</v>
      </c>
      <c r="F17" s="338" t="s">
        <v>616</v>
      </c>
      <c r="G17" s="339"/>
      <c r="H17" s="340" t="s">
        <v>615</v>
      </c>
      <c r="I17" s="341" t="s">
        <v>615</v>
      </c>
      <c r="J17" s="448"/>
      <c r="K17" s="342">
        <v>3421</v>
      </c>
      <c r="L17" s="343">
        <v>6020</v>
      </c>
      <c r="M17" s="344" t="s">
        <v>615</v>
      </c>
      <c r="N17" s="342">
        <v>3421</v>
      </c>
      <c r="O17" s="343">
        <v>6020</v>
      </c>
      <c r="P17" s="344" t="s">
        <v>615</v>
      </c>
    </row>
    <row r="18" spans="1:16" ht="28.5" x14ac:dyDescent="0.25">
      <c r="A18" s="321" t="s">
        <v>128</v>
      </c>
      <c r="B18" s="322" t="s">
        <v>129</v>
      </c>
      <c r="C18" s="323" t="s">
        <v>130</v>
      </c>
      <c r="D18" s="324">
        <v>0.51</v>
      </c>
      <c r="E18" s="345" t="s">
        <v>615</v>
      </c>
      <c r="F18" s="346" t="s">
        <v>616</v>
      </c>
      <c r="G18" s="327"/>
      <c r="H18" s="328" t="s">
        <v>615</v>
      </c>
      <c r="I18" s="329" t="s">
        <v>615</v>
      </c>
      <c r="J18" s="448"/>
      <c r="K18" s="330">
        <v>20844</v>
      </c>
      <c r="L18" s="331">
        <v>12185</v>
      </c>
      <c r="M18" s="332" t="s">
        <v>615</v>
      </c>
      <c r="N18" s="330">
        <v>20844</v>
      </c>
      <c r="O18" s="331">
        <v>12185</v>
      </c>
      <c r="P18" s="332" t="s">
        <v>615</v>
      </c>
    </row>
    <row r="19" spans="1:16" x14ac:dyDescent="0.25">
      <c r="A19" s="333" t="s">
        <v>128</v>
      </c>
      <c r="B19" s="334" t="s">
        <v>136</v>
      </c>
      <c r="C19" s="335" t="s">
        <v>137</v>
      </c>
      <c r="D19" s="336">
        <v>0.49</v>
      </c>
      <c r="E19" s="337" t="s">
        <v>615</v>
      </c>
      <c r="F19" s="338" t="s">
        <v>615</v>
      </c>
      <c r="G19" s="339"/>
      <c r="H19" s="340" t="s">
        <v>615</v>
      </c>
      <c r="I19" s="341" t="s">
        <v>615</v>
      </c>
      <c r="J19" s="448"/>
      <c r="K19" s="342">
        <v>7746</v>
      </c>
      <c r="L19" s="343">
        <v>7746</v>
      </c>
      <c r="M19" s="344" t="s">
        <v>615</v>
      </c>
      <c r="N19" s="342">
        <v>7746</v>
      </c>
      <c r="O19" s="343">
        <v>7746</v>
      </c>
      <c r="P19" s="344" t="s">
        <v>615</v>
      </c>
    </row>
    <row r="20" spans="1:16" ht="28.5" x14ac:dyDescent="0.25">
      <c r="A20" s="321" t="s">
        <v>141</v>
      </c>
      <c r="B20" s="322" t="s">
        <v>142</v>
      </c>
      <c r="C20" s="323" t="s">
        <v>143</v>
      </c>
      <c r="D20" s="324">
        <v>0.51</v>
      </c>
      <c r="E20" s="345" t="s">
        <v>615</v>
      </c>
      <c r="F20" s="346" t="s">
        <v>616</v>
      </c>
      <c r="G20" s="327"/>
      <c r="H20" s="328" t="s">
        <v>615</v>
      </c>
      <c r="I20" s="329" t="s">
        <v>615</v>
      </c>
      <c r="J20" s="448"/>
      <c r="K20" s="330">
        <v>21609</v>
      </c>
      <c r="L20" s="331">
        <v>13669</v>
      </c>
      <c r="M20" s="332" t="s">
        <v>615</v>
      </c>
      <c r="N20" s="330">
        <v>21609</v>
      </c>
      <c r="O20" s="331">
        <v>13669</v>
      </c>
      <c r="P20" s="332" t="s">
        <v>615</v>
      </c>
    </row>
    <row r="21" spans="1:16" x14ac:dyDescent="0.25">
      <c r="A21" s="333" t="s">
        <v>141</v>
      </c>
      <c r="B21" s="334" t="s">
        <v>149</v>
      </c>
      <c r="C21" s="335" t="s">
        <v>150</v>
      </c>
      <c r="D21" s="336">
        <v>0.49</v>
      </c>
      <c r="E21" s="337" t="s">
        <v>615</v>
      </c>
      <c r="F21" s="338" t="s">
        <v>615</v>
      </c>
      <c r="G21" s="339"/>
      <c r="H21" s="340" t="s">
        <v>615</v>
      </c>
      <c r="I21" s="341" t="s">
        <v>615</v>
      </c>
      <c r="J21" s="448"/>
      <c r="K21" s="342">
        <v>35407</v>
      </c>
      <c r="L21" s="343">
        <v>35407</v>
      </c>
      <c r="M21" s="344" t="s">
        <v>615</v>
      </c>
      <c r="N21" s="342">
        <v>35407</v>
      </c>
      <c r="O21" s="343">
        <v>35407</v>
      </c>
      <c r="P21" s="344" t="s">
        <v>615</v>
      </c>
    </row>
    <row r="22" spans="1:16" ht="28.5" x14ac:dyDescent="0.25">
      <c r="A22" s="321" t="s">
        <v>155</v>
      </c>
      <c r="B22" s="322" t="s">
        <v>156</v>
      </c>
      <c r="C22" s="323" t="s">
        <v>157</v>
      </c>
      <c r="D22" s="324">
        <v>0.51</v>
      </c>
      <c r="E22" s="345" t="s">
        <v>615</v>
      </c>
      <c r="F22" s="346" t="s">
        <v>616</v>
      </c>
      <c r="G22" s="327"/>
      <c r="H22" s="328" t="s">
        <v>615</v>
      </c>
      <c r="I22" s="329" t="s">
        <v>615</v>
      </c>
      <c r="J22" s="448"/>
      <c r="K22" s="330">
        <v>16504</v>
      </c>
      <c r="L22" s="331">
        <v>16504</v>
      </c>
      <c r="M22" s="332" t="s">
        <v>615</v>
      </c>
      <c r="N22" s="330">
        <v>16504</v>
      </c>
      <c r="O22" s="331">
        <v>16504</v>
      </c>
      <c r="P22" s="332" t="s">
        <v>615</v>
      </c>
    </row>
    <row r="23" spans="1:16" ht="28.5" x14ac:dyDescent="0.25">
      <c r="A23" s="359" t="s">
        <v>155</v>
      </c>
      <c r="B23" s="360" t="s">
        <v>164</v>
      </c>
      <c r="C23" s="361" t="s">
        <v>165</v>
      </c>
      <c r="D23" s="362">
        <v>0.25</v>
      </c>
      <c r="E23" s="363" t="s">
        <v>615</v>
      </c>
      <c r="F23" s="364" t="s">
        <v>615</v>
      </c>
      <c r="G23" s="365"/>
      <c r="H23" s="366" t="s">
        <v>615</v>
      </c>
      <c r="I23" s="367" t="s">
        <v>615</v>
      </c>
      <c r="J23" s="448"/>
      <c r="K23" s="368">
        <v>12258</v>
      </c>
      <c r="L23" s="369">
        <v>9705</v>
      </c>
      <c r="M23" s="370" t="s">
        <v>615</v>
      </c>
      <c r="N23" s="368">
        <v>12258</v>
      </c>
      <c r="O23" s="369">
        <v>9705</v>
      </c>
      <c r="P23" s="370" t="s">
        <v>615</v>
      </c>
    </row>
    <row r="24" spans="1:16" x14ac:dyDescent="0.25">
      <c r="A24" s="333" t="s">
        <v>155</v>
      </c>
      <c r="B24" s="334" t="s">
        <v>161</v>
      </c>
      <c r="C24" s="335" t="s">
        <v>162</v>
      </c>
      <c r="D24" s="336">
        <v>0.24</v>
      </c>
      <c r="E24" s="337" t="s">
        <v>615</v>
      </c>
      <c r="F24" s="338" t="s">
        <v>616</v>
      </c>
      <c r="G24" s="339"/>
      <c r="H24" s="340" t="s">
        <v>615</v>
      </c>
      <c r="I24" s="341" t="s">
        <v>615</v>
      </c>
      <c r="J24" s="448"/>
      <c r="K24" s="342">
        <v>2744</v>
      </c>
      <c r="L24" s="343">
        <v>0</v>
      </c>
      <c r="M24" s="344" t="s">
        <v>616</v>
      </c>
      <c r="N24" s="342">
        <v>2744</v>
      </c>
      <c r="O24" s="343">
        <v>0</v>
      </c>
      <c r="P24" s="344" t="s">
        <v>616</v>
      </c>
    </row>
    <row r="25" spans="1:16" ht="28.5" x14ac:dyDescent="0.25">
      <c r="A25" s="321" t="s">
        <v>172</v>
      </c>
      <c r="B25" s="322" t="s">
        <v>178</v>
      </c>
      <c r="C25" s="323" t="s">
        <v>179</v>
      </c>
      <c r="D25" s="324">
        <v>0.49</v>
      </c>
      <c r="E25" s="345" t="s">
        <v>615</v>
      </c>
      <c r="F25" s="346" t="s">
        <v>615</v>
      </c>
      <c r="G25" s="327"/>
      <c r="H25" s="328" t="s">
        <v>615</v>
      </c>
      <c r="I25" s="329" t="s">
        <v>615</v>
      </c>
      <c r="J25" s="448"/>
      <c r="K25" s="330">
        <v>15339</v>
      </c>
      <c r="L25" s="331">
        <v>9489</v>
      </c>
      <c r="M25" s="332" t="s">
        <v>615</v>
      </c>
      <c r="N25" s="330">
        <v>15339</v>
      </c>
      <c r="O25" s="331">
        <v>9489</v>
      </c>
      <c r="P25" s="332" t="s">
        <v>615</v>
      </c>
    </row>
    <row r="26" spans="1:16" ht="28.5" x14ac:dyDescent="0.25">
      <c r="A26" s="333" t="s">
        <v>172</v>
      </c>
      <c r="B26" s="334" t="s">
        <v>173</v>
      </c>
      <c r="C26" s="335" t="s">
        <v>174</v>
      </c>
      <c r="D26" s="336">
        <v>0.51</v>
      </c>
      <c r="E26" s="337" t="s">
        <v>615</v>
      </c>
      <c r="F26" s="338" t="s">
        <v>616</v>
      </c>
      <c r="G26" s="339"/>
      <c r="H26" s="340" t="s">
        <v>615</v>
      </c>
      <c r="I26" s="341" t="s">
        <v>615</v>
      </c>
      <c r="J26" s="448"/>
      <c r="K26" s="342">
        <v>9452</v>
      </c>
      <c r="L26" s="343">
        <v>9452</v>
      </c>
      <c r="M26" s="344" t="s">
        <v>615</v>
      </c>
      <c r="N26" s="342">
        <v>9452</v>
      </c>
      <c r="O26" s="343">
        <v>9452</v>
      </c>
      <c r="P26" s="344" t="s">
        <v>615</v>
      </c>
    </row>
    <row r="27" spans="1:16" x14ac:dyDescent="0.25">
      <c r="A27" s="321" t="s">
        <v>185</v>
      </c>
      <c r="B27" s="322" t="s">
        <v>186</v>
      </c>
      <c r="C27" s="323" t="s">
        <v>187</v>
      </c>
      <c r="D27" s="324">
        <v>0.51</v>
      </c>
      <c r="E27" s="345" t="s">
        <v>615</v>
      </c>
      <c r="F27" s="346" t="s">
        <v>616</v>
      </c>
      <c r="G27" s="327"/>
      <c r="H27" s="328" t="s">
        <v>615</v>
      </c>
      <c r="I27" s="329" t="s">
        <v>615</v>
      </c>
      <c r="J27" s="448"/>
      <c r="K27" s="330">
        <v>20313</v>
      </c>
      <c r="L27" s="331">
        <v>17551</v>
      </c>
      <c r="M27" s="332" t="s">
        <v>615</v>
      </c>
      <c r="N27" s="330">
        <v>20313</v>
      </c>
      <c r="O27" s="331">
        <v>17551</v>
      </c>
      <c r="P27" s="332" t="s">
        <v>615</v>
      </c>
    </row>
    <row r="28" spans="1:16" x14ac:dyDescent="0.25">
      <c r="A28" s="333" t="s">
        <v>185</v>
      </c>
      <c r="B28" s="334" t="s">
        <v>192</v>
      </c>
      <c r="C28" s="335" t="s">
        <v>193</v>
      </c>
      <c r="D28" s="336">
        <v>0.49</v>
      </c>
      <c r="E28" s="337" t="s">
        <v>615</v>
      </c>
      <c r="F28" s="338" t="s">
        <v>615</v>
      </c>
      <c r="G28" s="339"/>
      <c r="H28" s="340" t="s">
        <v>615</v>
      </c>
      <c r="I28" s="341" t="s">
        <v>615</v>
      </c>
      <c r="J28" s="448"/>
      <c r="K28" s="342">
        <v>4258</v>
      </c>
      <c r="L28" s="343">
        <v>2291</v>
      </c>
      <c r="M28" s="344" t="s">
        <v>615</v>
      </c>
      <c r="N28" s="342">
        <v>4258</v>
      </c>
      <c r="O28" s="343">
        <v>2291</v>
      </c>
      <c r="P28" s="344" t="s">
        <v>615</v>
      </c>
    </row>
    <row r="29" spans="1:16" x14ac:dyDescent="0.25">
      <c r="A29" s="347" t="s">
        <v>195</v>
      </c>
      <c r="B29" s="348" t="s">
        <v>196</v>
      </c>
      <c r="C29" s="349" t="s">
        <v>197</v>
      </c>
      <c r="D29" s="350">
        <v>1</v>
      </c>
      <c r="E29" s="351" t="s">
        <v>615</v>
      </c>
      <c r="F29" s="352" t="s">
        <v>615</v>
      </c>
      <c r="G29" s="353"/>
      <c r="H29" s="354" t="s">
        <v>615</v>
      </c>
      <c r="I29" s="355" t="s">
        <v>615</v>
      </c>
      <c r="J29" s="448"/>
      <c r="K29" s="356">
        <v>27922</v>
      </c>
      <c r="L29" s="357">
        <v>19037</v>
      </c>
      <c r="M29" s="358" t="s">
        <v>615</v>
      </c>
      <c r="N29" s="356">
        <v>27922</v>
      </c>
      <c r="O29" s="357">
        <v>19037</v>
      </c>
      <c r="P29" s="358" t="s">
        <v>615</v>
      </c>
    </row>
    <row r="30" spans="1:16" x14ac:dyDescent="0.25">
      <c r="A30" s="321" t="s">
        <v>207</v>
      </c>
      <c r="B30" s="322" t="s">
        <v>208</v>
      </c>
      <c r="C30" s="323" t="s">
        <v>209</v>
      </c>
      <c r="D30" s="324">
        <v>0.51</v>
      </c>
      <c r="E30" s="345" t="s">
        <v>615</v>
      </c>
      <c r="F30" s="346" t="s">
        <v>615</v>
      </c>
      <c r="G30" s="327"/>
      <c r="H30" s="328" t="s">
        <v>616</v>
      </c>
      <c r="I30" s="329" t="s">
        <v>615</v>
      </c>
      <c r="J30" s="448"/>
      <c r="K30" s="330" t="s">
        <v>47</v>
      </c>
      <c r="L30" s="331" t="s">
        <v>47</v>
      </c>
      <c r="M30" s="332" t="s">
        <v>47</v>
      </c>
      <c r="N30" s="330">
        <v>9749</v>
      </c>
      <c r="O30" s="331">
        <v>9749</v>
      </c>
      <c r="P30" s="332" t="s">
        <v>615</v>
      </c>
    </row>
    <row r="31" spans="1:16" x14ac:dyDescent="0.25">
      <c r="A31" s="359" t="s">
        <v>207</v>
      </c>
      <c r="B31" s="360" t="s">
        <v>211</v>
      </c>
      <c r="C31" s="361" t="s">
        <v>212</v>
      </c>
      <c r="D31" s="362">
        <v>0.25</v>
      </c>
      <c r="E31" s="363" t="s">
        <v>615</v>
      </c>
      <c r="F31" s="364" t="s">
        <v>616</v>
      </c>
      <c r="G31" s="365"/>
      <c r="H31" s="366" t="s">
        <v>616</v>
      </c>
      <c r="I31" s="367" t="s">
        <v>615</v>
      </c>
      <c r="J31" s="448"/>
      <c r="K31" s="368" t="s">
        <v>47</v>
      </c>
      <c r="L31" s="369" t="s">
        <v>47</v>
      </c>
      <c r="M31" s="370" t="s">
        <v>47</v>
      </c>
      <c r="N31" s="368">
        <v>31157</v>
      </c>
      <c r="O31" s="369">
        <v>21341</v>
      </c>
      <c r="P31" s="370" t="s">
        <v>615</v>
      </c>
    </row>
    <row r="32" spans="1:16" ht="28.5" x14ac:dyDescent="0.25">
      <c r="A32" s="333" t="s">
        <v>207</v>
      </c>
      <c r="B32" s="334" t="s">
        <v>217</v>
      </c>
      <c r="C32" s="335" t="s">
        <v>218</v>
      </c>
      <c r="D32" s="336">
        <v>0.24</v>
      </c>
      <c r="E32" s="337" t="s">
        <v>615</v>
      </c>
      <c r="F32" s="338" t="s">
        <v>616</v>
      </c>
      <c r="G32" s="339"/>
      <c r="H32" s="340" t="s">
        <v>616</v>
      </c>
      <c r="I32" s="341" t="s">
        <v>615</v>
      </c>
      <c r="J32" s="448"/>
      <c r="K32" s="342" t="s">
        <v>47</v>
      </c>
      <c r="L32" s="343" t="s">
        <v>47</v>
      </c>
      <c r="M32" s="344" t="s">
        <v>47</v>
      </c>
      <c r="N32" s="342">
        <v>9092</v>
      </c>
      <c r="O32" s="343">
        <v>10699</v>
      </c>
      <c r="P32" s="344" t="s">
        <v>615</v>
      </c>
    </row>
    <row r="33" spans="1:16" x14ac:dyDescent="0.25">
      <c r="A33" s="321" t="s">
        <v>220</v>
      </c>
      <c r="B33" s="322" t="s">
        <v>224</v>
      </c>
      <c r="C33" s="323" t="s">
        <v>209</v>
      </c>
      <c r="D33" s="324">
        <v>0.25</v>
      </c>
      <c r="E33" s="345" t="s">
        <v>615</v>
      </c>
      <c r="F33" s="346" t="s">
        <v>615</v>
      </c>
      <c r="G33" s="327"/>
      <c r="H33" s="328" t="s">
        <v>615</v>
      </c>
      <c r="I33" s="329" t="s">
        <v>616</v>
      </c>
      <c r="J33" s="448"/>
      <c r="K33" s="330">
        <v>9749</v>
      </c>
      <c r="L33" s="331">
        <v>9749</v>
      </c>
      <c r="M33" s="332" t="s">
        <v>615</v>
      </c>
      <c r="N33" s="330" t="s">
        <v>47</v>
      </c>
      <c r="O33" s="331" t="s">
        <v>47</v>
      </c>
      <c r="P33" s="332" t="s">
        <v>47</v>
      </c>
    </row>
    <row r="34" spans="1:16" x14ac:dyDescent="0.25">
      <c r="A34" s="359" t="s">
        <v>220</v>
      </c>
      <c r="B34" s="360" t="s">
        <v>225</v>
      </c>
      <c r="C34" s="361" t="s">
        <v>212</v>
      </c>
      <c r="D34" s="362">
        <v>0.24</v>
      </c>
      <c r="E34" s="363" t="s">
        <v>615</v>
      </c>
      <c r="F34" s="364" t="s">
        <v>616</v>
      </c>
      <c r="G34" s="365"/>
      <c r="H34" s="366" t="s">
        <v>615</v>
      </c>
      <c r="I34" s="367" t="s">
        <v>616</v>
      </c>
      <c r="J34" s="448"/>
      <c r="K34" s="368">
        <v>31157</v>
      </c>
      <c r="L34" s="369">
        <v>14049</v>
      </c>
      <c r="M34" s="370" t="s">
        <v>615</v>
      </c>
      <c r="N34" s="368" t="s">
        <v>47</v>
      </c>
      <c r="O34" s="369" t="s">
        <v>47</v>
      </c>
      <c r="P34" s="370" t="s">
        <v>47</v>
      </c>
    </row>
    <row r="35" spans="1:16" ht="28.5" x14ac:dyDescent="0.25">
      <c r="A35" s="333" t="s">
        <v>220</v>
      </c>
      <c r="B35" s="334" t="s">
        <v>221</v>
      </c>
      <c r="C35" s="335" t="s">
        <v>218</v>
      </c>
      <c r="D35" s="336">
        <v>0.51</v>
      </c>
      <c r="E35" s="337" t="s">
        <v>615</v>
      </c>
      <c r="F35" s="338" t="s">
        <v>616</v>
      </c>
      <c r="G35" s="339"/>
      <c r="H35" s="340" t="s">
        <v>615</v>
      </c>
      <c r="I35" s="341" t="s">
        <v>616</v>
      </c>
      <c r="J35" s="448"/>
      <c r="K35" s="342">
        <v>19791</v>
      </c>
      <c r="L35" s="343">
        <v>19791</v>
      </c>
      <c r="M35" s="344" t="s">
        <v>615</v>
      </c>
      <c r="N35" s="342" t="s">
        <v>47</v>
      </c>
      <c r="O35" s="343" t="s">
        <v>47</v>
      </c>
      <c r="P35" s="344" t="s">
        <v>47</v>
      </c>
    </row>
    <row r="36" spans="1:16" x14ac:dyDescent="0.25">
      <c r="A36" s="321" t="s">
        <v>226</v>
      </c>
      <c r="B36" s="322" t="s">
        <v>227</v>
      </c>
      <c r="C36" s="323" t="s">
        <v>228</v>
      </c>
      <c r="D36" s="324">
        <v>0.6</v>
      </c>
      <c r="E36" s="345" t="s">
        <v>615</v>
      </c>
      <c r="F36" s="346" t="s">
        <v>616</v>
      </c>
      <c r="G36" s="327"/>
      <c r="H36" s="328" t="s">
        <v>615</v>
      </c>
      <c r="I36" s="329" t="s">
        <v>615</v>
      </c>
      <c r="J36" s="448"/>
      <c r="K36" s="330">
        <v>15706</v>
      </c>
      <c r="L36" s="331">
        <v>15706</v>
      </c>
      <c r="M36" s="332" t="s">
        <v>615</v>
      </c>
      <c r="N36" s="330">
        <v>15706</v>
      </c>
      <c r="O36" s="331">
        <v>15706</v>
      </c>
      <c r="P36" s="332" t="s">
        <v>615</v>
      </c>
    </row>
    <row r="37" spans="1:16" ht="28.5" x14ac:dyDescent="0.25">
      <c r="A37" s="333" t="s">
        <v>226</v>
      </c>
      <c r="B37" s="334" t="s">
        <v>231</v>
      </c>
      <c r="C37" s="335" t="s">
        <v>748</v>
      </c>
      <c r="D37" s="336">
        <v>0.4</v>
      </c>
      <c r="E37" s="337" t="s">
        <v>615</v>
      </c>
      <c r="F37" s="338" t="s">
        <v>615</v>
      </c>
      <c r="G37" s="339"/>
      <c r="H37" s="340" t="s">
        <v>615</v>
      </c>
      <c r="I37" s="341" t="s">
        <v>615</v>
      </c>
      <c r="J37" s="448"/>
      <c r="K37" s="342">
        <v>8533</v>
      </c>
      <c r="L37" s="343">
        <v>8533</v>
      </c>
      <c r="M37" s="344" t="s">
        <v>615</v>
      </c>
      <c r="N37" s="342">
        <v>8533</v>
      </c>
      <c r="O37" s="343">
        <v>8533</v>
      </c>
      <c r="P37" s="344" t="s">
        <v>615</v>
      </c>
    </row>
    <row r="38" spans="1:16" ht="28.5" x14ac:dyDescent="0.25">
      <c r="A38" s="321" t="s">
        <v>235</v>
      </c>
      <c r="B38" s="322" t="s">
        <v>236</v>
      </c>
      <c r="C38" s="323" t="s">
        <v>237</v>
      </c>
      <c r="D38" s="324">
        <v>0.51</v>
      </c>
      <c r="E38" s="345" t="s">
        <v>615</v>
      </c>
      <c r="F38" s="346" t="s">
        <v>615</v>
      </c>
      <c r="G38" s="327"/>
      <c r="H38" s="328" t="s">
        <v>615</v>
      </c>
      <c r="I38" s="329" t="s">
        <v>615</v>
      </c>
      <c r="J38" s="448"/>
      <c r="K38" s="330">
        <v>10723</v>
      </c>
      <c r="L38" s="331">
        <v>7955</v>
      </c>
      <c r="M38" s="332" t="s">
        <v>615</v>
      </c>
      <c r="N38" s="330">
        <v>10723</v>
      </c>
      <c r="O38" s="331">
        <v>7955</v>
      </c>
      <c r="P38" s="332" t="s">
        <v>615</v>
      </c>
    </row>
    <row r="39" spans="1:16" x14ac:dyDescent="0.25">
      <c r="A39" s="359" t="s">
        <v>235</v>
      </c>
      <c r="B39" s="360" t="s">
        <v>242</v>
      </c>
      <c r="C39" s="361" t="s">
        <v>243</v>
      </c>
      <c r="D39" s="362">
        <v>0.25</v>
      </c>
      <c r="E39" s="363" t="s">
        <v>615</v>
      </c>
      <c r="F39" s="364" t="s">
        <v>615</v>
      </c>
      <c r="G39" s="365"/>
      <c r="H39" s="366" t="s">
        <v>615</v>
      </c>
      <c r="I39" s="367" t="s">
        <v>615</v>
      </c>
      <c r="J39" s="448"/>
      <c r="K39" s="368">
        <v>7901</v>
      </c>
      <c r="L39" s="369">
        <v>7903</v>
      </c>
      <c r="M39" s="370" t="s">
        <v>615</v>
      </c>
      <c r="N39" s="368">
        <v>7901</v>
      </c>
      <c r="O39" s="369">
        <v>7903</v>
      </c>
      <c r="P39" s="370" t="s">
        <v>615</v>
      </c>
    </row>
    <row r="40" spans="1:16" x14ac:dyDescent="0.25">
      <c r="A40" s="333" t="s">
        <v>235</v>
      </c>
      <c r="B40" s="334" t="s">
        <v>246</v>
      </c>
      <c r="C40" s="335" t="s">
        <v>247</v>
      </c>
      <c r="D40" s="336">
        <v>0.24</v>
      </c>
      <c r="E40" s="337" t="s">
        <v>615</v>
      </c>
      <c r="F40" s="338" t="s">
        <v>616</v>
      </c>
      <c r="G40" s="339"/>
      <c r="H40" s="340" t="s">
        <v>615</v>
      </c>
      <c r="I40" s="341" t="s">
        <v>615</v>
      </c>
      <c r="J40" s="448"/>
      <c r="K40" s="342">
        <v>9139</v>
      </c>
      <c r="L40" s="343">
        <v>9139</v>
      </c>
      <c r="M40" s="344" t="s">
        <v>615</v>
      </c>
      <c r="N40" s="342">
        <v>9139</v>
      </c>
      <c r="O40" s="343">
        <v>9139</v>
      </c>
      <c r="P40" s="344" t="s">
        <v>615</v>
      </c>
    </row>
    <row r="41" spans="1:16" x14ac:dyDescent="0.25">
      <c r="A41" s="321" t="s">
        <v>250</v>
      </c>
      <c r="B41" s="322" t="s">
        <v>251</v>
      </c>
      <c r="C41" s="323" t="s">
        <v>252</v>
      </c>
      <c r="D41" s="324">
        <v>0.51</v>
      </c>
      <c r="E41" s="345" t="s">
        <v>615</v>
      </c>
      <c r="F41" s="346" t="s">
        <v>616</v>
      </c>
      <c r="G41" s="327"/>
      <c r="H41" s="328" t="s">
        <v>615</v>
      </c>
      <c r="I41" s="329" t="s">
        <v>615</v>
      </c>
      <c r="J41" s="448"/>
      <c r="K41" s="330">
        <v>13041</v>
      </c>
      <c r="L41" s="331">
        <v>10177</v>
      </c>
      <c r="M41" s="332" t="s">
        <v>615</v>
      </c>
      <c r="N41" s="330">
        <v>13041</v>
      </c>
      <c r="O41" s="331">
        <v>10177</v>
      </c>
      <c r="P41" s="332" t="s">
        <v>615</v>
      </c>
    </row>
    <row r="42" spans="1:16" x14ac:dyDescent="0.25">
      <c r="A42" s="333" t="s">
        <v>250</v>
      </c>
      <c r="B42" s="334" t="s">
        <v>260</v>
      </c>
      <c r="C42" s="335" t="s">
        <v>261</v>
      </c>
      <c r="D42" s="336">
        <v>0.49</v>
      </c>
      <c r="E42" s="337" t="s">
        <v>615</v>
      </c>
      <c r="F42" s="338" t="s">
        <v>615</v>
      </c>
      <c r="G42" s="339"/>
      <c r="H42" s="340" t="s">
        <v>615</v>
      </c>
      <c r="I42" s="341" t="s">
        <v>615</v>
      </c>
      <c r="J42" s="448"/>
      <c r="K42" s="342">
        <v>9193</v>
      </c>
      <c r="L42" s="343">
        <v>9193</v>
      </c>
      <c r="M42" s="344" t="s">
        <v>615</v>
      </c>
      <c r="N42" s="342">
        <v>9193</v>
      </c>
      <c r="O42" s="343">
        <v>9193</v>
      </c>
      <c r="P42" s="344" t="s">
        <v>615</v>
      </c>
    </row>
    <row r="43" spans="1:16" ht="28.5" x14ac:dyDescent="0.25">
      <c r="A43" s="347" t="s">
        <v>263</v>
      </c>
      <c r="B43" s="348" t="s">
        <v>264</v>
      </c>
      <c r="C43" s="349" t="s">
        <v>749</v>
      </c>
      <c r="D43" s="350">
        <v>1</v>
      </c>
      <c r="E43" s="351" t="s">
        <v>615</v>
      </c>
      <c r="F43" s="352" t="s">
        <v>615</v>
      </c>
      <c r="G43" s="353"/>
      <c r="H43" s="354" t="s">
        <v>615</v>
      </c>
      <c r="I43" s="355" t="s">
        <v>615</v>
      </c>
      <c r="J43" s="448"/>
      <c r="K43" s="356">
        <v>35317</v>
      </c>
      <c r="L43" s="357">
        <v>50782</v>
      </c>
      <c r="M43" s="358" t="s">
        <v>615</v>
      </c>
      <c r="N43" s="356">
        <v>35317</v>
      </c>
      <c r="O43" s="357">
        <v>50782</v>
      </c>
      <c r="P43" s="358" t="s">
        <v>615</v>
      </c>
    </row>
    <row r="44" spans="1:16" x14ac:dyDescent="0.25">
      <c r="A44" s="321" t="s">
        <v>271</v>
      </c>
      <c r="B44" s="322" t="s">
        <v>272</v>
      </c>
      <c r="C44" s="323" t="s">
        <v>273</v>
      </c>
      <c r="D44" s="324">
        <v>0.51</v>
      </c>
      <c r="E44" s="345" t="s">
        <v>615</v>
      </c>
      <c r="F44" s="346" t="s">
        <v>615</v>
      </c>
      <c r="G44" s="327"/>
      <c r="H44" s="328" t="s">
        <v>615</v>
      </c>
      <c r="I44" s="329" t="s">
        <v>615</v>
      </c>
      <c r="J44" s="448"/>
      <c r="K44" s="330">
        <v>12963</v>
      </c>
      <c r="L44" s="331">
        <v>9176</v>
      </c>
      <c r="M44" s="332" t="s">
        <v>615</v>
      </c>
      <c r="N44" s="330">
        <v>12963</v>
      </c>
      <c r="O44" s="331">
        <v>9176</v>
      </c>
      <c r="P44" s="332" t="s">
        <v>615</v>
      </c>
    </row>
    <row r="45" spans="1:16" x14ac:dyDescent="0.25">
      <c r="A45" s="333" t="s">
        <v>271</v>
      </c>
      <c r="B45" s="334" t="s">
        <v>279</v>
      </c>
      <c r="C45" s="335" t="s">
        <v>280</v>
      </c>
      <c r="D45" s="336">
        <v>0.49</v>
      </c>
      <c r="E45" s="337" t="s">
        <v>615</v>
      </c>
      <c r="F45" s="338" t="s">
        <v>616</v>
      </c>
      <c r="G45" s="339"/>
      <c r="H45" s="340" t="s">
        <v>615</v>
      </c>
      <c r="I45" s="341" t="s">
        <v>615</v>
      </c>
      <c r="J45" s="448"/>
      <c r="K45" s="342">
        <v>9361</v>
      </c>
      <c r="L45" s="343">
        <v>9361</v>
      </c>
      <c r="M45" s="344" t="s">
        <v>615</v>
      </c>
      <c r="N45" s="342">
        <v>9361</v>
      </c>
      <c r="O45" s="343">
        <v>9361</v>
      </c>
      <c r="P45" s="344" t="s">
        <v>615</v>
      </c>
    </row>
    <row r="46" spans="1:16" x14ac:dyDescent="0.25">
      <c r="A46" s="321" t="s">
        <v>282</v>
      </c>
      <c r="B46" s="322" t="s">
        <v>283</v>
      </c>
      <c r="C46" s="323" t="s">
        <v>284</v>
      </c>
      <c r="D46" s="324">
        <v>0.51</v>
      </c>
      <c r="E46" s="345" t="s">
        <v>615</v>
      </c>
      <c r="F46" s="346" t="s">
        <v>616</v>
      </c>
      <c r="G46" s="327"/>
      <c r="H46" s="328" t="s">
        <v>615</v>
      </c>
      <c r="I46" s="329" t="s">
        <v>615</v>
      </c>
      <c r="J46" s="448"/>
      <c r="K46" s="330">
        <v>14641</v>
      </c>
      <c r="L46" s="331">
        <v>8980</v>
      </c>
      <c r="M46" s="332" t="s">
        <v>615</v>
      </c>
      <c r="N46" s="330">
        <v>14641</v>
      </c>
      <c r="O46" s="331">
        <v>8980</v>
      </c>
      <c r="P46" s="332" t="s">
        <v>615</v>
      </c>
    </row>
    <row r="47" spans="1:16" x14ac:dyDescent="0.25">
      <c r="A47" s="359" t="s">
        <v>282</v>
      </c>
      <c r="B47" s="360" t="s">
        <v>288</v>
      </c>
      <c r="C47" s="361" t="s">
        <v>289</v>
      </c>
      <c r="D47" s="362">
        <v>0.24</v>
      </c>
      <c r="E47" s="363" t="s">
        <v>615</v>
      </c>
      <c r="F47" s="364" t="s">
        <v>616</v>
      </c>
      <c r="G47" s="365"/>
      <c r="H47" s="366" t="s">
        <v>615</v>
      </c>
      <c r="I47" s="367" t="s">
        <v>615</v>
      </c>
      <c r="J47" s="448"/>
      <c r="K47" s="368">
        <v>10447</v>
      </c>
      <c r="L47" s="369">
        <v>10804</v>
      </c>
      <c r="M47" s="370" t="s">
        <v>615</v>
      </c>
      <c r="N47" s="368">
        <v>10447</v>
      </c>
      <c r="O47" s="369">
        <v>10804</v>
      </c>
      <c r="P47" s="370" t="s">
        <v>615</v>
      </c>
    </row>
    <row r="48" spans="1:16" ht="28.5" x14ac:dyDescent="0.25">
      <c r="A48" s="333" t="s">
        <v>282</v>
      </c>
      <c r="B48" s="334" t="s">
        <v>292</v>
      </c>
      <c r="C48" s="335" t="s">
        <v>293</v>
      </c>
      <c r="D48" s="336">
        <v>0.25</v>
      </c>
      <c r="E48" s="337" t="s">
        <v>615</v>
      </c>
      <c r="F48" s="338" t="s">
        <v>615</v>
      </c>
      <c r="G48" s="339"/>
      <c r="H48" s="340" t="s">
        <v>615</v>
      </c>
      <c r="I48" s="341" t="s">
        <v>615</v>
      </c>
      <c r="J48" s="448"/>
      <c r="K48" s="342">
        <v>5584</v>
      </c>
      <c r="L48" s="343">
        <v>5584</v>
      </c>
      <c r="M48" s="344" t="s">
        <v>615</v>
      </c>
      <c r="N48" s="342">
        <v>5584</v>
      </c>
      <c r="O48" s="343">
        <v>5584</v>
      </c>
      <c r="P48" s="344" t="s">
        <v>615</v>
      </c>
    </row>
    <row r="49" spans="1:16" x14ac:dyDescent="0.25">
      <c r="A49" s="321" t="s">
        <v>296</v>
      </c>
      <c r="B49" s="322" t="s">
        <v>297</v>
      </c>
      <c r="C49" s="323" t="s">
        <v>298</v>
      </c>
      <c r="D49" s="324">
        <v>0.51</v>
      </c>
      <c r="E49" s="345" t="s">
        <v>615</v>
      </c>
      <c r="F49" s="346" t="s">
        <v>616</v>
      </c>
      <c r="G49" s="327"/>
      <c r="H49" s="328" t="s">
        <v>615</v>
      </c>
      <c r="I49" s="329" t="s">
        <v>615</v>
      </c>
      <c r="J49" s="448"/>
      <c r="K49" s="330">
        <v>8974</v>
      </c>
      <c r="L49" s="331">
        <v>4246</v>
      </c>
      <c r="M49" s="332" t="s">
        <v>615</v>
      </c>
      <c r="N49" s="330">
        <v>8974</v>
      </c>
      <c r="O49" s="331">
        <v>4246</v>
      </c>
      <c r="P49" s="332" t="s">
        <v>615</v>
      </c>
    </row>
    <row r="50" spans="1:16" x14ac:dyDescent="0.25">
      <c r="A50" s="359" t="s">
        <v>296</v>
      </c>
      <c r="B50" s="360" t="s">
        <v>303</v>
      </c>
      <c r="C50" s="361" t="s">
        <v>750</v>
      </c>
      <c r="D50" s="362">
        <v>0.24</v>
      </c>
      <c r="E50" s="363" t="s">
        <v>615</v>
      </c>
      <c r="F50" s="364" t="s">
        <v>616</v>
      </c>
      <c r="G50" s="365"/>
      <c r="H50" s="366" t="s">
        <v>615</v>
      </c>
      <c r="I50" s="367" t="s">
        <v>615</v>
      </c>
      <c r="J50" s="448"/>
      <c r="K50" s="368">
        <v>5140</v>
      </c>
      <c r="L50" s="369">
        <v>4914</v>
      </c>
      <c r="M50" s="370" t="s">
        <v>615</v>
      </c>
      <c r="N50" s="368">
        <v>5140</v>
      </c>
      <c r="O50" s="369">
        <v>4914</v>
      </c>
      <c r="P50" s="370" t="s">
        <v>615</v>
      </c>
    </row>
    <row r="51" spans="1:16" x14ac:dyDescent="0.25">
      <c r="A51" s="333" t="s">
        <v>296</v>
      </c>
      <c r="B51" s="334" t="s">
        <v>306</v>
      </c>
      <c r="C51" s="335" t="s">
        <v>307</v>
      </c>
      <c r="D51" s="336">
        <v>0.25</v>
      </c>
      <c r="E51" s="337" t="s">
        <v>615</v>
      </c>
      <c r="F51" s="338" t="s">
        <v>615</v>
      </c>
      <c r="G51" s="339"/>
      <c r="H51" s="340" t="s">
        <v>615</v>
      </c>
      <c r="I51" s="341" t="s">
        <v>615</v>
      </c>
      <c r="J51" s="448"/>
      <c r="K51" s="342">
        <v>3379</v>
      </c>
      <c r="L51" s="343">
        <v>3379</v>
      </c>
      <c r="M51" s="344" t="s">
        <v>615</v>
      </c>
      <c r="N51" s="342">
        <v>3379</v>
      </c>
      <c r="O51" s="343">
        <v>3379</v>
      </c>
      <c r="P51" s="344" t="s">
        <v>615</v>
      </c>
    </row>
    <row r="52" spans="1:16" x14ac:dyDescent="0.25">
      <c r="A52" s="321" t="s">
        <v>309</v>
      </c>
      <c r="B52" s="322" t="s">
        <v>315</v>
      </c>
      <c r="C52" s="323" t="s">
        <v>316</v>
      </c>
      <c r="D52" s="324">
        <v>0.49</v>
      </c>
      <c r="E52" s="345" t="s">
        <v>615</v>
      </c>
      <c r="F52" s="346" t="s">
        <v>616</v>
      </c>
      <c r="G52" s="327"/>
      <c r="H52" s="328" t="s">
        <v>615</v>
      </c>
      <c r="I52" s="329" t="s">
        <v>615</v>
      </c>
      <c r="J52" s="448"/>
      <c r="K52" s="330">
        <v>9571</v>
      </c>
      <c r="L52" s="331">
        <v>9571</v>
      </c>
      <c r="M52" s="332" t="s">
        <v>615</v>
      </c>
      <c r="N52" s="330">
        <v>9571</v>
      </c>
      <c r="O52" s="331">
        <v>9571</v>
      </c>
      <c r="P52" s="332" t="s">
        <v>615</v>
      </c>
    </row>
    <row r="53" spans="1:16" x14ac:dyDescent="0.25">
      <c r="A53" s="333" t="s">
        <v>309</v>
      </c>
      <c r="B53" s="334" t="s">
        <v>310</v>
      </c>
      <c r="C53" s="335" t="s">
        <v>311</v>
      </c>
      <c r="D53" s="336">
        <v>0.51</v>
      </c>
      <c r="E53" s="337" t="s">
        <v>615</v>
      </c>
      <c r="F53" s="338" t="s">
        <v>615</v>
      </c>
      <c r="G53" s="339"/>
      <c r="H53" s="340" t="s">
        <v>615</v>
      </c>
      <c r="I53" s="341" t="s">
        <v>615</v>
      </c>
      <c r="J53" s="448"/>
      <c r="K53" s="342">
        <v>9689</v>
      </c>
      <c r="L53" s="343">
        <v>3869</v>
      </c>
      <c r="M53" s="344" t="s">
        <v>615</v>
      </c>
      <c r="N53" s="342">
        <v>9689</v>
      </c>
      <c r="O53" s="343">
        <v>3869</v>
      </c>
      <c r="P53" s="344" t="s">
        <v>615</v>
      </c>
    </row>
    <row r="54" spans="1:16" ht="28.5" x14ac:dyDescent="0.25">
      <c r="A54" s="321" t="s">
        <v>321</v>
      </c>
      <c r="B54" s="322" t="s">
        <v>322</v>
      </c>
      <c r="C54" s="323" t="s">
        <v>323</v>
      </c>
      <c r="D54" s="324">
        <v>0.51</v>
      </c>
      <c r="E54" s="345" t="s">
        <v>615</v>
      </c>
      <c r="F54" s="346" t="s">
        <v>615</v>
      </c>
      <c r="G54" s="327"/>
      <c r="H54" s="328" t="s">
        <v>615</v>
      </c>
      <c r="I54" s="329" t="s">
        <v>615</v>
      </c>
      <c r="J54" s="448"/>
      <c r="K54" s="330">
        <v>29548</v>
      </c>
      <c r="L54" s="331">
        <v>21716</v>
      </c>
      <c r="M54" s="332" t="s">
        <v>615</v>
      </c>
      <c r="N54" s="330">
        <v>29548</v>
      </c>
      <c r="O54" s="331">
        <v>21716</v>
      </c>
      <c r="P54" s="332" t="s">
        <v>615</v>
      </c>
    </row>
    <row r="55" spans="1:16" ht="28.5" x14ac:dyDescent="0.25">
      <c r="A55" s="333" t="s">
        <v>321</v>
      </c>
      <c r="B55" s="334" t="s">
        <v>331</v>
      </c>
      <c r="C55" s="335" t="s">
        <v>332</v>
      </c>
      <c r="D55" s="336">
        <v>0.49</v>
      </c>
      <c r="E55" s="337" t="s">
        <v>615</v>
      </c>
      <c r="F55" s="338" t="s">
        <v>616</v>
      </c>
      <c r="G55" s="339"/>
      <c r="H55" s="340" t="s">
        <v>615</v>
      </c>
      <c r="I55" s="341" t="s">
        <v>615</v>
      </c>
      <c r="J55" s="448"/>
      <c r="K55" s="342">
        <v>3279</v>
      </c>
      <c r="L55" s="343">
        <v>3279</v>
      </c>
      <c r="M55" s="344" t="s">
        <v>615</v>
      </c>
      <c r="N55" s="342">
        <v>3279</v>
      </c>
      <c r="O55" s="343">
        <v>3279</v>
      </c>
      <c r="P55" s="344" t="s">
        <v>615</v>
      </c>
    </row>
    <row r="56" spans="1:16" x14ac:dyDescent="0.25">
      <c r="A56" s="321" t="s">
        <v>334</v>
      </c>
      <c r="B56" s="322" t="s">
        <v>335</v>
      </c>
      <c r="C56" s="323" t="s">
        <v>336</v>
      </c>
      <c r="D56" s="324">
        <v>0.6</v>
      </c>
      <c r="E56" s="345" t="s">
        <v>615</v>
      </c>
      <c r="F56" s="346" t="s">
        <v>616</v>
      </c>
      <c r="G56" s="327"/>
      <c r="H56" s="328" t="s">
        <v>615</v>
      </c>
      <c r="I56" s="329" t="s">
        <v>615</v>
      </c>
      <c r="J56" s="448"/>
      <c r="K56" s="330">
        <v>18293</v>
      </c>
      <c r="L56" s="331">
        <v>26289</v>
      </c>
      <c r="M56" s="332" t="s">
        <v>615</v>
      </c>
      <c r="N56" s="330">
        <v>18293</v>
      </c>
      <c r="O56" s="331">
        <v>26289</v>
      </c>
      <c r="P56" s="332" t="s">
        <v>615</v>
      </c>
    </row>
    <row r="57" spans="1:16" ht="28.5" x14ac:dyDescent="0.25">
      <c r="A57" s="333" t="s">
        <v>334</v>
      </c>
      <c r="B57" s="334" t="s">
        <v>340</v>
      </c>
      <c r="C57" s="335" t="s">
        <v>341</v>
      </c>
      <c r="D57" s="336">
        <v>0.4</v>
      </c>
      <c r="E57" s="337" t="s">
        <v>615</v>
      </c>
      <c r="F57" s="338" t="s">
        <v>615</v>
      </c>
      <c r="G57" s="339"/>
      <c r="H57" s="340" t="s">
        <v>615</v>
      </c>
      <c r="I57" s="341" t="s">
        <v>615</v>
      </c>
      <c r="J57" s="448"/>
      <c r="K57" s="342">
        <v>11201</v>
      </c>
      <c r="L57" s="343">
        <v>11201</v>
      </c>
      <c r="M57" s="344" t="s">
        <v>615</v>
      </c>
      <c r="N57" s="342">
        <v>11201</v>
      </c>
      <c r="O57" s="343">
        <v>11201</v>
      </c>
      <c r="P57" s="344" t="s">
        <v>615</v>
      </c>
    </row>
    <row r="58" spans="1:16" x14ac:dyDescent="0.25">
      <c r="A58" s="321" t="s">
        <v>344</v>
      </c>
      <c r="B58" s="322" t="s">
        <v>345</v>
      </c>
      <c r="C58" s="323" t="s">
        <v>346</v>
      </c>
      <c r="D58" s="324">
        <v>0.51</v>
      </c>
      <c r="E58" s="345" t="s">
        <v>615</v>
      </c>
      <c r="F58" s="346" t="s">
        <v>615</v>
      </c>
      <c r="G58" s="327"/>
      <c r="H58" s="328" t="s">
        <v>615</v>
      </c>
      <c r="I58" s="329" t="s">
        <v>615</v>
      </c>
      <c r="J58" s="448"/>
      <c r="K58" s="330">
        <v>31956</v>
      </c>
      <c r="L58" s="331">
        <v>29421</v>
      </c>
      <c r="M58" s="332" t="s">
        <v>615</v>
      </c>
      <c r="N58" s="330">
        <v>31956</v>
      </c>
      <c r="O58" s="331">
        <v>29421</v>
      </c>
      <c r="P58" s="332" t="s">
        <v>615</v>
      </c>
    </row>
    <row r="59" spans="1:16" x14ac:dyDescent="0.25">
      <c r="A59" s="333" t="s">
        <v>344</v>
      </c>
      <c r="B59" s="334" t="s">
        <v>350</v>
      </c>
      <c r="C59" s="335" t="s">
        <v>351</v>
      </c>
      <c r="D59" s="336">
        <v>0.49</v>
      </c>
      <c r="E59" s="337" t="s">
        <v>615</v>
      </c>
      <c r="F59" s="338" t="s">
        <v>615</v>
      </c>
      <c r="G59" s="339"/>
      <c r="H59" s="340" t="s">
        <v>615</v>
      </c>
      <c r="I59" s="341" t="s">
        <v>615</v>
      </c>
      <c r="J59" s="448"/>
      <c r="K59" s="342">
        <v>7258</v>
      </c>
      <c r="L59" s="343">
        <v>7258</v>
      </c>
      <c r="M59" s="344" t="s">
        <v>615</v>
      </c>
      <c r="N59" s="342">
        <v>7258</v>
      </c>
      <c r="O59" s="343">
        <v>7258</v>
      </c>
      <c r="P59" s="344" t="s">
        <v>615</v>
      </c>
    </row>
    <row r="60" spans="1:16" x14ac:dyDescent="0.25">
      <c r="A60" s="347" t="s">
        <v>354</v>
      </c>
      <c r="B60" s="348" t="s">
        <v>355</v>
      </c>
      <c r="C60" s="349" t="s">
        <v>356</v>
      </c>
      <c r="D60" s="350">
        <v>1</v>
      </c>
      <c r="E60" s="351" t="s">
        <v>615</v>
      </c>
      <c r="F60" s="352" t="s">
        <v>615</v>
      </c>
      <c r="G60" s="353" t="s">
        <v>775</v>
      </c>
      <c r="H60" s="354" t="s">
        <v>615</v>
      </c>
      <c r="I60" s="355" t="s">
        <v>615</v>
      </c>
      <c r="J60" s="448"/>
      <c r="K60" s="356">
        <v>43167</v>
      </c>
      <c r="L60" s="357">
        <v>36348</v>
      </c>
      <c r="M60" s="358" t="s">
        <v>615</v>
      </c>
      <c r="N60" s="356">
        <v>43167</v>
      </c>
      <c r="O60" s="357">
        <v>36348</v>
      </c>
      <c r="P60" s="358" t="s">
        <v>615</v>
      </c>
    </row>
    <row r="61" spans="1:16" x14ac:dyDescent="0.25">
      <c r="A61" s="321" t="s">
        <v>366</v>
      </c>
      <c r="B61" s="322" t="s">
        <v>371</v>
      </c>
      <c r="C61" s="323" t="s">
        <v>372</v>
      </c>
      <c r="D61" s="324">
        <v>0.49</v>
      </c>
      <c r="E61" s="345" t="s">
        <v>615</v>
      </c>
      <c r="F61" s="346" t="s">
        <v>615</v>
      </c>
      <c r="G61" s="327"/>
      <c r="H61" s="328" t="s">
        <v>615</v>
      </c>
      <c r="I61" s="329" t="s">
        <v>615</v>
      </c>
      <c r="J61" s="448"/>
      <c r="K61" s="330">
        <v>4823</v>
      </c>
      <c r="L61" s="331">
        <v>4823</v>
      </c>
      <c r="M61" s="332" t="s">
        <v>615</v>
      </c>
      <c r="N61" s="330">
        <v>4823</v>
      </c>
      <c r="O61" s="331">
        <v>4823</v>
      </c>
      <c r="P61" s="332" t="s">
        <v>615</v>
      </c>
    </row>
    <row r="62" spans="1:16" x14ac:dyDescent="0.25">
      <c r="A62" s="333" t="s">
        <v>366</v>
      </c>
      <c r="B62" s="334" t="s">
        <v>367</v>
      </c>
      <c r="C62" s="335" t="s">
        <v>368</v>
      </c>
      <c r="D62" s="336">
        <v>0.51</v>
      </c>
      <c r="E62" s="337" t="s">
        <v>615</v>
      </c>
      <c r="F62" s="338" t="s">
        <v>616</v>
      </c>
      <c r="G62" s="339"/>
      <c r="H62" s="340" t="s">
        <v>615</v>
      </c>
      <c r="I62" s="341" t="s">
        <v>615</v>
      </c>
      <c r="J62" s="448"/>
      <c r="K62" s="342">
        <v>32150</v>
      </c>
      <c r="L62" s="343">
        <v>32150</v>
      </c>
      <c r="M62" s="344" t="s">
        <v>615</v>
      </c>
      <c r="N62" s="342">
        <v>32150</v>
      </c>
      <c r="O62" s="343">
        <v>32150</v>
      </c>
      <c r="P62" s="344" t="s">
        <v>615</v>
      </c>
    </row>
    <row r="63" spans="1:16" ht="28.5" x14ac:dyDescent="0.25">
      <c r="A63" s="321" t="s">
        <v>377</v>
      </c>
      <c r="B63" s="322" t="s">
        <v>383</v>
      </c>
      <c r="C63" s="323" t="s">
        <v>384</v>
      </c>
      <c r="D63" s="324">
        <v>0.49</v>
      </c>
      <c r="E63" s="345" t="s">
        <v>615</v>
      </c>
      <c r="F63" s="346" t="s">
        <v>616</v>
      </c>
      <c r="G63" s="327"/>
      <c r="H63" s="328" t="s">
        <v>615</v>
      </c>
      <c r="I63" s="329" t="s">
        <v>615</v>
      </c>
      <c r="J63" s="448"/>
      <c r="K63" s="330">
        <v>30336</v>
      </c>
      <c r="L63" s="331">
        <v>26548</v>
      </c>
      <c r="M63" s="332" t="s">
        <v>615</v>
      </c>
      <c r="N63" s="330">
        <v>30336</v>
      </c>
      <c r="O63" s="331">
        <v>26548</v>
      </c>
      <c r="P63" s="332" t="s">
        <v>615</v>
      </c>
    </row>
    <row r="64" spans="1:16" ht="28.5" x14ac:dyDescent="0.25">
      <c r="A64" s="333" t="s">
        <v>377</v>
      </c>
      <c r="B64" s="334" t="s">
        <v>378</v>
      </c>
      <c r="C64" s="335" t="s">
        <v>379</v>
      </c>
      <c r="D64" s="336">
        <v>0.51</v>
      </c>
      <c r="E64" s="337" t="s">
        <v>615</v>
      </c>
      <c r="F64" s="338" t="s">
        <v>615</v>
      </c>
      <c r="G64" s="339"/>
      <c r="H64" s="340" t="s">
        <v>615</v>
      </c>
      <c r="I64" s="341" t="s">
        <v>615</v>
      </c>
      <c r="J64" s="448"/>
      <c r="K64" s="342">
        <v>19723</v>
      </c>
      <c r="L64" s="343">
        <v>11555</v>
      </c>
      <c r="M64" s="344" t="s">
        <v>615</v>
      </c>
      <c r="N64" s="342">
        <v>19723</v>
      </c>
      <c r="O64" s="343">
        <v>11555</v>
      </c>
      <c r="P64" s="344" t="s">
        <v>615</v>
      </c>
    </row>
    <row r="65" spans="1:16" x14ac:dyDescent="0.25">
      <c r="A65" s="321" t="s">
        <v>388</v>
      </c>
      <c r="B65" s="322" t="s">
        <v>389</v>
      </c>
      <c r="C65" s="323" t="s">
        <v>390</v>
      </c>
      <c r="D65" s="324">
        <v>0.51</v>
      </c>
      <c r="E65" s="345" t="s">
        <v>615</v>
      </c>
      <c r="F65" s="346" t="s">
        <v>616</v>
      </c>
      <c r="G65" s="327"/>
      <c r="H65" s="328" t="s">
        <v>615</v>
      </c>
      <c r="I65" s="329" t="s">
        <v>615</v>
      </c>
      <c r="J65" s="448"/>
      <c r="K65" s="330">
        <v>18843</v>
      </c>
      <c r="L65" s="331">
        <v>12286</v>
      </c>
      <c r="M65" s="332" t="s">
        <v>615</v>
      </c>
      <c r="N65" s="330">
        <v>18843</v>
      </c>
      <c r="O65" s="331">
        <v>12286</v>
      </c>
      <c r="P65" s="332" t="s">
        <v>615</v>
      </c>
    </row>
    <row r="66" spans="1:16" ht="28.5" x14ac:dyDescent="0.25">
      <c r="A66" s="333" t="s">
        <v>388</v>
      </c>
      <c r="B66" s="334" t="s">
        <v>397</v>
      </c>
      <c r="C66" s="335" t="s">
        <v>398</v>
      </c>
      <c r="D66" s="336">
        <v>0.49</v>
      </c>
      <c r="E66" s="337" t="s">
        <v>615</v>
      </c>
      <c r="F66" s="338" t="s">
        <v>615</v>
      </c>
      <c r="G66" s="339"/>
      <c r="H66" s="340" t="s">
        <v>615</v>
      </c>
      <c r="I66" s="341" t="s">
        <v>615</v>
      </c>
      <c r="J66" s="448"/>
      <c r="K66" s="342">
        <v>24465</v>
      </c>
      <c r="L66" s="343">
        <v>24465</v>
      </c>
      <c r="M66" s="344" t="s">
        <v>615</v>
      </c>
      <c r="N66" s="342">
        <v>24465</v>
      </c>
      <c r="O66" s="343">
        <v>24465</v>
      </c>
      <c r="P66" s="344" t="s">
        <v>615</v>
      </c>
    </row>
    <row r="67" spans="1:16" x14ac:dyDescent="0.25">
      <c r="A67" s="321" t="s">
        <v>403</v>
      </c>
      <c r="B67" s="322" t="s">
        <v>404</v>
      </c>
      <c r="C67" s="323" t="s">
        <v>405</v>
      </c>
      <c r="D67" s="324">
        <v>0.51</v>
      </c>
      <c r="E67" s="345" t="s">
        <v>615</v>
      </c>
      <c r="F67" s="346" t="s">
        <v>616</v>
      </c>
      <c r="G67" s="327"/>
      <c r="H67" s="328" t="s">
        <v>615</v>
      </c>
      <c r="I67" s="329" t="s">
        <v>615</v>
      </c>
      <c r="J67" s="448"/>
      <c r="K67" s="330">
        <v>9378</v>
      </c>
      <c r="L67" s="331">
        <v>5321</v>
      </c>
      <c r="M67" s="332" t="s">
        <v>615</v>
      </c>
      <c r="N67" s="330">
        <v>9378</v>
      </c>
      <c r="O67" s="331">
        <v>5321</v>
      </c>
      <c r="P67" s="332" t="s">
        <v>615</v>
      </c>
    </row>
    <row r="68" spans="1:16" x14ac:dyDescent="0.25">
      <c r="A68" s="359" t="s">
        <v>403</v>
      </c>
      <c r="B68" s="360" t="s">
        <v>412</v>
      </c>
      <c r="C68" s="361" t="s">
        <v>413</v>
      </c>
      <c r="D68" s="362">
        <v>0.25</v>
      </c>
      <c r="E68" s="363" t="s">
        <v>615</v>
      </c>
      <c r="F68" s="364" t="s">
        <v>615</v>
      </c>
      <c r="G68" s="365"/>
      <c r="H68" s="366" t="s">
        <v>615</v>
      </c>
      <c r="I68" s="367" t="s">
        <v>615</v>
      </c>
      <c r="J68" s="448"/>
      <c r="K68" s="368">
        <v>6066</v>
      </c>
      <c r="L68" s="369">
        <v>4340</v>
      </c>
      <c r="M68" s="370" t="s">
        <v>615</v>
      </c>
      <c r="N68" s="368">
        <v>6066</v>
      </c>
      <c r="O68" s="369">
        <v>4340</v>
      </c>
      <c r="P68" s="370" t="s">
        <v>615</v>
      </c>
    </row>
    <row r="69" spans="1:16" x14ac:dyDescent="0.25">
      <c r="A69" s="333" t="s">
        <v>403</v>
      </c>
      <c r="B69" s="334" t="s">
        <v>408</v>
      </c>
      <c r="C69" s="335" t="s">
        <v>409</v>
      </c>
      <c r="D69" s="336">
        <v>0.24</v>
      </c>
      <c r="E69" s="337" t="s">
        <v>615</v>
      </c>
      <c r="F69" s="338" t="s">
        <v>616</v>
      </c>
      <c r="G69" s="339"/>
      <c r="H69" s="340" t="s">
        <v>615</v>
      </c>
      <c r="I69" s="341" t="s">
        <v>615</v>
      </c>
      <c r="J69" s="448"/>
      <c r="K69" s="342">
        <v>29087</v>
      </c>
      <c r="L69" s="343">
        <v>29087</v>
      </c>
      <c r="M69" s="344" t="s">
        <v>615</v>
      </c>
      <c r="N69" s="342">
        <v>29087</v>
      </c>
      <c r="O69" s="343">
        <v>29087</v>
      </c>
      <c r="P69" s="344" t="s">
        <v>615</v>
      </c>
    </row>
    <row r="70" spans="1:16" ht="28.5" x14ac:dyDescent="0.25">
      <c r="A70" s="321" t="s">
        <v>420</v>
      </c>
      <c r="B70" s="322" t="s">
        <v>421</v>
      </c>
      <c r="C70" s="323" t="s">
        <v>422</v>
      </c>
      <c r="D70" s="324">
        <v>0.7</v>
      </c>
      <c r="E70" s="345" t="s">
        <v>615</v>
      </c>
      <c r="F70" s="346" t="s">
        <v>615</v>
      </c>
      <c r="G70" s="327"/>
      <c r="H70" s="328" t="s">
        <v>615</v>
      </c>
      <c r="I70" s="329" t="s">
        <v>615</v>
      </c>
      <c r="J70" s="448"/>
      <c r="K70" s="330">
        <v>20961</v>
      </c>
      <c r="L70" s="331">
        <v>24224</v>
      </c>
      <c r="M70" s="332" t="s">
        <v>615</v>
      </c>
      <c r="N70" s="330">
        <v>20961</v>
      </c>
      <c r="O70" s="331">
        <v>24224</v>
      </c>
      <c r="P70" s="332" t="s">
        <v>615</v>
      </c>
    </row>
    <row r="71" spans="1:16" ht="28.5" x14ac:dyDescent="0.25">
      <c r="A71" s="333" t="s">
        <v>420</v>
      </c>
      <c r="B71" s="334" t="s">
        <v>428</v>
      </c>
      <c r="C71" s="335" t="s">
        <v>429</v>
      </c>
      <c r="D71" s="336">
        <v>0.3</v>
      </c>
      <c r="E71" s="337" t="s">
        <v>615</v>
      </c>
      <c r="F71" s="338" t="s">
        <v>616</v>
      </c>
      <c r="G71" s="339"/>
      <c r="H71" s="340" t="s">
        <v>615</v>
      </c>
      <c r="I71" s="341" t="s">
        <v>615</v>
      </c>
      <c r="J71" s="448"/>
      <c r="K71" s="342">
        <v>8331</v>
      </c>
      <c r="L71" s="343">
        <v>8331</v>
      </c>
      <c r="M71" s="344" t="s">
        <v>615</v>
      </c>
      <c r="N71" s="342">
        <v>8331</v>
      </c>
      <c r="O71" s="343">
        <v>8331</v>
      </c>
      <c r="P71" s="344" t="s">
        <v>615</v>
      </c>
    </row>
    <row r="72" spans="1:16" ht="28.5" x14ac:dyDescent="0.25">
      <c r="A72" s="321" t="s">
        <v>431</v>
      </c>
      <c r="B72" s="322" t="s">
        <v>438</v>
      </c>
      <c r="C72" s="323" t="s">
        <v>439</v>
      </c>
      <c r="D72" s="324">
        <v>0.49</v>
      </c>
      <c r="E72" s="345" t="s">
        <v>615</v>
      </c>
      <c r="F72" s="346" t="s">
        <v>615</v>
      </c>
      <c r="G72" s="327"/>
      <c r="H72" s="328" t="s">
        <v>615</v>
      </c>
      <c r="I72" s="329" t="s">
        <v>615</v>
      </c>
      <c r="J72" s="448"/>
      <c r="K72" s="330">
        <v>15389</v>
      </c>
      <c r="L72" s="331">
        <v>14678</v>
      </c>
      <c r="M72" s="332" t="s">
        <v>615</v>
      </c>
      <c r="N72" s="330">
        <v>15389</v>
      </c>
      <c r="O72" s="331">
        <v>14678</v>
      </c>
      <c r="P72" s="332" t="s">
        <v>615</v>
      </c>
    </row>
    <row r="73" spans="1:16" ht="28.5" x14ac:dyDescent="0.25">
      <c r="A73" s="333" t="s">
        <v>431</v>
      </c>
      <c r="B73" s="334" t="s">
        <v>432</v>
      </c>
      <c r="C73" s="335" t="s">
        <v>433</v>
      </c>
      <c r="D73" s="336">
        <v>0.51</v>
      </c>
      <c r="E73" s="337" t="s">
        <v>615</v>
      </c>
      <c r="F73" s="338" t="s">
        <v>616</v>
      </c>
      <c r="G73" s="339"/>
      <c r="H73" s="340" t="s">
        <v>615</v>
      </c>
      <c r="I73" s="341" t="s">
        <v>615</v>
      </c>
      <c r="J73" s="448"/>
      <c r="K73" s="342">
        <v>23678</v>
      </c>
      <c r="L73" s="343">
        <v>23357</v>
      </c>
      <c r="M73" s="344" t="s">
        <v>615</v>
      </c>
      <c r="N73" s="342">
        <v>23678</v>
      </c>
      <c r="O73" s="343">
        <v>23357</v>
      </c>
      <c r="P73" s="344" t="s">
        <v>615</v>
      </c>
    </row>
    <row r="74" spans="1:16" x14ac:dyDescent="0.25">
      <c r="A74" s="347" t="s">
        <v>443</v>
      </c>
      <c r="B74" s="348" t="s">
        <v>444</v>
      </c>
      <c r="C74" s="349" t="s">
        <v>445</v>
      </c>
      <c r="D74" s="350">
        <v>1</v>
      </c>
      <c r="E74" s="351" t="s">
        <v>615</v>
      </c>
      <c r="F74" s="352" t="s">
        <v>615</v>
      </c>
      <c r="G74" s="353"/>
      <c r="H74" s="354" t="s">
        <v>615</v>
      </c>
      <c r="I74" s="355" t="s">
        <v>615</v>
      </c>
      <c r="J74" s="448"/>
      <c r="K74" s="356">
        <v>28762</v>
      </c>
      <c r="L74" s="357">
        <v>28762</v>
      </c>
      <c r="M74" s="358" t="s">
        <v>615</v>
      </c>
      <c r="N74" s="356">
        <v>28762</v>
      </c>
      <c r="O74" s="357">
        <v>28762</v>
      </c>
      <c r="P74" s="358" t="s">
        <v>615</v>
      </c>
    </row>
    <row r="75" spans="1:16" ht="28.5" x14ac:dyDescent="0.25">
      <c r="A75" s="321" t="s">
        <v>452</v>
      </c>
      <c r="B75" s="322" t="s">
        <v>453</v>
      </c>
      <c r="C75" s="323" t="s">
        <v>751</v>
      </c>
      <c r="D75" s="324">
        <v>0.6</v>
      </c>
      <c r="E75" s="345" t="s">
        <v>615</v>
      </c>
      <c r="F75" s="346" t="s">
        <v>616</v>
      </c>
      <c r="G75" s="327"/>
      <c r="H75" s="328" t="s">
        <v>615</v>
      </c>
      <c r="I75" s="329" t="s">
        <v>615</v>
      </c>
      <c r="J75" s="448"/>
      <c r="K75" s="330">
        <v>13239</v>
      </c>
      <c r="L75" s="331">
        <v>10573</v>
      </c>
      <c r="M75" s="332" t="s">
        <v>615</v>
      </c>
      <c r="N75" s="330">
        <v>13239</v>
      </c>
      <c r="O75" s="331">
        <v>10573</v>
      </c>
      <c r="P75" s="332" t="s">
        <v>615</v>
      </c>
    </row>
    <row r="76" spans="1:16" ht="28.5" x14ac:dyDescent="0.25">
      <c r="A76" s="333" t="s">
        <v>452</v>
      </c>
      <c r="B76" s="334" t="s">
        <v>457</v>
      </c>
      <c r="C76" s="335" t="s">
        <v>458</v>
      </c>
      <c r="D76" s="336">
        <v>0.4</v>
      </c>
      <c r="E76" s="337" t="s">
        <v>615</v>
      </c>
      <c r="F76" s="338" t="s">
        <v>615</v>
      </c>
      <c r="G76" s="339"/>
      <c r="H76" s="340" t="s">
        <v>615</v>
      </c>
      <c r="I76" s="341" t="s">
        <v>615</v>
      </c>
      <c r="J76" s="448"/>
      <c r="K76" s="342">
        <v>5200</v>
      </c>
      <c r="L76" s="343">
        <v>5200</v>
      </c>
      <c r="M76" s="344" t="s">
        <v>615</v>
      </c>
      <c r="N76" s="342">
        <v>5200</v>
      </c>
      <c r="O76" s="343">
        <v>5200</v>
      </c>
      <c r="P76" s="344" t="s">
        <v>615</v>
      </c>
    </row>
    <row r="77" spans="1:16" x14ac:dyDescent="0.25">
      <c r="A77" s="321" t="s">
        <v>460</v>
      </c>
      <c r="B77" s="322" t="s">
        <v>461</v>
      </c>
      <c r="C77" s="323" t="s">
        <v>462</v>
      </c>
      <c r="D77" s="324">
        <v>0.6</v>
      </c>
      <c r="E77" s="345" t="s">
        <v>615</v>
      </c>
      <c r="F77" s="346" t="s">
        <v>615</v>
      </c>
      <c r="G77" s="327"/>
      <c r="H77" s="328" t="s">
        <v>615</v>
      </c>
      <c r="I77" s="329" t="s">
        <v>615</v>
      </c>
      <c r="J77" s="448"/>
      <c r="K77" s="330">
        <v>10284</v>
      </c>
      <c r="L77" s="331">
        <v>7884</v>
      </c>
      <c r="M77" s="332" t="s">
        <v>615</v>
      </c>
      <c r="N77" s="330">
        <v>10284</v>
      </c>
      <c r="O77" s="331">
        <v>7884</v>
      </c>
      <c r="P77" s="332" t="s">
        <v>615</v>
      </c>
    </row>
    <row r="78" spans="1:16" ht="28.5" x14ac:dyDescent="0.25">
      <c r="A78" s="333" t="s">
        <v>460</v>
      </c>
      <c r="B78" s="334" t="s">
        <v>467</v>
      </c>
      <c r="C78" s="335" t="s">
        <v>468</v>
      </c>
      <c r="D78" s="336">
        <v>0.4</v>
      </c>
      <c r="E78" s="337" t="s">
        <v>615</v>
      </c>
      <c r="F78" s="338" t="s">
        <v>616</v>
      </c>
      <c r="G78" s="339"/>
      <c r="H78" s="340" t="s">
        <v>615</v>
      </c>
      <c r="I78" s="341" t="s">
        <v>615</v>
      </c>
      <c r="J78" s="448"/>
      <c r="K78" s="342">
        <v>18765</v>
      </c>
      <c r="L78" s="343">
        <v>18765</v>
      </c>
      <c r="M78" s="344" t="s">
        <v>615</v>
      </c>
      <c r="N78" s="342">
        <v>18765</v>
      </c>
      <c r="O78" s="343">
        <v>18765</v>
      </c>
      <c r="P78" s="344" t="s">
        <v>615</v>
      </c>
    </row>
    <row r="79" spans="1:16" x14ac:dyDescent="0.25">
      <c r="A79" s="321" t="s">
        <v>472</v>
      </c>
      <c r="B79" s="322" t="s">
        <v>473</v>
      </c>
      <c r="C79" s="323" t="s">
        <v>474</v>
      </c>
      <c r="D79" s="324">
        <v>0.7</v>
      </c>
      <c r="E79" s="345" t="s">
        <v>615</v>
      </c>
      <c r="F79" s="346" t="s">
        <v>615</v>
      </c>
      <c r="G79" s="327"/>
      <c r="H79" s="328" t="s">
        <v>615</v>
      </c>
      <c r="I79" s="329" t="s">
        <v>615</v>
      </c>
      <c r="J79" s="448"/>
      <c r="K79" s="330">
        <v>22176</v>
      </c>
      <c r="L79" s="331">
        <v>30468</v>
      </c>
      <c r="M79" s="332" t="s">
        <v>615</v>
      </c>
      <c r="N79" s="330">
        <v>22176</v>
      </c>
      <c r="O79" s="331">
        <v>30468</v>
      </c>
      <c r="P79" s="332" t="s">
        <v>615</v>
      </c>
    </row>
    <row r="80" spans="1:16" ht="28.5" x14ac:dyDescent="0.25">
      <c r="A80" s="333" t="s">
        <v>472</v>
      </c>
      <c r="B80" s="334" t="s">
        <v>479</v>
      </c>
      <c r="C80" s="335" t="s">
        <v>480</v>
      </c>
      <c r="D80" s="336">
        <v>0.3</v>
      </c>
      <c r="E80" s="337" t="s">
        <v>615</v>
      </c>
      <c r="F80" s="338" t="s">
        <v>615</v>
      </c>
      <c r="G80" s="339"/>
      <c r="H80" s="340" t="s">
        <v>615</v>
      </c>
      <c r="I80" s="341" t="s">
        <v>615</v>
      </c>
      <c r="J80" s="448"/>
      <c r="K80" s="342">
        <v>4326</v>
      </c>
      <c r="L80" s="343">
        <v>4326</v>
      </c>
      <c r="M80" s="344" t="s">
        <v>615</v>
      </c>
      <c r="N80" s="342">
        <v>4326</v>
      </c>
      <c r="O80" s="343">
        <v>4326</v>
      </c>
      <c r="P80" s="344" t="s">
        <v>615</v>
      </c>
    </row>
    <row r="81" spans="1:16" ht="28.5" x14ac:dyDescent="0.25">
      <c r="A81" s="321" t="s">
        <v>483</v>
      </c>
      <c r="B81" s="322" t="s">
        <v>484</v>
      </c>
      <c r="C81" s="323" t="s">
        <v>752</v>
      </c>
      <c r="D81" s="324">
        <v>0.6</v>
      </c>
      <c r="E81" s="345" t="s">
        <v>615</v>
      </c>
      <c r="F81" s="346" t="s">
        <v>616</v>
      </c>
      <c r="G81" s="327"/>
      <c r="H81" s="328" t="s">
        <v>615</v>
      </c>
      <c r="I81" s="329" t="s">
        <v>615</v>
      </c>
      <c r="J81" s="448"/>
      <c r="K81" s="330">
        <v>27203</v>
      </c>
      <c r="L81" s="331">
        <v>27203</v>
      </c>
      <c r="M81" s="332" t="s">
        <v>615</v>
      </c>
      <c r="N81" s="330">
        <v>27203</v>
      </c>
      <c r="O81" s="331">
        <v>27203</v>
      </c>
      <c r="P81" s="332" t="s">
        <v>615</v>
      </c>
    </row>
    <row r="82" spans="1:16" x14ac:dyDescent="0.25">
      <c r="A82" s="333" t="s">
        <v>483</v>
      </c>
      <c r="B82" s="334" t="s">
        <v>490</v>
      </c>
      <c r="C82" s="335" t="s">
        <v>491</v>
      </c>
      <c r="D82" s="336">
        <v>0.4</v>
      </c>
      <c r="E82" s="337" t="s">
        <v>615</v>
      </c>
      <c r="F82" s="338" t="s">
        <v>615</v>
      </c>
      <c r="G82" s="339"/>
      <c r="H82" s="340" t="s">
        <v>615</v>
      </c>
      <c r="I82" s="341" t="s">
        <v>615</v>
      </c>
      <c r="J82" s="448"/>
      <c r="K82" s="342">
        <v>31821</v>
      </c>
      <c r="L82" s="343">
        <v>21961</v>
      </c>
      <c r="M82" s="344" t="s">
        <v>615</v>
      </c>
      <c r="N82" s="342">
        <v>31821</v>
      </c>
      <c r="O82" s="343">
        <v>21961</v>
      </c>
      <c r="P82" s="344" t="s">
        <v>615</v>
      </c>
    </row>
    <row r="83" spans="1:16" ht="28.5" x14ac:dyDescent="0.25">
      <c r="A83" s="321" t="s">
        <v>494</v>
      </c>
      <c r="B83" s="322" t="s">
        <v>495</v>
      </c>
      <c r="C83" s="323" t="s">
        <v>706</v>
      </c>
      <c r="D83" s="324">
        <v>0.51</v>
      </c>
      <c r="E83" s="345" t="s">
        <v>615</v>
      </c>
      <c r="F83" s="346" t="s">
        <v>616</v>
      </c>
      <c r="G83" s="327"/>
      <c r="H83" s="328" t="s">
        <v>615</v>
      </c>
      <c r="I83" s="329" t="s">
        <v>615</v>
      </c>
      <c r="J83" s="448"/>
      <c r="K83" s="330">
        <v>12644</v>
      </c>
      <c r="L83" s="331">
        <v>10536</v>
      </c>
      <c r="M83" s="332" t="s">
        <v>615</v>
      </c>
      <c r="N83" s="330">
        <v>12644</v>
      </c>
      <c r="O83" s="331">
        <v>10536</v>
      </c>
      <c r="P83" s="332" t="s">
        <v>615</v>
      </c>
    </row>
    <row r="84" spans="1:16" ht="28.5" x14ac:dyDescent="0.25">
      <c r="A84" s="359" t="s">
        <v>494</v>
      </c>
      <c r="B84" s="360" t="s">
        <v>753</v>
      </c>
      <c r="C84" s="361" t="s">
        <v>754</v>
      </c>
      <c r="D84" s="362">
        <v>0.24</v>
      </c>
      <c r="E84" s="363" t="s">
        <v>615</v>
      </c>
      <c r="F84" s="364" t="s">
        <v>616</v>
      </c>
      <c r="G84" s="365"/>
      <c r="H84" s="366" t="s">
        <v>615</v>
      </c>
      <c r="I84" s="367" t="s">
        <v>615</v>
      </c>
      <c r="J84" s="448"/>
      <c r="K84" s="368">
        <v>0</v>
      </c>
      <c r="L84" s="369">
        <v>0</v>
      </c>
      <c r="M84" s="370" t="s">
        <v>616</v>
      </c>
      <c r="N84" s="368">
        <v>0</v>
      </c>
      <c r="O84" s="369">
        <v>0</v>
      </c>
      <c r="P84" s="370" t="s">
        <v>616</v>
      </c>
    </row>
    <row r="85" spans="1:16" ht="28.5" x14ac:dyDescent="0.25">
      <c r="A85" s="333" t="s">
        <v>494</v>
      </c>
      <c r="B85" s="334" t="s">
        <v>504</v>
      </c>
      <c r="C85" s="335" t="s">
        <v>505</v>
      </c>
      <c r="D85" s="336">
        <v>0.25</v>
      </c>
      <c r="E85" s="337" t="s">
        <v>615</v>
      </c>
      <c r="F85" s="338" t="s">
        <v>615</v>
      </c>
      <c r="G85" s="339"/>
      <c r="H85" s="340" t="s">
        <v>615</v>
      </c>
      <c r="I85" s="341" t="s">
        <v>615</v>
      </c>
      <c r="J85" s="448"/>
      <c r="K85" s="342">
        <v>8099</v>
      </c>
      <c r="L85" s="343">
        <v>8099</v>
      </c>
      <c r="M85" s="344" t="s">
        <v>615</v>
      </c>
      <c r="N85" s="342">
        <v>8099</v>
      </c>
      <c r="O85" s="343">
        <v>8099</v>
      </c>
      <c r="P85" s="344" t="s">
        <v>615</v>
      </c>
    </row>
    <row r="86" spans="1:16" x14ac:dyDescent="0.25">
      <c r="A86" s="321" t="s">
        <v>507</v>
      </c>
      <c r="B86" s="322" t="s">
        <v>513</v>
      </c>
      <c r="C86" s="323" t="s">
        <v>514</v>
      </c>
      <c r="D86" s="324">
        <v>0.4</v>
      </c>
      <c r="E86" s="345" t="s">
        <v>615</v>
      </c>
      <c r="F86" s="346" t="s">
        <v>616</v>
      </c>
      <c r="G86" s="327"/>
      <c r="H86" s="328" t="s">
        <v>615</v>
      </c>
      <c r="I86" s="329" t="s">
        <v>615</v>
      </c>
      <c r="J86" s="448"/>
      <c r="K86" s="330">
        <v>20499</v>
      </c>
      <c r="L86" s="331">
        <v>20499</v>
      </c>
      <c r="M86" s="332" t="s">
        <v>615</v>
      </c>
      <c r="N86" s="330">
        <v>20499</v>
      </c>
      <c r="O86" s="331">
        <v>20499</v>
      </c>
      <c r="P86" s="332" t="s">
        <v>615</v>
      </c>
    </row>
    <row r="87" spans="1:16" ht="28.5" x14ac:dyDescent="0.25">
      <c r="A87" s="333" t="s">
        <v>507</v>
      </c>
      <c r="B87" s="334" t="s">
        <v>508</v>
      </c>
      <c r="C87" s="335" t="s">
        <v>509</v>
      </c>
      <c r="D87" s="336">
        <v>0.6</v>
      </c>
      <c r="E87" s="337" t="s">
        <v>615</v>
      </c>
      <c r="F87" s="338" t="s">
        <v>615</v>
      </c>
      <c r="G87" s="339"/>
      <c r="H87" s="340" t="s">
        <v>615</v>
      </c>
      <c r="I87" s="341" t="s">
        <v>615</v>
      </c>
      <c r="J87" s="448"/>
      <c r="K87" s="342">
        <v>9746</v>
      </c>
      <c r="L87" s="343">
        <v>9746</v>
      </c>
      <c r="M87" s="344" t="s">
        <v>615</v>
      </c>
      <c r="N87" s="342">
        <v>9746</v>
      </c>
      <c r="O87" s="343">
        <v>9746</v>
      </c>
      <c r="P87" s="344" t="s">
        <v>615</v>
      </c>
    </row>
    <row r="88" spans="1:16" x14ac:dyDescent="0.25">
      <c r="A88" s="347" t="s">
        <v>518</v>
      </c>
      <c r="B88" s="348" t="s">
        <v>519</v>
      </c>
      <c r="C88" s="349" t="s">
        <v>520</v>
      </c>
      <c r="D88" s="350">
        <v>1</v>
      </c>
      <c r="E88" s="351" t="s">
        <v>615</v>
      </c>
      <c r="F88" s="352" t="s">
        <v>615</v>
      </c>
      <c r="G88" s="353"/>
      <c r="H88" s="354" t="s">
        <v>615</v>
      </c>
      <c r="I88" s="355" t="s">
        <v>615</v>
      </c>
      <c r="J88" s="448"/>
      <c r="K88" s="356">
        <v>81854</v>
      </c>
      <c r="L88" s="357">
        <v>51140</v>
      </c>
      <c r="M88" s="358" t="s">
        <v>615</v>
      </c>
      <c r="N88" s="356">
        <v>81854</v>
      </c>
      <c r="O88" s="357">
        <v>51140</v>
      </c>
      <c r="P88" s="358" t="s">
        <v>615</v>
      </c>
    </row>
    <row r="89" spans="1:16" x14ac:dyDescent="0.25">
      <c r="A89" s="321" t="s">
        <v>528</v>
      </c>
      <c r="B89" s="322" t="s">
        <v>529</v>
      </c>
      <c r="C89" s="323" t="s">
        <v>530</v>
      </c>
      <c r="D89" s="324">
        <v>0.51</v>
      </c>
      <c r="E89" s="345" t="s">
        <v>615</v>
      </c>
      <c r="F89" s="346" t="s">
        <v>615</v>
      </c>
      <c r="G89" s="327"/>
      <c r="H89" s="328" t="s">
        <v>615</v>
      </c>
      <c r="I89" s="329" t="s">
        <v>615</v>
      </c>
      <c r="J89" s="448"/>
      <c r="K89" s="330">
        <v>30832</v>
      </c>
      <c r="L89" s="331">
        <v>30845</v>
      </c>
      <c r="M89" s="332" t="s">
        <v>615</v>
      </c>
      <c r="N89" s="330">
        <v>30832</v>
      </c>
      <c r="O89" s="331">
        <v>30845</v>
      </c>
      <c r="P89" s="332" t="s">
        <v>615</v>
      </c>
    </row>
    <row r="90" spans="1:16" x14ac:dyDescent="0.25">
      <c r="A90" s="333" t="s">
        <v>528</v>
      </c>
      <c r="B90" s="334" t="s">
        <v>535</v>
      </c>
      <c r="C90" s="335" t="s">
        <v>536</v>
      </c>
      <c r="D90" s="336">
        <v>0.49</v>
      </c>
      <c r="E90" s="337" t="s">
        <v>615</v>
      </c>
      <c r="F90" s="338" t="s">
        <v>616</v>
      </c>
      <c r="G90" s="339"/>
      <c r="H90" s="340" t="s">
        <v>615</v>
      </c>
      <c r="I90" s="341" t="s">
        <v>615</v>
      </c>
      <c r="J90" s="448"/>
      <c r="K90" s="342">
        <v>5420</v>
      </c>
      <c r="L90" s="343">
        <v>0</v>
      </c>
      <c r="M90" s="344" t="s">
        <v>616</v>
      </c>
      <c r="N90" s="342">
        <v>5420</v>
      </c>
      <c r="O90" s="343">
        <v>0</v>
      </c>
      <c r="P90" s="344" t="s">
        <v>616</v>
      </c>
    </row>
    <row r="91" spans="1:16" x14ac:dyDescent="0.25">
      <c r="A91" s="321" t="s">
        <v>540</v>
      </c>
      <c r="B91" s="322" t="s">
        <v>545</v>
      </c>
      <c r="C91" s="323" t="s">
        <v>546</v>
      </c>
      <c r="D91" s="324">
        <v>0.12</v>
      </c>
      <c r="E91" s="345" t="s">
        <v>615</v>
      </c>
      <c r="F91" s="346" t="s">
        <v>616</v>
      </c>
      <c r="G91" s="327"/>
      <c r="H91" s="328" t="s">
        <v>615</v>
      </c>
      <c r="I91" s="329" t="s">
        <v>615</v>
      </c>
      <c r="J91" s="448"/>
      <c r="K91" s="330">
        <v>29087</v>
      </c>
      <c r="L91" s="331">
        <v>27993</v>
      </c>
      <c r="M91" s="332" t="s">
        <v>615</v>
      </c>
      <c r="N91" s="330">
        <v>29087</v>
      </c>
      <c r="O91" s="331">
        <v>27993</v>
      </c>
      <c r="P91" s="332" t="s">
        <v>615</v>
      </c>
    </row>
    <row r="92" spans="1:16" ht="28.5" x14ac:dyDescent="0.25">
      <c r="A92" s="359" t="s">
        <v>540</v>
      </c>
      <c r="B92" s="360" t="s">
        <v>548</v>
      </c>
      <c r="C92" s="361" t="s">
        <v>549</v>
      </c>
      <c r="D92" s="362">
        <v>0.25</v>
      </c>
      <c r="E92" s="363" t="s">
        <v>615</v>
      </c>
      <c r="F92" s="364" t="s">
        <v>615</v>
      </c>
      <c r="G92" s="365"/>
      <c r="H92" s="366" t="s">
        <v>615</v>
      </c>
      <c r="I92" s="367" t="s">
        <v>615</v>
      </c>
      <c r="J92" s="448"/>
      <c r="K92" s="368">
        <v>6881</v>
      </c>
      <c r="L92" s="369">
        <v>3598</v>
      </c>
      <c r="M92" s="370" t="s">
        <v>615</v>
      </c>
      <c r="N92" s="368">
        <v>6881</v>
      </c>
      <c r="O92" s="369">
        <v>3598</v>
      </c>
      <c r="P92" s="370" t="s">
        <v>615</v>
      </c>
    </row>
    <row r="93" spans="1:16" ht="28.5" x14ac:dyDescent="0.25">
      <c r="A93" s="359" t="s">
        <v>540</v>
      </c>
      <c r="B93" s="360" t="s">
        <v>541</v>
      </c>
      <c r="C93" s="361" t="s">
        <v>719</v>
      </c>
      <c r="D93" s="362">
        <v>0.51</v>
      </c>
      <c r="E93" s="363" t="s">
        <v>615</v>
      </c>
      <c r="F93" s="364" t="s">
        <v>616</v>
      </c>
      <c r="G93" s="365"/>
      <c r="H93" s="366" t="s">
        <v>615</v>
      </c>
      <c r="I93" s="367" t="s">
        <v>615</v>
      </c>
      <c r="J93" s="448"/>
      <c r="K93" s="368">
        <v>9377</v>
      </c>
      <c r="L93" s="369">
        <v>9377</v>
      </c>
      <c r="M93" s="370" t="s">
        <v>615</v>
      </c>
      <c r="N93" s="368">
        <v>9377</v>
      </c>
      <c r="O93" s="369">
        <v>9377</v>
      </c>
      <c r="P93" s="370" t="s">
        <v>615</v>
      </c>
    </row>
    <row r="94" spans="1:16" ht="28.5" x14ac:dyDescent="0.25">
      <c r="A94" s="333" t="s">
        <v>540</v>
      </c>
      <c r="B94" s="334" t="s">
        <v>555</v>
      </c>
      <c r="C94" s="335" t="s">
        <v>717</v>
      </c>
      <c r="D94" s="336">
        <v>0.12</v>
      </c>
      <c r="E94" s="337" t="s">
        <v>615</v>
      </c>
      <c r="F94" s="338" t="s">
        <v>616</v>
      </c>
      <c r="G94" s="339"/>
      <c r="H94" s="340" t="s">
        <v>615</v>
      </c>
      <c r="I94" s="341" t="s">
        <v>615</v>
      </c>
      <c r="J94" s="448"/>
      <c r="K94" s="342">
        <v>2460</v>
      </c>
      <c r="L94" s="343">
        <v>2460</v>
      </c>
      <c r="M94" s="344" t="s">
        <v>616</v>
      </c>
      <c r="N94" s="342">
        <v>2460</v>
      </c>
      <c r="O94" s="343">
        <v>2460</v>
      </c>
      <c r="P94" s="344" t="s">
        <v>616</v>
      </c>
    </row>
    <row r="95" spans="1:16" ht="28.5" x14ac:dyDescent="0.25">
      <c r="A95" s="321" t="s">
        <v>558</v>
      </c>
      <c r="B95" s="322" t="s">
        <v>559</v>
      </c>
      <c r="C95" s="323" t="s">
        <v>720</v>
      </c>
      <c r="D95" s="324">
        <v>0.51</v>
      </c>
      <c r="E95" s="345" t="s">
        <v>615</v>
      </c>
      <c r="F95" s="346" t="s">
        <v>616</v>
      </c>
      <c r="G95" s="327"/>
      <c r="H95" s="328" t="s">
        <v>615</v>
      </c>
      <c r="I95" s="329" t="s">
        <v>615</v>
      </c>
      <c r="J95" s="448"/>
      <c r="K95" s="330">
        <v>24398</v>
      </c>
      <c r="L95" s="331">
        <v>24398</v>
      </c>
      <c r="M95" s="332" t="s">
        <v>615</v>
      </c>
      <c r="N95" s="330">
        <v>24398</v>
      </c>
      <c r="O95" s="331">
        <v>24398</v>
      </c>
      <c r="P95" s="332" t="s">
        <v>615</v>
      </c>
    </row>
    <row r="96" spans="1:16" x14ac:dyDescent="0.25">
      <c r="A96" s="333" t="s">
        <v>558</v>
      </c>
      <c r="B96" s="334" t="s">
        <v>562</v>
      </c>
      <c r="C96" s="335" t="s">
        <v>563</v>
      </c>
      <c r="D96" s="336">
        <v>0.49</v>
      </c>
      <c r="E96" s="337" t="s">
        <v>615</v>
      </c>
      <c r="F96" s="338" t="s">
        <v>615</v>
      </c>
      <c r="G96" s="339"/>
      <c r="H96" s="340" t="s">
        <v>615</v>
      </c>
      <c r="I96" s="341" t="s">
        <v>615</v>
      </c>
      <c r="J96" s="448"/>
      <c r="K96" s="342">
        <v>13389</v>
      </c>
      <c r="L96" s="343">
        <v>10728</v>
      </c>
      <c r="M96" s="344" t="s">
        <v>615</v>
      </c>
      <c r="N96" s="342">
        <v>13389</v>
      </c>
      <c r="O96" s="343">
        <v>10728</v>
      </c>
      <c r="P96" s="344" t="s">
        <v>615</v>
      </c>
    </row>
    <row r="97" spans="1:16" x14ac:dyDescent="0.25">
      <c r="A97" s="321" t="s">
        <v>568</v>
      </c>
      <c r="B97" s="322" t="s">
        <v>569</v>
      </c>
      <c r="C97" s="323" t="s">
        <v>570</v>
      </c>
      <c r="D97" s="324">
        <v>0.51</v>
      </c>
      <c r="E97" s="345" t="s">
        <v>615</v>
      </c>
      <c r="F97" s="346" t="s">
        <v>616</v>
      </c>
      <c r="G97" s="327"/>
      <c r="H97" s="328" t="s">
        <v>615</v>
      </c>
      <c r="I97" s="329" t="s">
        <v>615</v>
      </c>
      <c r="J97" s="448"/>
      <c r="K97" s="330">
        <v>10776</v>
      </c>
      <c r="L97" s="331">
        <v>8002</v>
      </c>
      <c r="M97" s="332" t="s">
        <v>615</v>
      </c>
      <c r="N97" s="330">
        <v>10776</v>
      </c>
      <c r="O97" s="331">
        <v>8002</v>
      </c>
      <c r="P97" s="332" t="s">
        <v>615</v>
      </c>
    </row>
    <row r="98" spans="1:16" x14ac:dyDescent="0.25">
      <c r="A98" s="359" t="s">
        <v>568</v>
      </c>
      <c r="B98" s="360" t="s">
        <v>575</v>
      </c>
      <c r="C98" s="361" t="s">
        <v>576</v>
      </c>
      <c r="D98" s="362">
        <v>0.25</v>
      </c>
      <c r="E98" s="363" t="s">
        <v>615</v>
      </c>
      <c r="F98" s="364" t="s">
        <v>615</v>
      </c>
      <c r="G98" s="365"/>
      <c r="H98" s="366" t="s">
        <v>615</v>
      </c>
      <c r="I98" s="367" t="s">
        <v>615</v>
      </c>
      <c r="J98" s="448"/>
      <c r="K98" s="368">
        <v>4892</v>
      </c>
      <c r="L98" s="369">
        <v>4892</v>
      </c>
      <c r="M98" s="370" t="s">
        <v>615</v>
      </c>
      <c r="N98" s="368">
        <v>4892</v>
      </c>
      <c r="O98" s="369">
        <v>4892</v>
      </c>
      <c r="P98" s="370" t="s">
        <v>615</v>
      </c>
    </row>
    <row r="99" spans="1:16" x14ac:dyDescent="0.25">
      <c r="A99" s="333" t="s">
        <v>568</v>
      </c>
      <c r="B99" s="334" t="s">
        <v>578</v>
      </c>
      <c r="C99" s="335" t="s">
        <v>579</v>
      </c>
      <c r="D99" s="336">
        <v>0.24</v>
      </c>
      <c r="E99" s="337" t="s">
        <v>615</v>
      </c>
      <c r="F99" s="338" t="s">
        <v>616</v>
      </c>
      <c r="G99" s="339"/>
      <c r="H99" s="340" t="s">
        <v>615</v>
      </c>
      <c r="I99" s="341" t="s">
        <v>615</v>
      </c>
      <c r="J99" s="448"/>
      <c r="K99" s="342">
        <v>8260</v>
      </c>
      <c r="L99" s="343">
        <v>4127</v>
      </c>
      <c r="M99" s="344" t="s">
        <v>615</v>
      </c>
      <c r="N99" s="342">
        <v>8260</v>
      </c>
      <c r="O99" s="343">
        <v>4127</v>
      </c>
      <c r="P99" s="344" t="s">
        <v>615</v>
      </c>
    </row>
    <row r="100" spans="1:16" x14ac:dyDescent="0.25">
      <c r="A100" s="321" t="s">
        <v>581</v>
      </c>
      <c r="B100" s="322" t="s">
        <v>582</v>
      </c>
      <c r="C100" s="323" t="s">
        <v>583</v>
      </c>
      <c r="D100" s="324">
        <v>0.7</v>
      </c>
      <c r="E100" s="345" t="s">
        <v>615</v>
      </c>
      <c r="F100" s="346" t="s">
        <v>616</v>
      </c>
      <c r="G100" s="327"/>
      <c r="H100" s="328" t="s">
        <v>615</v>
      </c>
      <c r="I100" s="329" t="s">
        <v>615</v>
      </c>
      <c r="J100" s="448"/>
      <c r="K100" s="330">
        <v>20914</v>
      </c>
      <c r="L100" s="331">
        <v>20914</v>
      </c>
      <c r="M100" s="332" t="s">
        <v>615</v>
      </c>
      <c r="N100" s="330">
        <v>20914</v>
      </c>
      <c r="O100" s="331">
        <v>20914</v>
      </c>
      <c r="P100" s="332" t="s">
        <v>615</v>
      </c>
    </row>
    <row r="101" spans="1:16" x14ac:dyDescent="0.25">
      <c r="A101" s="333" t="s">
        <v>581</v>
      </c>
      <c r="B101" s="334" t="s">
        <v>587</v>
      </c>
      <c r="C101" s="335" t="s">
        <v>588</v>
      </c>
      <c r="D101" s="336">
        <v>0.3</v>
      </c>
      <c r="E101" s="337" t="s">
        <v>615</v>
      </c>
      <c r="F101" s="338" t="s">
        <v>615</v>
      </c>
      <c r="G101" s="339"/>
      <c r="H101" s="340" t="s">
        <v>615</v>
      </c>
      <c r="I101" s="341" t="s">
        <v>615</v>
      </c>
      <c r="J101" s="448"/>
      <c r="K101" s="342">
        <v>6180</v>
      </c>
      <c r="L101" s="343">
        <v>3617</v>
      </c>
      <c r="M101" s="344" t="s">
        <v>615</v>
      </c>
      <c r="N101" s="342">
        <v>6180</v>
      </c>
      <c r="O101" s="343">
        <v>3617</v>
      </c>
      <c r="P101" s="344" t="s">
        <v>615</v>
      </c>
    </row>
    <row r="102" spans="1:16" ht="42.75" x14ac:dyDescent="0.25">
      <c r="A102" s="321" t="s">
        <v>591</v>
      </c>
      <c r="B102" s="322" t="s">
        <v>755</v>
      </c>
      <c r="C102" s="323" t="s">
        <v>756</v>
      </c>
      <c r="D102" s="324">
        <v>0.51</v>
      </c>
      <c r="E102" s="345" t="s">
        <v>615</v>
      </c>
      <c r="F102" s="346" t="s">
        <v>616</v>
      </c>
      <c r="G102" s="327"/>
      <c r="H102" s="328" t="s">
        <v>616</v>
      </c>
      <c r="I102" s="329" t="s">
        <v>615</v>
      </c>
      <c r="J102" s="448"/>
      <c r="K102" s="330" t="s">
        <v>47</v>
      </c>
      <c r="L102" s="331" t="s">
        <v>47</v>
      </c>
      <c r="M102" s="332" t="s">
        <v>47</v>
      </c>
      <c r="N102" s="330">
        <v>0</v>
      </c>
      <c r="O102" s="331">
        <v>0</v>
      </c>
      <c r="P102" s="332" t="s">
        <v>616</v>
      </c>
    </row>
    <row r="103" spans="1:16" x14ac:dyDescent="0.25">
      <c r="A103" s="359" t="s">
        <v>591</v>
      </c>
      <c r="B103" s="360" t="s">
        <v>592</v>
      </c>
      <c r="C103" s="361" t="s">
        <v>593</v>
      </c>
      <c r="D103" s="362">
        <v>0.25</v>
      </c>
      <c r="E103" s="363" t="s">
        <v>615</v>
      </c>
      <c r="F103" s="364" t="s">
        <v>615</v>
      </c>
      <c r="G103" s="365"/>
      <c r="H103" s="366" t="s">
        <v>616</v>
      </c>
      <c r="I103" s="367" t="s">
        <v>615</v>
      </c>
      <c r="J103" s="448"/>
      <c r="K103" s="368" t="s">
        <v>47</v>
      </c>
      <c r="L103" s="369" t="s">
        <v>47</v>
      </c>
      <c r="M103" s="370" t="s">
        <v>47</v>
      </c>
      <c r="N103" s="368">
        <v>8715</v>
      </c>
      <c r="O103" s="369">
        <v>4872</v>
      </c>
      <c r="P103" s="370" t="s">
        <v>615</v>
      </c>
    </row>
    <row r="104" spans="1:16" ht="28.5" x14ac:dyDescent="0.25">
      <c r="A104" s="333" t="s">
        <v>591</v>
      </c>
      <c r="B104" s="334" t="s">
        <v>600</v>
      </c>
      <c r="C104" s="335" t="s">
        <v>723</v>
      </c>
      <c r="D104" s="336">
        <v>0.24</v>
      </c>
      <c r="E104" s="337" t="s">
        <v>615</v>
      </c>
      <c r="F104" s="338" t="s">
        <v>616</v>
      </c>
      <c r="G104" s="339"/>
      <c r="H104" s="340" t="s">
        <v>616</v>
      </c>
      <c r="I104" s="341" t="s">
        <v>615</v>
      </c>
      <c r="J104" s="448"/>
      <c r="K104" s="342" t="s">
        <v>47</v>
      </c>
      <c r="L104" s="343" t="s">
        <v>47</v>
      </c>
      <c r="M104" s="344" t="s">
        <v>47</v>
      </c>
      <c r="N104" s="342">
        <v>5213</v>
      </c>
      <c r="O104" s="343">
        <v>3226</v>
      </c>
      <c r="P104" s="344" t="s">
        <v>615</v>
      </c>
    </row>
    <row r="105" spans="1:16" x14ac:dyDescent="0.25">
      <c r="A105" s="321" t="s">
        <v>603</v>
      </c>
      <c r="B105" s="322" t="s">
        <v>604</v>
      </c>
      <c r="C105" s="323" t="s">
        <v>605</v>
      </c>
      <c r="D105" s="324">
        <v>0.6</v>
      </c>
      <c r="E105" s="345" t="s">
        <v>615</v>
      </c>
      <c r="F105" s="346" t="s">
        <v>616</v>
      </c>
      <c r="G105" s="327"/>
      <c r="H105" s="328" t="s">
        <v>615</v>
      </c>
      <c r="I105" s="329" t="s">
        <v>615</v>
      </c>
      <c r="J105" s="448"/>
      <c r="K105" s="330">
        <v>35198</v>
      </c>
      <c r="L105" s="331">
        <v>26205</v>
      </c>
      <c r="M105" s="332" t="s">
        <v>615</v>
      </c>
      <c r="N105" s="330">
        <v>35198</v>
      </c>
      <c r="O105" s="331">
        <v>26205</v>
      </c>
      <c r="P105" s="332" t="s">
        <v>615</v>
      </c>
    </row>
    <row r="106" spans="1:16" x14ac:dyDescent="0.25">
      <c r="A106" s="333" t="s">
        <v>603</v>
      </c>
      <c r="B106" s="334" t="s">
        <v>610</v>
      </c>
      <c r="C106" s="335" t="s">
        <v>611</v>
      </c>
      <c r="D106" s="336">
        <v>0.4</v>
      </c>
      <c r="E106" s="337" t="s">
        <v>615</v>
      </c>
      <c r="F106" s="338" t="s">
        <v>615</v>
      </c>
      <c r="G106" s="339"/>
      <c r="H106" s="340" t="s">
        <v>615</v>
      </c>
      <c r="I106" s="341" t="s">
        <v>615</v>
      </c>
      <c r="J106" s="448"/>
      <c r="K106" s="342">
        <v>8293</v>
      </c>
      <c r="L106" s="343">
        <v>6941</v>
      </c>
      <c r="M106" s="344" t="s">
        <v>615</v>
      </c>
      <c r="N106" s="342">
        <v>8293</v>
      </c>
      <c r="O106" s="343">
        <v>6941</v>
      </c>
      <c r="P106" s="344" t="s">
        <v>615</v>
      </c>
    </row>
    <row r="107" spans="1:16" x14ac:dyDescent="0.25">
      <c r="J107" s="372"/>
    </row>
    <row r="108" spans="1:16" x14ac:dyDescent="0.25">
      <c r="J108" s="372"/>
    </row>
    <row r="109" spans="1:16" x14ac:dyDescent="0.25">
      <c r="J109" s="372"/>
    </row>
    <row r="110" spans="1:16" x14ac:dyDescent="0.25">
      <c r="J110" s="372"/>
    </row>
    <row r="111" spans="1:16" x14ac:dyDescent="0.25">
      <c r="J111" s="372"/>
    </row>
    <row r="112" spans="1:16" x14ac:dyDescent="0.25">
      <c r="J112" s="372"/>
    </row>
    <row r="113" spans="10:10" x14ac:dyDescent="0.25">
      <c r="J113" s="372"/>
    </row>
    <row r="114" spans="10:10" x14ac:dyDescent="0.25">
      <c r="J114" s="372"/>
    </row>
    <row r="115" spans="10:10" x14ac:dyDescent="0.25">
      <c r="J115" s="372"/>
    </row>
    <row r="116" spans="10:10" x14ac:dyDescent="0.25">
      <c r="J116" s="372"/>
    </row>
    <row r="117" spans="10:10" x14ac:dyDescent="0.25">
      <c r="J117" s="372"/>
    </row>
    <row r="118" spans="10:10" x14ac:dyDescent="0.25">
      <c r="J118" s="372"/>
    </row>
    <row r="119" spans="10:10" x14ac:dyDescent="0.25">
      <c r="J119" s="372"/>
    </row>
    <row r="120" spans="10:10" x14ac:dyDescent="0.25">
      <c r="J120" s="372"/>
    </row>
    <row r="121" spans="10:10" x14ac:dyDescent="0.25">
      <c r="J121" s="372"/>
    </row>
    <row r="122" spans="10:10" x14ac:dyDescent="0.25">
      <c r="J122" s="372"/>
    </row>
  </sheetData>
  <mergeCells count="12">
    <mergeCell ref="H1:H2"/>
    <mergeCell ref="I1:I2"/>
    <mergeCell ref="J1:J106"/>
    <mergeCell ref="K1:M1"/>
    <mergeCell ref="N1:P1"/>
    <mergeCell ref="F1:F2"/>
    <mergeCell ref="G1:G2"/>
    <mergeCell ref="A1:A2"/>
    <mergeCell ref="B1:B2"/>
    <mergeCell ref="C1:C2"/>
    <mergeCell ref="D1:D2"/>
    <mergeCell ref="E1:E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Parámetros</vt:lpstr>
      <vt:lpstr>Experiencia General</vt:lpstr>
      <vt:lpstr>Experiencia Especifica</vt:lpstr>
      <vt:lpstr>Desempate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sinngular sinngular</dc:creator>
  <cp:lastModifiedBy>Sara Trujillo Quiceno</cp:lastModifiedBy>
  <dcterms:created xsi:type="dcterms:W3CDTF">2015-07-15T13:25:43Z</dcterms:created>
  <dcterms:modified xsi:type="dcterms:W3CDTF">2015-07-15T22:23:21Z</dcterms:modified>
</cp:coreProperties>
</file>