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luna\Documents\SELECCION ABREVIADA PAGINA WEB\INFORME DE EVALUACION A PUBLICAR 22 JULIO 2015\"/>
    </mc:Choice>
  </mc:AlternateContent>
  <bookViews>
    <workbookView xWindow="240" yWindow="120" windowWidth="20115" windowHeight="7500"/>
  </bookViews>
  <sheets>
    <sheet name="Eval. Tecnica" sheetId="11" r:id="rId1"/>
    <sheet name="1" sheetId="1" r:id="rId2"/>
    <sheet name="2" sheetId="12" r:id="rId3"/>
    <sheet name="3" sheetId="14" r:id="rId4"/>
    <sheet name="4" sheetId="17" r:id="rId5"/>
    <sheet name="5" sheetId="18" r:id="rId6"/>
    <sheet name="6" sheetId="20" r:id="rId7"/>
    <sheet name="7" sheetId="23" r:id="rId8"/>
    <sheet name="8" sheetId="24" r:id="rId9"/>
    <sheet name="9" sheetId="19" r:id="rId10"/>
    <sheet name="10" sheetId="21" r:id="rId11"/>
    <sheet name="11" sheetId="25" r:id="rId12"/>
    <sheet name="12" sheetId="26" r:id="rId13"/>
    <sheet name="13" sheetId="27" r:id="rId14"/>
    <sheet name="14" sheetId="22" r:id="rId15"/>
    <sheet name="Hoja1" sheetId="28" r:id="rId16"/>
  </sheets>
  <calcPr calcId="152511"/>
</workbook>
</file>

<file path=xl/calcChain.xml><?xml version="1.0" encoding="utf-8"?>
<calcChain xmlns="http://schemas.openxmlformats.org/spreadsheetml/2006/main">
  <c r="C10" i="22" l="1"/>
  <c r="C10" i="21" l="1"/>
  <c r="C10" i="18" l="1"/>
  <c r="C19" i="12" l="1"/>
</calcChain>
</file>

<file path=xl/sharedStrings.xml><?xml version="1.0" encoding="utf-8"?>
<sst xmlns="http://schemas.openxmlformats.org/spreadsheetml/2006/main" count="552" uniqueCount="199">
  <si>
    <t>EVALUACION TECNICA</t>
  </si>
  <si>
    <t>EXPERIENCIA</t>
  </si>
  <si>
    <t>PROPONENTE:</t>
  </si>
  <si>
    <t>FOLIO</t>
  </si>
  <si>
    <t xml:space="preserve">No </t>
  </si>
  <si>
    <t>Contrato</t>
  </si>
  <si>
    <t xml:space="preserve">Valor </t>
  </si>
  <si>
    <t>Empresa</t>
  </si>
  <si>
    <t>Concepto</t>
  </si>
  <si>
    <t>Fecha de inicio</t>
  </si>
  <si>
    <t>Folios</t>
  </si>
  <si>
    <t>UNSPSC</t>
  </si>
  <si>
    <t>No contrato</t>
  </si>
  <si>
    <t>No</t>
  </si>
  <si>
    <t>PROPONENTE</t>
  </si>
  <si>
    <t>AGENCIA NACIONAL DE INFRAESTRUCTURA</t>
  </si>
  <si>
    <t>CUMPLE / NO CUMPLE</t>
  </si>
  <si>
    <t>Fecha de terminación</t>
  </si>
  <si>
    <t>PROCESO VJ-VPRE-SA-004-2015</t>
  </si>
  <si>
    <t>SYNTAX DE COLOMBIA SAS</t>
  </si>
  <si>
    <t>39-41</t>
  </si>
  <si>
    <t>Desarrollo sobre plataforma Microsoft  Share Point 2010 de un entorno de intranet/extranet para la multinacional italiana Barilla</t>
  </si>
  <si>
    <t>STUDIOCOM, COM ILC</t>
  </si>
  <si>
    <t>OK</t>
  </si>
  <si>
    <t>SMART BUSINESS INTEGRATORS SAS</t>
  </si>
  <si>
    <t>XIMIL TECHNOLOGIES SAS</t>
  </si>
  <si>
    <t>SAINET INGENIERIA LTDA</t>
  </si>
  <si>
    <t>MICROSITIOS SAS</t>
  </si>
  <si>
    <t>DISDETAL SAS</t>
  </si>
  <si>
    <t>Artesanos de Colombia SA</t>
  </si>
  <si>
    <t>ADC-2015-116</t>
  </si>
  <si>
    <t>ADC-2014-134</t>
  </si>
  <si>
    <t>ADC-2013-217</t>
  </si>
  <si>
    <t>NO CUMPLE</t>
  </si>
  <si>
    <t>64-65</t>
  </si>
  <si>
    <t>AXON360 SAS</t>
  </si>
  <si>
    <t>AYMSOFT SAS</t>
  </si>
  <si>
    <t>VOXCOM TELECOMUNICACIONES LTDA</t>
  </si>
  <si>
    <t>ITO SOFTWARE SAS</t>
  </si>
  <si>
    <t>BEXTECHNOLOGY SA</t>
  </si>
  <si>
    <t xml:space="preserve">UNION TEMPORAL HCIN &amp; BRANDER IDEAS </t>
  </si>
  <si>
    <t>LINKTIC SAS</t>
  </si>
  <si>
    <t>NEXURA INTERNACIONAL SAS</t>
  </si>
  <si>
    <t>SAF2012-267</t>
  </si>
  <si>
    <t>GER2011-252</t>
  </si>
  <si>
    <t>GER2010-217</t>
  </si>
  <si>
    <t>GER2009-103</t>
  </si>
  <si>
    <t>GERCW2008-97</t>
  </si>
  <si>
    <t>SAFW2008-020</t>
  </si>
  <si>
    <t>Realizar un diagnostico real del SIART</t>
  </si>
  <si>
    <t>55-60</t>
  </si>
  <si>
    <t>16-17</t>
  </si>
  <si>
    <t>87-94</t>
  </si>
  <si>
    <t>070-2013</t>
  </si>
  <si>
    <t>La certificación tiene fecha de inicio 21/10/2012, la cual es incoherente toda vez que la fecha de suscripción del mismo es 17/10/2013</t>
  </si>
  <si>
    <t>148-2013</t>
  </si>
  <si>
    <t>89-93</t>
  </si>
  <si>
    <t>053-2012</t>
  </si>
  <si>
    <t>Agencia Presidencial de Cooperación Internacional de Colombia APC Colombia</t>
  </si>
  <si>
    <t>Prestación de servicio de elaboración e implementación de la página WEB de la Agencia Presidencial de Cooperación Internacional de Colombia - APC Colombia, acorde a los lineamientos de la estrategia de gobierno en línea y a las necesidades de la Agencia</t>
  </si>
  <si>
    <t>30-31</t>
  </si>
  <si>
    <t>65-66</t>
  </si>
  <si>
    <t>33-34</t>
  </si>
  <si>
    <t>CUMPLE</t>
  </si>
  <si>
    <t>34-37</t>
  </si>
  <si>
    <t>Formulación, diseño, desarrollo e implementación de un aplicativo WEB y Software especializado</t>
  </si>
  <si>
    <t>Corpoenergy</t>
  </si>
  <si>
    <t>15-16</t>
  </si>
  <si>
    <t>53-82</t>
  </si>
  <si>
    <t>Superintendencia de la Económica Solidaria</t>
  </si>
  <si>
    <t>Diseño, implementación y puesta en marcha de una solución portal WEB</t>
  </si>
  <si>
    <t>251-2014</t>
  </si>
  <si>
    <t>Comando General de las Fuerzas Militares</t>
  </si>
  <si>
    <t>1887-2013</t>
  </si>
  <si>
    <t>Invias</t>
  </si>
  <si>
    <t>Diseño e implementación Fase III Web de niños en una nueva Plataforma WEB</t>
  </si>
  <si>
    <t>56-57</t>
  </si>
  <si>
    <t>79-109</t>
  </si>
  <si>
    <t>ARMADA NACIONAL</t>
  </si>
  <si>
    <t>FUERZA AEREA COLOMBIANA</t>
  </si>
  <si>
    <t>CORPOCHIVOR</t>
  </si>
  <si>
    <t>154-ARC-DIABA-2013</t>
  </si>
  <si>
    <t>214-00-A-COFAC-DITIN-2012</t>
  </si>
  <si>
    <t>79-89</t>
  </si>
  <si>
    <t>90-102</t>
  </si>
  <si>
    <t>103-109</t>
  </si>
  <si>
    <t>265-12</t>
  </si>
  <si>
    <t>74-99</t>
  </si>
  <si>
    <t>Confecamaras</t>
  </si>
  <si>
    <t>75-89</t>
  </si>
  <si>
    <t>323-2014</t>
  </si>
  <si>
    <t>90-97</t>
  </si>
  <si>
    <t>669 14/08/2014</t>
  </si>
  <si>
    <t>98-99</t>
  </si>
  <si>
    <t>48-53</t>
  </si>
  <si>
    <t>COLJUEGOS</t>
  </si>
  <si>
    <t>UNIDAD ADMINISTRATIVA ESPECIAL MIGRACION COLOMBIA</t>
  </si>
  <si>
    <t>FONDO NACIONAL DE GESTION DEL RIESGO DE DESASTRES</t>
  </si>
  <si>
    <t>138/2013</t>
  </si>
  <si>
    <t>49-50</t>
  </si>
  <si>
    <t>152/2013</t>
  </si>
  <si>
    <t>51-52</t>
  </si>
  <si>
    <t>9677-04-1148-2013</t>
  </si>
  <si>
    <t>27-28</t>
  </si>
  <si>
    <t>97-107</t>
  </si>
  <si>
    <t>241 del 27 de mayo de 2013</t>
  </si>
  <si>
    <t>ICFES</t>
  </si>
  <si>
    <t xml:space="preserve">Prestar los servicios de transmisión permanentes de eventos, conferencias, seminarios, capacitaciones y audiencias públicas realizadas por el ICFES, a través de la Web, así como el servicio de integración de herramientas tecnológicas que permitan la interacción entre quienes participan o acceden a dichos contenidos y el ICFES </t>
  </si>
  <si>
    <t>100-101</t>
  </si>
  <si>
    <t>26-2014</t>
  </si>
  <si>
    <t>Alcaldía local de Tunjuelito</t>
  </si>
  <si>
    <t>Contratar los servicios de una persona natural o jurídica para la realización de piezas audiovisuales que cuenten con la realización, pre producción y pos producción, como producto informativo para la comunidad, en donde se incluya transmisión por streaming así como un producto multimedia.</t>
  </si>
  <si>
    <t>118-2013</t>
  </si>
  <si>
    <t>Ministerio de Comercio, Industria y Comercio (MINCIT)</t>
  </si>
  <si>
    <t>55-81</t>
  </si>
  <si>
    <t>03 de 2012</t>
  </si>
  <si>
    <t>SATENA</t>
  </si>
  <si>
    <t>Prestación de los servicios de trabajo creativo diseño y asesoría publicitaria. Actualización, mantenimiento y alojamiento del sitio Web de SATENA</t>
  </si>
  <si>
    <t>58-68</t>
  </si>
  <si>
    <t>10 de 2013</t>
  </si>
  <si>
    <t>Prestación de los servicios de trabajo creativo diseño y asesoría publicitaria. Actualización, mantenimiento y alojamiento del sitio Web de SATENA, que incluye marketing digital y correos masivos</t>
  </si>
  <si>
    <t>69-81</t>
  </si>
  <si>
    <t>28-29</t>
  </si>
  <si>
    <t>51-54</t>
  </si>
  <si>
    <t>1810 de 2012</t>
  </si>
  <si>
    <t>Ministerio de Cultura</t>
  </si>
  <si>
    <t>Realizar el análisis, diseño, desarrollo, implementación y puesta en funcionamiento del portal Web del Ministerio de Cultura que cumpla con la directiva GEL vigente y sus compromisos a 31 de diciembre de 2012, de acuerdo al alcance estipulado en el pliego de condiciones</t>
  </si>
  <si>
    <t>24-25</t>
  </si>
  <si>
    <t>CD CGA 014-2014</t>
  </si>
  <si>
    <t>VPRE-357 del 12 de diciembre de 2014</t>
  </si>
  <si>
    <t>Agencia Nacional de Infraestructura</t>
  </si>
  <si>
    <t>69-70</t>
  </si>
  <si>
    <t>59 de 2014</t>
  </si>
  <si>
    <t>Gobernación de Casanare</t>
  </si>
  <si>
    <t>74-75</t>
  </si>
  <si>
    <t>49-92</t>
  </si>
  <si>
    <t>280 de 2013</t>
  </si>
  <si>
    <t>51-71</t>
  </si>
  <si>
    <t>373 de 2014</t>
  </si>
  <si>
    <t>Universidad Nacional Abierta y a Distancia (UNAD)</t>
  </si>
  <si>
    <t>72-83</t>
  </si>
  <si>
    <t>84-92</t>
  </si>
  <si>
    <t xml:space="preserve"> </t>
  </si>
  <si>
    <t>67-75</t>
  </si>
  <si>
    <t>Falta el cargo de quien expide la certificación</t>
  </si>
  <si>
    <t>Fondo Nacional de Garantías</t>
  </si>
  <si>
    <t>Diseño, personalización, implementación y puesta en marcha del portal web y el portal transaccional del FNG en la herramienta tecnológica Share Point versión 2010</t>
  </si>
  <si>
    <t>La certificación no tiene fecha de expedición</t>
  </si>
  <si>
    <t>Prestar soporte técnico y asistencia técnica al portal web de la entidad que actualmente esta en producción</t>
  </si>
  <si>
    <t>Contrato en ejecución, NO SE ACPTA LA CERTIFICACION</t>
  </si>
  <si>
    <t>Realizar el soporte técnico y mantenimiento del portal web de la Entidad que garantice su adecuado funcionamiento, como el cumplimiento de la estrategia de gobierno en línea</t>
  </si>
  <si>
    <t>Realizar el soporte técnico y mantenimiento del portal web de la Entidad garantizando su adecuado funcionamiento</t>
  </si>
  <si>
    <t>Realizar el soporte técnico y mantenimiento del portal web de la Entidad que garantice su adecuado funcionamiento y el cumplimiento de requerimientos de la fase inicial de la estrategia de gobierno en línea 3,0</t>
  </si>
  <si>
    <t>Realizar el soporte técnico y mantenimiento del portal web de la Entidad que garantice su adecuado funcionamiento y cumplimiento de los requerimientos de gobierno en línea</t>
  </si>
  <si>
    <t>Realizar el mejoramiento y perfeccionamiento de todas las funcionalidades del portal de la entidad, desarrollar e implementar los nuevos requerimientos que garanticen el cumplimiento de las fases de información, interacción, transacción y transformación de Gobierno en línea según la normatividad vigente y suministrar asesoría y soporte técnico requerido que garantice el adecuado funcionamiento del portal y de todos sus servicios</t>
  </si>
  <si>
    <t>Desarrollo de los procesos necesarios que garanticen la usabilidad y funcionalidad del sitio  web-SIART, realice la corrección de los hallazgos encontrados en el Diagnostico y realice las funciones requeridas de web master</t>
  </si>
  <si>
    <t>Realizar consultoría para el desarrollo de los procesos que se detallan en la fase de información en línea y la fase de interacción en línea que hacen falta para el cumplimiento al 100%</t>
  </si>
  <si>
    <t>Mantenimiento de aplicaciones web institucionales e implementación de herramientas tecnológicas para el cumplimiento de la estrategia Gobierno en Línea</t>
  </si>
  <si>
    <t>Prestar los servicios de diseño, desarrollo, actualización, soporte, implementación y publicación en el sitio web www.corpochivor.com.co de las funcionalidades requeridas para cumplir con los criterios establecidos en el manual gobierno en línea vigente para el año 2012</t>
  </si>
  <si>
    <t>Suministrar la adquisición de software de desarrollo a la medida para el portal web e intranet institucional</t>
  </si>
  <si>
    <t>Dirección de investigación criminal e interpol</t>
  </si>
  <si>
    <t>Dirección Nacional de Inteligencia</t>
  </si>
  <si>
    <t>Adquisición de una solución integral para la implementación del portal WEB conforme a la estrategia de gobierno en línea v3,1, de acuerdo con las especificaciones técnicas contenidas en el anexo 1 (especificaciones técnicas mínimas)</t>
  </si>
  <si>
    <t>Agencia Nacional de Defensa Jurídica del Estado</t>
  </si>
  <si>
    <t>Realizar el análisis, diseño, desarrollo, implementación y puesta en funcionamiento del portal WEB, intranet y extranet de la Agencia Nacional de Defensa Jurídica del Estado, cumpliendo con los lineamientos y políticas del manual de gobierno en línea en sus versiones 3.0 y 3.1</t>
  </si>
  <si>
    <t>Elaboración, análisis, diseños e implementación del portal WEB cuya metodología esta inducida a la satisfacción de los usuarios mipymes del sector energético.</t>
  </si>
  <si>
    <t>Gestion SAS</t>
  </si>
  <si>
    <t>Prestar el servicio de implementación de los criterios del manual 3.1 de Gobierno en línea, actualización de la estructura y subsitios del portal WEB, suministro y configuración de una solución de alta disponibilidad; mantenimiento preventivo y correctivo del portal WEB www.cgfm.mil.co, de acuerdo con las especificaciones técnicas, cuadro de precios y aspectos ponderables establecidos en el Anexo Único el cual forma parte integral del presente contrato</t>
  </si>
  <si>
    <t>Universidad de Ibagué</t>
  </si>
  <si>
    <t>Desarrollar para la Universidad de Ibagué  43 contenidos digitales - APPS - para el sector turístico y cultural del departamento del Tolima, en el marco del convenio especial de cooperación No 0933-2012 suscrito entre Fidubogota SA como vocera del patrimonio autónomo del fondo nacional de financiamiento para la ciencia, tecnología y la innovación FRANCISCO JOSE DE CALDAS, la Gobernación del Tolima en calidad de cooperante y la Universidad en calidad de ejecutor del proyecto para la puesta en marcha de la iniciativa "Vive Digital Regional"</t>
  </si>
  <si>
    <t>Radio televisión nacional de Colombia - RTVC</t>
  </si>
  <si>
    <t>Prestar sus servicios en la elaboración de 2 aplicaciones web que permitan acceder al contenido desde dispositivos móviles o equipos de escritorios, con ocasión de la celebración de los 60 años de la primera emisión de televisión del país.</t>
  </si>
  <si>
    <t>Contraloría General de Antioquia</t>
  </si>
  <si>
    <t>Prestación de servicios de mantenimiento, vigencia tecnológica (desarrollo) y soporte de la infraestructura para la Aplicación Gestión Transparente, el contrato se encuentra liquidado y entregado a entera satisfacción de las partes, la página Web aplicativa Gestión Transparente, objeto de este contrato, es un sistema de información para el control fiscal, desarrollado como página Web, adicionalmente certificamos que dentro de los múltiples módulos incluidos dentro de la página y para los cuales se incluye el servicio de desarrollo y actualización, se encuentran los módulos de gestión de contenido.</t>
  </si>
  <si>
    <t>Contratar la revisión de la página Web de la Agencia Nacional de Infraestructura - ANI y suscripción del Hosting</t>
  </si>
  <si>
    <t>Realizar el análisis, rediseño e implementación de la página Web institucional dinámica, transaccional, amigable de la Secretaria de Educación Casanare www.sedecasanare.gov.co que cumpla con los lineamientos y políticas de Gobierno en línea y los requisitos de ley</t>
  </si>
  <si>
    <t>Confederación Colombiana de Cámaras de Comercio - CONFECAMARAS</t>
  </si>
  <si>
    <t>Diseño, integración y operación de la plataforma virtual Web para fortalecer la coordinación nacional de las comisiones regionales de competitividad y la implementación de un sistema de información que permita la planeación, difusión y seguimiento de las actividades que le son propias las comisiones nacionales de competitividad, en cada uno de los departamentos, así como adelantar acciones de divulgación entre empresarios de las principales reformas, logros y avances del Gobierno Nacional en aspectos relacionados con las variables medidas por Foro Económico Mundial (FEM) y por el International Instituto for Management Development (IMD); además de la oferta del sector Comercio, Industria y Turismo</t>
  </si>
  <si>
    <t>Diseño y desarrollo del portal de telemedicina en el proyecto Bolívar Vive Digital, enmarcado en el convenio No. 546-2013, suscrito entre la UNAD, FIDUBOGOTA y la Gobernación de Bolívar, de conformidad con los términos de referencia de la invitación directa No. 38 de 2014 y la propuesta presentada por el contratista los cuales hacen parte integral del contrato.</t>
  </si>
  <si>
    <t>Diseñar, estructurar e implementar una herramienta virtual que facilite la articulación, gestión y servicios especializados con los actores vinculados al emprendimiento</t>
  </si>
  <si>
    <t>Contratar el desarrollo del nuevo portal web e intranet de COLJUEGOS conforme a la documentación realizada en el levantamiento de requerimientos y necesidades de los mismos.</t>
  </si>
  <si>
    <t>La certificación no dice el porcentaje de participación del oferente en la unión temporal INFOTIC.</t>
  </si>
  <si>
    <t>Realizar el rediseño grafico y tecnológico, actualización y mantenimiento del sitio web www.migracioncolombia.gov.co</t>
  </si>
  <si>
    <t>Contratar la actualización, el ajuste y mantenimiento del portal web de la UNGRD www.gestiondelriesgo.gov.co, en cumplimiento del decreto 2693 de 2012 y la implementación de la estrategia de gobierno en línea de acuerdo con el manual 3,1</t>
  </si>
  <si>
    <t>Contrato con fecha anterior al 1/01/2012, NO SE ACEPTA LA CERTIFICACION</t>
  </si>
  <si>
    <t>Contrato con fecha anterior al 1/01/2012 y el objeto no se refiere a servicios de pagina web, NO SE ACEPTA LA CERTIFICACION</t>
  </si>
  <si>
    <t>La suma de los 3 contratos que se aceptan para evaluar (2,3,4), el valor de la experiencia están por debajo del valor estimado para el presente proceso de selección, por lo que la propuesta es NO HABIL TECNICAMENTE.</t>
  </si>
  <si>
    <t>Observación</t>
  </si>
  <si>
    <t xml:space="preserve">CUMPLE </t>
  </si>
  <si>
    <t>Nota: No presenta cuadro diligenciado, ni firmado del Anexo 4, solo una certificación de Artesanos de Colombia SA con 9 contratos.</t>
  </si>
  <si>
    <t>Adquisición, fortalecimiento y mejoramiento de la investigación criminal a nivel nacional - Fortalecimiento a las capacidades del CCP para la ciberseguridad - Fortalecimiento de servicios portal CAI virtual (Las características del contrato son las siguientes: Diseño e implementación pagina Web)</t>
  </si>
  <si>
    <t>Enviar las especificaciones técnicas del contrato y especificar cuales son las actividades que hacen referencia a servicios de pagina web (servicios de integración de herramientas tecnológicas que permitan la interacción entre quienes participan o acceden a dichos contenidos), junto con el valor de dichas actividades. Entendiendo que el servicio de streaming es un servicio adicional que no esta incluido en el presente proceso.</t>
  </si>
  <si>
    <t>Prestar el servicio para la transmisión de veinte (20) capacitaciones en temas misionales en video a través de internet (streaming) en vivo y en directo y simultáneamente interpretarlas en lenguaje de señas colombianas, para el Ministerio de Comercio, Industria y Turismo, de conformidad con las especificaciones, características y condiciones señaladas en el pliego de condiciones del proceso de selección abreviada de menor cuantía No. 08 de 2014</t>
  </si>
  <si>
    <t>Creación de una plataforma que cumpliera con los requisitos de operación y flujos de trabajo del Registro Nacional de Turismo acoplándose a un nuevo modelo administrativo de las cámaras de comercio brindándoles independencia de datos, autogestión de su modelo de información de manera sincronizada con el Registro Único Empresarial y Social.</t>
  </si>
  <si>
    <t>PENDIENTE</t>
  </si>
  <si>
    <t>Es de anotar, que aporta el R.U.P de la sociedad ORGANIZACIÓN SIMPLEX S.A y no de la ORGANIZACIÓN AXON360 S.A.S. En tal sentido, debe aportar R.U.P de la sociedad que se presenta al presente proceso, de conformidad como lo exige el pliego de condiciones. También debe informar cual es el numero del contrato en el RUP, correspondiente al contrato 241 del 27 de mayo de 2013 del ICFES.</t>
  </si>
  <si>
    <t>Es de anotar, que aporta el R.U.P de la sociedad ORGANIZACIÓN SIMPLEX S.A y no de la ORGANIZACIÓN AXON360 S.A.S. En tal sentido, debe aportar R.U.P de la sociedad que se presenta al presente proceso, de conformidad como lo exige el pliego de condiciones. También debe informar cual es el numero del contrato en el RUP, correspondiente al contrato 26-2014 de la Alcaldía local de Tunjuelito.</t>
  </si>
  <si>
    <t>Es de anotar, que aporta el R.U.P de la sociedad ORGANIZACIÓN SIMPLEX S.A y no de la ORGANIZACIÓN AXON360 S.A.S. En tal sentido, debe aportar R.U.P de la sociedad que se presenta al presente proceso, de conformidad como lo exige el pliego de condiciones. También debe informar cual es el numero del contrato en el RUP, correspondiente al contrato 118-2013 de Ministerio de Comercio, Industria y Comercio (MINCIT).</t>
  </si>
  <si>
    <t>Dentro de las especificaciones técnicas del contrato las siguientes 2 actividades hacen referencia los servicios de pagina web solicitados en el pliego: 1. Minisite personalizado (identificación del frame del streaming con el logo de la entidad en la ventana, nombre del evento del expositor en simultaneo con la transmisión). 2. Incorporar al Minisite una plataforma de E-learning a la transmisión del streaming para el control de la capacitación y obtener registro de los usuarios conectados y el envío de la URL del streaming. Se solicita enviar el valor de estas 2 actividades.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</si>
</sst>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0A]#,##0.00"/>
    <numFmt numFmtId="165" formatCode="[$-C0A]mmmm\-yy;@"/>
  </numFmts>
  <fonts count="5"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0" fillId="0" borderId="0" xfId="0" applyAlignment="1">
      <alignment horizontal="center" vertical="center"/>
    </xf>
    <xf numFmtId="0" fontId="0" fillId="0" borderId="1" xfId="0" applyBorder="1"/>
    <xf numFmtId="0" fontId="1" fillId="0" borderId="0" xfId="0" applyFont="1"/>
    <xf numFmtId="0" fontId="1" fillId="0" borderId="1" xfId="0" applyFon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0" xfId="0" applyAlignment="1">
      <alignment wrapText="1"/>
    </xf>
    <xf numFmtId="0" fontId="0" fillId="0" borderId="0" xfId="0"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Font="1" applyAlignment="1">
      <alignment horizontal="right"/>
    </xf>
    <xf numFmtId="0" fontId="0" fillId="0" borderId="1" xfId="0"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Font="1"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165" fontId="0" fillId="0" borderId="1" xfId="0" applyNumberFormat="1" applyBorder="1" applyAlignment="1">
      <alignment horizontal="center" vertical="center"/>
    </xf>
    <xf numFmtId="0" fontId="4" fillId="0" borderId="1" xfId="0" applyFont="1" applyBorder="1" applyAlignment="1">
      <alignment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vertical="center" wrapText="1"/>
    </xf>
    <xf numFmtId="0" fontId="2" fillId="0" borderId="0" xfId="0" applyFont="1"/>
    <xf numFmtId="164" fontId="1" fillId="0" borderId="0" xfId="0" applyNumberFormat="1" applyFont="1" applyAlignment="1">
      <alignment horizontal="center" vertic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xf>
    <xf numFmtId="0" fontId="3" fillId="0" borderId="1" xfId="0" applyFont="1" applyFill="1" applyBorder="1" applyAlignment="1">
      <alignment horizontal="center"/>
    </xf>
    <xf numFmtId="0" fontId="4" fillId="0" borderId="0" xfId="0" applyFont="1"/>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3" fillId="0" borderId="1" xfId="0"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24" sqref="B24"/>
    </sheetView>
  </sheetViews>
  <sheetFormatPr baseColWidth="10" defaultRowHeight="15" x14ac:dyDescent="0.25"/>
  <cols>
    <col min="1" max="1" width="10" style="1" customWidth="1"/>
    <col min="2" max="2" width="54.5703125" style="11" customWidth="1"/>
    <col min="3" max="3" width="31.42578125" style="11" customWidth="1"/>
    <col min="4" max="16384" width="11.42578125" style="11"/>
  </cols>
  <sheetData>
    <row r="1" spans="1:3" x14ac:dyDescent="0.25">
      <c r="A1" s="56" t="s">
        <v>15</v>
      </c>
      <c r="B1" s="56"/>
      <c r="C1" s="56"/>
    </row>
    <row r="2" spans="1:3" x14ac:dyDescent="0.25">
      <c r="A2" s="56" t="s">
        <v>18</v>
      </c>
      <c r="B2" s="56"/>
      <c r="C2" s="56"/>
    </row>
    <row r="3" spans="1:3" x14ac:dyDescent="0.25">
      <c r="A3" s="12" t="s">
        <v>13</v>
      </c>
      <c r="B3" s="12" t="s">
        <v>14</v>
      </c>
      <c r="C3" s="13" t="s">
        <v>16</v>
      </c>
    </row>
    <row r="4" spans="1:3" x14ac:dyDescent="0.25">
      <c r="A4" s="19">
        <v>1</v>
      </c>
      <c r="B4" s="54" t="s">
        <v>19</v>
      </c>
      <c r="C4" s="46" t="s">
        <v>194</v>
      </c>
    </row>
    <row r="5" spans="1:3" x14ac:dyDescent="0.25">
      <c r="A5" s="19">
        <v>2</v>
      </c>
      <c r="B5" s="54" t="s">
        <v>24</v>
      </c>
      <c r="C5" s="46" t="s">
        <v>33</v>
      </c>
    </row>
    <row r="6" spans="1:3" x14ac:dyDescent="0.25">
      <c r="A6" s="19">
        <v>3</v>
      </c>
      <c r="B6" s="54" t="s">
        <v>25</v>
      </c>
      <c r="C6" s="46" t="s">
        <v>63</v>
      </c>
    </row>
    <row r="7" spans="1:3" x14ac:dyDescent="0.25">
      <c r="A7" s="19">
        <v>4</v>
      </c>
      <c r="B7" s="54" t="s">
        <v>26</v>
      </c>
      <c r="C7" s="46" t="s">
        <v>63</v>
      </c>
    </row>
    <row r="8" spans="1:3" x14ac:dyDescent="0.25">
      <c r="A8" s="19">
        <v>5</v>
      </c>
      <c r="B8" s="54" t="s">
        <v>27</v>
      </c>
      <c r="C8" s="46" t="s">
        <v>63</v>
      </c>
    </row>
    <row r="9" spans="1:3" x14ac:dyDescent="0.25">
      <c r="A9" s="19">
        <v>6</v>
      </c>
      <c r="B9" s="54" t="s">
        <v>28</v>
      </c>
      <c r="C9" s="46" t="s">
        <v>63</v>
      </c>
    </row>
    <row r="10" spans="1:3" x14ac:dyDescent="0.25">
      <c r="A10" s="19">
        <v>7</v>
      </c>
      <c r="B10" s="54" t="s">
        <v>35</v>
      </c>
      <c r="C10" s="46" t="s">
        <v>194</v>
      </c>
    </row>
    <row r="11" spans="1:3" x14ac:dyDescent="0.25">
      <c r="A11" s="19">
        <v>8</v>
      </c>
      <c r="B11" s="54" t="s">
        <v>36</v>
      </c>
      <c r="C11" s="46" t="s">
        <v>63</v>
      </c>
    </row>
    <row r="12" spans="1:3" x14ac:dyDescent="0.25">
      <c r="A12" s="19">
        <v>9</v>
      </c>
      <c r="B12" s="54" t="s">
        <v>37</v>
      </c>
      <c r="C12" s="46" t="s">
        <v>63</v>
      </c>
    </row>
    <row r="13" spans="1:3" x14ac:dyDescent="0.25">
      <c r="A13" s="19">
        <v>10</v>
      </c>
      <c r="B13" s="54" t="s">
        <v>38</v>
      </c>
      <c r="C13" s="46" t="s">
        <v>63</v>
      </c>
    </row>
    <row r="14" spans="1:3" x14ac:dyDescent="0.25">
      <c r="A14" s="19">
        <v>11</v>
      </c>
      <c r="B14" s="54" t="s">
        <v>39</v>
      </c>
      <c r="C14" s="46" t="s">
        <v>63</v>
      </c>
    </row>
    <row r="15" spans="1:3" x14ac:dyDescent="0.25">
      <c r="A15" s="19">
        <v>12</v>
      </c>
      <c r="B15" s="54" t="s">
        <v>40</v>
      </c>
      <c r="C15" s="46" t="s">
        <v>63</v>
      </c>
    </row>
    <row r="16" spans="1:3" x14ac:dyDescent="0.25">
      <c r="A16" s="19">
        <v>13</v>
      </c>
      <c r="B16" s="54" t="s">
        <v>41</v>
      </c>
      <c r="C16" s="46" t="s">
        <v>63</v>
      </c>
    </row>
    <row r="17" spans="1:3" x14ac:dyDescent="0.25">
      <c r="A17" s="19">
        <v>14</v>
      </c>
      <c r="B17" s="54" t="s">
        <v>42</v>
      </c>
      <c r="C17" s="46" t="s">
        <v>194</v>
      </c>
    </row>
  </sheetData>
  <mergeCells count="2">
    <mergeCell ref="A2:C2"/>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Normal="100" workbookViewId="0">
      <selection activeCell="C6" sqref="C6:D6"/>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12.4257812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19</v>
      </c>
      <c r="C4" s="57"/>
      <c r="D4" s="57"/>
      <c r="F4" s="10"/>
      <c r="G4" s="10"/>
      <c r="H4" s="10"/>
    </row>
    <row r="5" spans="1:9" x14ac:dyDescent="0.25">
      <c r="A5" s="2"/>
      <c r="B5" s="9" t="s">
        <v>3</v>
      </c>
      <c r="C5" s="60" t="s">
        <v>16</v>
      </c>
      <c r="D5" s="60"/>
      <c r="F5" s="10"/>
      <c r="G5" s="10"/>
      <c r="H5" s="10"/>
    </row>
    <row r="6" spans="1:9" x14ac:dyDescent="0.25">
      <c r="A6" s="2" t="s">
        <v>1</v>
      </c>
      <c r="B6" s="9" t="s">
        <v>20</v>
      </c>
      <c r="C6" s="61" t="s">
        <v>194</v>
      </c>
      <c r="D6" s="61"/>
    </row>
    <row r="8" spans="1:9" x14ac:dyDescent="0.25">
      <c r="A8" s="3" t="s">
        <v>1</v>
      </c>
    </row>
    <row r="9" spans="1:9" x14ac:dyDescent="0.25">
      <c r="A9" s="4" t="s">
        <v>4</v>
      </c>
      <c r="B9" s="4" t="s">
        <v>5</v>
      </c>
      <c r="C9" s="4" t="s">
        <v>6</v>
      </c>
      <c r="D9" s="4" t="s">
        <v>7</v>
      </c>
      <c r="E9" s="4" t="s">
        <v>8</v>
      </c>
      <c r="F9" s="4" t="s">
        <v>9</v>
      </c>
      <c r="G9" s="4" t="s">
        <v>17</v>
      </c>
      <c r="H9" s="4" t="s">
        <v>10</v>
      </c>
      <c r="I9" s="51" t="s">
        <v>187</v>
      </c>
    </row>
    <row r="10" spans="1:9" s="1" customFormat="1" ht="90" x14ac:dyDescent="0.25">
      <c r="A10" s="5">
        <v>1</v>
      </c>
      <c r="B10" s="5"/>
      <c r="C10" s="6">
        <v>301600000</v>
      </c>
      <c r="D10" s="7" t="s">
        <v>145</v>
      </c>
      <c r="E10" s="7" t="s">
        <v>146</v>
      </c>
      <c r="F10" s="8">
        <v>41569</v>
      </c>
      <c r="G10" s="8">
        <v>41871</v>
      </c>
      <c r="H10" s="5">
        <v>41</v>
      </c>
      <c r="I10" s="29" t="s">
        <v>147</v>
      </c>
    </row>
    <row r="11" spans="1:9" ht="75" x14ac:dyDescent="0.25">
      <c r="A11" s="5">
        <v>2</v>
      </c>
      <c r="B11" s="5"/>
      <c r="C11" s="6">
        <v>192000000</v>
      </c>
      <c r="D11" s="7" t="s">
        <v>22</v>
      </c>
      <c r="E11" s="7" t="s">
        <v>21</v>
      </c>
      <c r="F11" s="24">
        <v>41153</v>
      </c>
      <c r="G11" s="24">
        <v>41306</v>
      </c>
      <c r="H11" s="15">
        <v>40</v>
      </c>
      <c r="I11" s="29" t="s">
        <v>144</v>
      </c>
    </row>
    <row r="13" spans="1:9" x14ac:dyDescent="0.25">
      <c r="A13" s="3" t="s">
        <v>11</v>
      </c>
    </row>
    <row r="14" spans="1:9" x14ac:dyDescent="0.25">
      <c r="A14" s="4" t="s">
        <v>4</v>
      </c>
      <c r="B14" s="4" t="s">
        <v>12</v>
      </c>
      <c r="C14" s="4" t="s">
        <v>10</v>
      </c>
      <c r="D14" s="4" t="s">
        <v>11</v>
      </c>
    </row>
    <row r="15" spans="1:9" s="1" customFormat="1" x14ac:dyDescent="0.25">
      <c r="A15" s="62">
        <v>1</v>
      </c>
      <c r="B15" s="62">
        <v>15</v>
      </c>
      <c r="C15" s="62">
        <v>23</v>
      </c>
      <c r="D15" s="5">
        <v>81111500</v>
      </c>
      <c r="E15" s="58" t="s">
        <v>23</v>
      </c>
    </row>
    <row r="16" spans="1:9" s="1" customFormat="1" x14ac:dyDescent="0.25">
      <c r="A16" s="63"/>
      <c r="B16" s="63"/>
      <c r="C16" s="63"/>
      <c r="D16" s="15">
        <v>81112100</v>
      </c>
      <c r="E16" s="58"/>
    </row>
    <row r="17" spans="1:5" x14ac:dyDescent="0.25">
      <c r="A17" s="58">
        <v>2</v>
      </c>
      <c r="B17" s="58">
        <v>2</v>
      </c>
      <c r="C17" s="62">
        <v>19</v>
      </c>
      <c r="D17" s="16">
        <v>81111500</v>
      </c>
      <c r="E17" s="58"/>
    </row>
    <row r="18" spans="1:5" x14ac:dyDescent="0.25">
      <c r="A18" s="58"/>
      <c r="B18" s="58"/>
      <c r="C18" s="63"/>
      <c r="D18" s="16">
        <v>81112100</v>
      </c>
      <c r="E18" s="58"/>
    </row>
  </sheetData>
  <mergeCells count="13">
    <mergeCell ref="E15:E18"/>
    <mergeCell ref="C6:D6"/>
    <mergeCell ref="A17:A18"/>
    <mergeCell ref="B17:B18"/>
    <mergeCell ref="C17:C18"/>
    <mergeCell ref="A15:A16"/>
    <mergeCell ref="B15:B16"/>
    <mergeCell ref="C15:C16"/>
    <mergeCell ref="B4:D4"/>
    <mergeCell ref="A1:D1"/>
    <mergeCell ref="A2:D2"/>
    <mergeCell ref="A3:D3"/>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sqref="A1:D1"/>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35.8554687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24</v>
      </c>
      <c r="C4" s="57"/>
      <c r="D4" s="57"/>
      <c r="F4" s="10"/>
      <c r="G4" s="10"/>
      <c r="H4" s="10"/>
    </row>
    <row r="5" spans="1:9" x14ac:dyDescent="0.25">
      <c r="A5" s="2"/>
      <c r="B5" s="18" t="s">
        <v>3</v>
      </c>
      <c r="C5" s="60" t="s">
        <v>16</v>
      </c>
      <c r="D5" s="60"/>
      <c r="F5" s="10"/>
      <c r="G5" s="10"/>
      <c r="H5" s="10"/>
    </row>
    <row r="6" spans="1:9" x14ac:dyDescent="0.25">
      <c r="A6" s="2" t="s">
        <v>1</v>
      </c>
      <c r="B6" s="18" t="s">
        <v>34</v>
      </c>
      <c r="C6" s="61" t="s">
        <v>33</v>
      </c>
      <c r="D6" s="61"/>
    </row>
    <row r="8" spans="1:9" x14ac:dyDescent="0.25">
      <c r="A8" s="3" t="s">
        <v>1</v>
      </c>
    </row>
    <row r="9" spans="1:9" x14ac:dyDescent="0.25">
      <c r="A9" s="17" t="s">
        <v>4</v>
      </c>
      <c r="B9" s="17" t="s">
        <v>5</v>
      </c>
      <c r="C9" s="17" t="s">
        <v>6</v>
      </c>
      <c r="D9" s="17" t="s">
        <v>7</v>
      </c>
      <c r="E9" s="17" t="s">
        <v>8</v>
      </c>
      <c r="F9" s="17" t="s">
        <v>9</v>
      </c>
      <c r="G9" s="17" t="s">
        <v>17</v>
      </c>
      <c r="H9" s="17" t="s">
        <v>10</v>
      </c>
      <c r="I9" s="51" t="s">
        <v>187</v>
      </c>
    </row>
    <row r="10" spans="1:9" s="1" customFormat="1" ht="45" x14ac:dyDescent="0.25">
      <c r="A10" s="16">
        <v>1</v>
      </c>
      <c r="B10" s="7" t="s">
        <v>30</v>
      </c>
      <c r="C10" s="6">
        <v>32016000</v>
      </c>
      <c r="D10" s="7" t="s">
        <v>29</v>
      </c>
      <c r="E10" s="7" t="s">
        <v>148</v>
      </c>
      <c r="F10" s="8">
        <v>42066</v>
      </c>
      <c r="G10" s="8">
        <v>42250</v>
      </c>
      <c r="H10" s="16">
        <v>64</v>
      </c>
      <c r="I10" s="29" t="s">
        <v>149</v>
      </c>
    </row>
    <row r="11" spans="1:9" s="1" customFormat="1" ht="90" x14ac:dyDescent="0.25">
      <c r="A11" s="16">
        <v>2</v>
      </c>
      <c r="B11" s="7" t="s">
        <v>31</v>
      </c>
      <c r="C11" s="6">
        <v>52997500</v>
      </c>
      <c r="D11" s="7" t="s">
        <v>29</v>
      </c>
      <c r="E11" s="7" t="s">
        <v>150</v>
      </c>
      <c r="F11" s="8">
        <v>41699</v>
      </c>
      <c r="G11" s="8">
        <v>42004</v>
      </c>
      <c r="H11" s="16">
        <v>64</v>
      </c>
      <c r="I11" s="25"/>
    </row>
    <row r="12" spans="1:9" s="1" customFormat="1" ht="60" x14ac:dyDescent="0.25">
      <c r="A12" s="16">
        <v>3</v>
      </c>
      <c r="B12" s="7" t="s">
        <v>32</v>
      </c>
      <c r="C12" s="6">
        <v>29000000</v>
      </c>
      <c r="D12" s="7" t="s">
        <v>29</v>
      </c>
      <c r="E12" s="7" t="s">
        <v>151</v>
      </c>
      <c r="F12" s="8">
        <v>41510</v>
      </c>
      <c r="G12" s="8">
        <v>41638</v>
      </c>
      <c r="H12" s="16">
        <v>64</v>
      </c>
      <c r="I12" s="25"/>
    </row>
    <row r="13" spans="1:9" s="1" customFormat="1" ht="105" x14ac:dyDescent="0.25">
      <c r="A13" s="16">
        <v>4</v>
      </c>
      <c r="B13" s="7" t="s">
        <v>43</v>
      </c>
      <c r="C13" s="6">
        <v>22272000</v>
      </c>
      <c r="D13" s="7" t="s">
        <v>29</v>
      </c>
      <c r="E13" s="7" t="s">
        <v>152</v>
      </c>
      <c r="F13" s="8">
        <v>41168</v>
      </c>
      <c r="G13" s="8">
        <v>41266</v>
      </c>
      <c r="H13" s="21">
        <v>64</v>
      </c>
      <c r="I13" s="25"/>
    </row>
    <row r="14" spans="1:9" s="1" customFormat="1" ht="90" x14ac:dyDescent="0.25">
      <c r="A14" s="16">
        <v>5</v>
      </c>
      <c r="B14" s="7" t="s">
        <v>44</v>
      </c>
      <c r="C14" s="6">
        <v>29000000</v>
      </c>
      <c r="D14" s="7" t="s">
        <v>29</v>
      </c>
      <c r="E14" s="7" t="s">
        <v>153</v>
      </c>
      <c r="F14" s="8">
        <v>40802</v>
      </c>
      <c r="G14" s="8">
        <v>40900</v>
      </c>
      <c r="H14" s="21">
        <v>64</v>
      </c>
      <c r="I14" s="29" t="s">
        <v>184</v>
      </c>
    </row>
    <row r="15" spans="1:9" s="1" customFormat="1" ht="210" x14ac:dyDescent="0.25">
      <c r="A15" s="16">
        <v>6</v>
      </c>
      <c r="B15" s="7" t="s">
        <v>45</v>
      </c>
      <c r="C15" s="6">
        <v>75168000</v>
      </c>
      <c r="D15" s="7" t="s">
        <v>29</v>
      </c>
      <c r="E15" s="7" t="s">
        <v>154</v>
      </c>
      <c r="F15" s="8">
        <v>40470</v>
      </c>
      <c r="G15" s="8">
        <v>40633</v>
      </c>
      <c r="H15" s="21">
        <v>64</v>
      </c>
      <c r="I15" s="29" t="s">
        <v>184</v>
      </c>
    </row>
    <row r="16" spans="1:9" s="1" customFormat="1" ht="105" x14ac:dyDescent="0.25">
      <c r="A16" s="16">
        <v>7</v>
      </c>
      <c r="B16" s="7" t="s">
        <v>46</v>
      </c>
      <c r="C16" s="6">
        <v>100688000</v>
      </c>
      <c r="D16" s="7" t="s">
        <v>29</v>
      </c>
      <c r="E16" s="7" t="s">
        <v>155</v>
      </c>
      <c r="F16" s="8">
        <v>39875</v>
      </c>
      <c r="G16" s="8">
        <v>40329</v>
      </c>
      <c r="H16" s="21">
        <v>65</v>
      </c>
      <c r="I16" s="29" t="s">
        <v>184</v>
      </c>
    </row>
    <row r="17" spans="1:9" s="1" customFormat="1" ht="90" x14ac:dyDescent="0.25">
      <c r="A17" s="16">
        <v>8</v>
      </c>
      <c r="B17" s="7" t="s">
        <v>47</v>
      </c>
      <c r="C17" s="6">
        <v>2146676</v>
      </c>
      <c r="D17" s="7" t="s">
        <v>29</v>
      </c>
      <c r="E17" s="7" t="s">
        <v>156</v>
      </c>
      <c r="F17" s="8">
        <v>39780</v>
      </c>
      <c r="G17" s="8">
        <v>39806</v>
      </c>
      <c r="H17" s="21">
        <v>65</v>
      </c>
      <c r="I17" s="29" t="s">
        <v>185</v>
      </c>
    </row>
    <row r="18" spans="1:9" s="1" customFormat="1" ht="60" x14ac:dyDescent="0.25">
      <c r="A18" s="16">
        <v>9</v>
      </c>
      <c r="B18" s="7" t="s">
        <v>48</v>
      </c>
      <c r="C18" s="6">
        <v>4524000</v>
      </c>
      <c r="D18" s="7" t="s">
        <v>29</v>
      </c>
      <c r="E18" s="7" t="s">
        <v>49</v>
      </c>
      <c r="F18" s="8">
        <v>39714</v>
      </c>
      <c r="G18" s="8">
        <v>39744</v>
      </c>
      <c r="H18" s="21">
        <v>65</v>
      </c>
      <c r="I18" s="29" t="s">
        <v>185</v>
      </c>
    </row>
    <row r="19" spans="1:9" ht="105" x14ac:dyDescent="0.25">
      <c r="C19" s="31">
        <f>C11+C12+C13</f>
        <v>104269500</v>
      </c>
      <c r="I19" s="10" t="s">
        <v>186</v>
      </c>
    </row>
    <row r="20" spans="1:9" x14ac:dyDescent="0.25">
      <c r="A20" s="3" t="s">
        <v>11</v>
      </c>
    </row>
    <row r="21" spans="1:9" x14ac:dyDescent="0.25">
      <c r="A21" s="17" t="s">
        <v>4</v>
      </c>
      <c r="B21" s="17" t="s">
        <v>12</v>
      </c>
      <c r="C21" s="17" t="s">
        <v>10</v>
      </c>
      <c r="D21" s="17" t="s">
        <v>11</v>
      </c>
    </row>
    <row r="22" spans="1:9" s="1" customFormat="1" x14ac:dyDescent="0.25">
      <c r="A22" s="62">
        <v>2</v>
      </c>
      <c r="B22" s="62">
        <v>20</v>
      </c>
      <c r="C22" s="62">
        <v>32</v>
      </c>
      <c r="D22" s="16">
        <v>43232100</v>
      </c>
      <c r="E22" s="62" t="s">
        <v>23</v>
      </c>
    </row>
    <row r="23" spans="1:9" s="1" customFormat="1" x14ac:dyDescent="0.25">
      <c r="A23" s="63"/>
      <c r="B23" s="63"/>
      <c r="C23" s="63"/>
      <c r="D23" s="16">
        <v>81112100</v>
      </c>
      <c r="E23" s="64"/>
    </row>
    <row r="24" spans="1:9" x14ac:dyDescent="0.25">
      <c r="A24" s="21">
        <v>3</v>
      </c>
      <c r="B24" s="21">
        <v>21</v>
      </c>
      <c r="C24" s="23">
        <v>32</v>
      </c>
      <c r="D24" s="21">
        <v>43232100</v>
      </c>
      <c r="E24" s="64"/>
    </row>
    <row r="25" spans="1:9" x14ac:dyDescent="0.25">
      <c r="A25" s="21">
        <v>4</v>
      </c>
      <c r="B25" s="21">
        <v>22</v>
      </c>
      <c r="C25" s="21">
        <v>31</v>
      </c>
      <c r="D25" s="21">
        <v>43232100</v>
      </c>
      <c r="E25" s="63"/>
    </row>
    <row r="27" spans="1:9" x14ac:dyDescent="0.25">
      <c r="A27" s="30" t="s">
        <v>189</v>
      </c>
    </row>
  </sheetData>
  <mergeCells count="10">
    <mergeCell ref="A22:A23"/>
    <mergeCell ref="B22:B23"/>
    <mergeCell ref="C22:C23"/>
    <mergeCell ref="E22:E25"/>
    <mergeCell ref="C6:D6"/>
    <mergeCell ref="A1:D1"/>
    <mergeCell ref="A2:D2"/>
    <mergeCell ref="A3:D3"/>
    <mergeCell ref="B4:D4"/>
    <mergeCell ref="C5:D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Normal="100" workbookViewId="0">
      <selection sqref="A1:D1"/>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29.2851562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25</v>
      </c>
      <c r="C4" s="57"/>
      <c r="D4" s="57"/>
      <c r="F4" s="10"/>
      <c r="G4" s="10"/>
      <c r="H4" s="10"/>
    </row>
    <row r="5" spans="1:9" x14ac:dyDescent="0.25">
      <c r="A5" s="2"/>
      <c r="B5" s="22" t="s">
        <v>3</v>
      </c>
      <c r="C5" s="60" t="s">
        <v>16</v>
      </c>
      <c r="D5" s="60"/>
      <c r="F5" s="10"/>
      <c r="G5" s="10"/>
      <c r="H5" s="10"/>
    </row>
    <row r="6" spans="1:9" x14ac:dyDescent="0.25">
      <c r="A6" s="2" t="s">
        <v>1</v>
      </c>
      <c r="B6" s="22" t="s">
        <v>77</v>
      </c>
      <c r="C6" s="61" t="s">
        <v>63</v>
      </c>
      <c r="D6" s="61"/>
    </row>
    <row r="8" spans="1:9" x14ac:dyDescent="0.25">
      <c r="A8" s="3" t="s">
        <v>1</v>
      </c>
    </row>
    <row r="9" spans="1:9" x14ac:dyDescent="0.25">
      <c r="A9" s="20" t="s">
        <v>4</v>
      </c>
      <c r="B9" s="20" t="s">
        <v>5</v>
      </c>
      <c r="C9" s="20" t="s">
        <v>6</v>
      </c>
      <c r="D9" s="20" t="s">
        <v>7</v>
      </c>
      <c r="E9" s="20" t="s">
        <v>8</v>
      </c>
      <c r="F9" s="20" t="s">
        <v>9</v>
      </c>
      <c r="G9" s="20" t="s">
        <v>17</v>
      </c>
      <c r="H9" s="20" t="s">
        <v>10</v>
      </c>
      <c r="I9" s="51" t="s">
        <v>187</v>
      </c>
    </row>
    <row r="10" spans="1:9" s="1" customFormat="1" ht="60" x14ac:dyDescent="0.25">
      <c r="A10" s="21">
        <v>1</v>
      </c>
      <c r="B10" s="7" t="s">
        <v>81</v>
      </c>
      <c r="C10" s="6">
        <v>147999992</v>
      </c>
      <c r="D10" s="7" t="s">
        <v>78</v>
      </c>
      <c r="E10" s="7" t="s">
        <v>159</v>
      </c>
      <c r="F10" s="8">
        <v>41438</v>
      </c>
      <c r="G10" s="8">
        <v>41577</v>
      </c>
      <c r="H10" s="21" t="s">
        <v>83</v>
      </c>
      <c r="I10" s="35"/>
    </row>
    <row r="11" spans="1:9" ht="75" x14ac:dyDescent="0.25">
      <c r="A11" s="21">
        <v>2</v>
      </c>
      <c r="B11" s="7" t="s">
        <v>82</v>
      </c>
      <c r="C11" s="6">
        <v>188900000</v>
      </c>
      <c r="D11" s="7" t="s">
        <v>79</v>
      </c>
      <c r="E11" s="7" t="s">
        <v>157</v>
      </c>
      <c r="F11" s="8">
        <v>41179</v>
      </c>
      <c r="G11" s="8">
        <v>41549</v>
      </c>
      <c r="H11" s="21" t="s">
        <v>84</v>
      </c>
      <c r="I11" s="35"/>
    </row>
    <row r="12" spans="1:9" ht="120" x14ac:dyDescent="0.25">
      <c r="A12" s="33">
        <v>3</v>
      </c>
      <c r="B12" s="33" t="s">
        <v>86</v>
      </c>
      <c r="C12" s="6">
        <v>71575333</v>
      </c>
      <c r="D12" s="7" t="s">
        <v>80</v>
      </c>
      <c r="E12" s="7" t="s">
        <v>158</v>
      </c>
      <c r="F12" s="8">
        <v>41277</v>
      </c>
      <c r="G12" s="8">
        <v>41608</v>
      </c>
      <c r="H12" s="33" t="s">
        <v>85</v>
      </c>
      <c r="I12" s="25"/>
    </row>
    <row r="14" spans="1:9" x14ac:dyDescent="0.25">
      <c r="A14" s="3" t="s">
        <v>11</v>
      </c>
    </row>
    <row r="15" spans="1:9" x14ac:dyDescent="0.25">
      <c r="A15" s="20" t="s">
        <v>4</v>
      </c>
      <c r="B15" s="20" t="s">
        <v>12</v>
      </c>
      <c r="C15" s="20" t="s">
        <v>10</v>
      </c>
      <c r="D15" s="20" t="s">
        <v>11</v>
      </c>
    </row>
    <row r="16" spans="1:9" s="1" customFormat="1" x14ac:dyDescent="0.25">
      <c r="A16" s="62">
        <v>1</v>
      </c>
      <c r="B16" s="62">
        <v>66</v>
      </c>
      <c r="C16" s="62">
        <v>31</v>
      </c>
      <c r="D16" s="21">
        <v>43232100</v>
      </c>
      <c r="E16" s="58" t="s">
        <v>23</v>
      </c>
    </row>
    <row r="17" spans="1:5" s="1" customFormat="1" x14ac:dyDescent="0.25">
      <c r="A17" s="64"/>
      <c r="B17" s="64"/>
      <c r="C17" s="64"/>
      <c r="D17" s="21">
        <v>43232400</v>
      </c>
      <c r="E17" s="58"/>
    </row>
    <row r="18" spans="1:5" s="1" customFormat="1" x14ac:dyDescent="0.25">
      <c r="A18" s="64"/>
      <c r="B18" s="64"/>
      <c r="C18" s="64"/>
      <c r="D18" s="36">
        <v>81111500</v>
      </c>
      <c r="E18" s="58"/>
    </row>
    <row r="19" spans="1:5" s="1" customFormat="1" x14ac:dyDescent="0.25">
      <c r="A19" s="63"/>
      <c r="B19" s="63"/>
      <c r="C19" s="63"/>
      <c r="D19" s="36">
        <v>81112100</v>
      </c>
      <c r="E19" s="58"/>
    </row>
    <row r="20" spans="1:5" x14ac:dyDescent="0.25">
      <c r="A20" s="58">
        <v>2</v>
      </c>
      <c r="B20" s="58">
        <v>59</v>
      </c>
      <c r="C20" s="62">
        <v>29</v>
      </c>
      <c r="D20" s="21">
        <v>81111500</v>
      </c>
      <c r="E20" s="58"/>
    </row>
    <row r="21" spans="1:5" x14ac:dyDescent="0.25">
      <c r="A21" s="58"/>
      <c r="B21" s="58"/>
      <c r="C21" s="63"/>
      <c r="D21" s="21">
        <v>81112100</v>
      </c>
      <c r="E21" s="58"/>
    </row>
    <row r="22" spans="1:5" x14ac:dyDescent="0.25">
      <c r="A22" s="58">
        <v>3</v>
      </c>
      <c r="B22" s="58">
        <v>60</v>
      </c>
      <c r="C22" s="62">
        <v>29</v>
      </c>
      <c r="D22" s="36">
        <v>81111500</v>
      </c>
      <c r="E22" s="58"/>
    </row>
    <row r="23" spans="1:5" x14ac:dyDescent="0.25">
      <c r="A23" s="58"/>
      <c r="B23" s="58"/>
      <c r="C23" s="63"/>
      <c r="D23" s="36">
        <v>81112100</v>
      </c>
      <c r="E23" s="58"/>
    </row>
  </sheetData>
  <mergeCells count="16">
    <mergeCell ref="C6:D6"/>
    <mergeCell ref="A16:A19"/>
    <mergeCell ref="B16:B19"/>
    <mergeCell ref="C16:C19"/>
    <mergeCell ref="A1:D1"/>
    <mergeCell ref="A2:D2"/>
    <mergeCell ref="A3:D3"/>
    <mergeCell ref="B4:D4"/>
    <mergeCell ref="C5:D5"/>
    <mergeCell ref="E16:E23"/>
    <mergeCell ref="A22:A23"/>
    <mergeCell ref="B22:B23"/>
    <mergeCell ref="C22:C23"/>
    <mergeCell ref="A20:A21"/>
    <mergeCell ref="B20:B21"/>
    <mergeCell ref="C20:C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D1"/>
    </sheetView>
  </sheetViews>
  <sheetFormatPr baseColWidth="10" defaultRowHeight="15" x14ac:dyDescent="0.25"/>
  <cols>
    <col min="1" max="1" width="13.85546875" customWidth="1"/>
    <col min="3" max="3" width="16.42578125" bestFit="1" customWidth="1"/>
    <col min="4" max="4" width="15" customWidth="1"/>
    <col min="5" max="5" width="48.85546875" customWidth="1"/>
    <col min="6" max="6" width="14.42578125" customWidth="1"/>
    <col min="7" max="7" width="20.28515625" customWidth="1"/>
    <col min="8" max="8" width="8.85546875" customWidth="1"/>
    <col min="9" max="9" width="31"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26</v>
      </c>
      <c r="C4" s="57"/>
      <c r="D4" s="57"/>
      <c r="F4" s="10"/>
      <c r="G4" s="10"/>
      <c r="H4" s="10"/>
    </row>
    <row r="5" spans="1:9" x14ac:dyDescent="0.25">
      <c r="A5" s="2"/>
      <c r="B5" s="28" t="s">
        <v>3</v>
      </c>
      <c r="C5" s="60" t="s">
        <v>16</v>
      </c>
      <c r="D5" s="60"/>
      <c r="F5" s="10"/>
      <c r="G5" s="10"/>
      <c r="H5" s="10"/>
    </row>
    <row r="6" spans="1:9" x14ac:dyDescent="0.25">
      <c r="A6" s="2" t="s">
        <v>1</v>
      </c>
      <c r="B6" s="28" t="s">
        <v>50</v>
      </c>
      <c r="C6" s="61" t="s">
        <v>63</v>
      </c>
      <c r="D6" s="61"/>
    </row>
    <row r="8" spans="1:9" x14ac:dyDescent="0.25">
      <c r="A8" s="3" t="s">
        <v>1</v>
      </c>
    </row>
    <row r="9" spans="1:9" x14ac:dyDescent="0.25">
      <c r="A9" s="27" t="s">
        <v>4</v>
      </c>
      <c r="B9" s="27" t="s">
        <v>5</v>
      </c>
      <c r="C9" s="27" t="s">
        <v>6</v>
      </c>
      <c r="D9" s="27" t="s">
        <v>7</v>
      </c>
      <c r="E9" s="27" t="s">
        <v>8</v>
      </c>
      <c r="F9" s="27" t="s">
        <v>9</v>
      </c>
      <c r="G9" s="27" t="s">
        <v>17</v>
      </c>
      <c r="H9" s="27" t="s">
        <v>10</v>
      </c>
      <c r="I9" s="51" t="s">
        <v>187</v>
      </c>
    </row>
    <row r="10" spans="1:9" s="1" customFormat="1" ht="90" x14ac:dyDescent="0.25">
      <c r="A10" s="26">
        <v>1</v>
      </c>
      <c r="B10" s="26"/>
      <c r="C10" s="6">
        <v>399756000</v>
      </c>
      <c r="D10" s="7" t="s">
        <v>160</v>
      </c>
      <c r="E10" s="7" t="s">
        <v>190</v>
      </c>
      <c r="F10" s="8">
        <v>41899</v>
      </c>
      <c r="G10" s="8">
        <v>41993</v>
      </c>
      <c r="H10" s="26" t="s">
        <v>50</v>
      </c>
      <c r="I10" s="50"/>
    </row>
    <row r="12" spans="1:9" x14ac:dyDescent="0.25">
      <c r="A12" s="3" t="s">
        <v>11</v>
      </c>
    </row>
    <row r="13" spans="1:9" x14ac:dyDescent="0.25">
      <c r="A13" s="27" t="s">
        <v>4</v>
      </c>
      <c r="B13" s="27" t="s">
        <v>12</v>
      </c>
      <c r="C13" s="27" t="s">
        <v>10</v>
      </c>
      <c r="D13" s="27" t="s">
        <v>11</v>
      </c>
    </row>
    <row r="14" spans="1:9" s="1" customFormat="1" x14ac:dyDescent="0.25">
      <c r="A14" s="62">
        <v>1</v>
      </c>
      <c r="B14" s="62">
        <v>7</v>
      </c>
      <c r="C14" s="62" t="s">
        <v>51</v>
      </c>
      <c r="D14" s="26">
        <v>43232100</v>
      </c>
      <c r="E14" s="58" t="s">
        <v>23</v>
      </c>
    </row>
    <row r="15" spans="1:9" s="1" customFormat="1" x14ac:dyDescent="0.25">
      <c r="A15" s="64"/>
      <c r="B15" s="64"/>
      <c r="C15" s="64"/>
      <c r="D15" s="26">
        <v>43232400</v>
      </c>
      <c r="E15" s="58"/>
    </row>
    <row r="16" spans="1:9" x14ac:dyDescent="0.25">
      <c r="A16" s="64"/>
      <c r="B16" s="64"/>
      <c r="C16" s="64"/>
      <c r="D16" s="26">
        <v>81111500</v>
      </c>
      <c r="E16" s="58"/>
    </row>
    <row r="17" spans="1:5" x14ac:dyDescent="0.25">
      <c r="A17" s="63"/>
      <c r="B17" s="63"/>
      <c r="C17" s="63"/>
      <c r="D17" s="26">
        <v>81112100</v>
      </c>
      <c r="E17" s="58"/>
    </row>
  </sheetData>
  <mergeCells count="10">
    <mergeCell ref="A14:A17"/>
    <mergeCell ref="B14:B17"/>
    <mergeCell ref="C14:C17"/>
    <mergeCell ref="E14:E17"/>
    <mergeCell ref="A1:D1"/>
    <mergeCell ref="A2:D2"/>
    <mergeCell ref="A3:D3"/>
    <mergeCell ref="B4:D4"/>
    <mergeCell ref="C5:D5"/>
    <mergeCell ref="C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sqref="A1:D1"/>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27</v>
      </c>
      <c r="C4" s="57"/>
      <c r="D4" s="57"/>
      <c r="F4" s="10"/>
      <c r="G4" s="10"/>
      <c r="H4" s="10"/>
    </row>
    <row r="5" spans="1:9" x14ac:dyDescent="0.25">
      <c r="A5" s="2"/>
      <c r="B5" s="28" t="s">
        <v>3</v>
      </c>
      <c r="C5" s="60" t="s">
        <v>16</v>
      </c>
      <c r="D5" s="60"/>
      <c r="F5" s="10"/>
      <c r="G5" s="10"/>
      <c r="H5" s="10"/>
    </row>
    <row r="6" spans="1:9" x14ac:dyDescent="0.25">
      <c r="A6" s="2" t="s">
        <v>1</v>
      </c>
      <c r="B6" s="28" t="s">
        <v>52</v>
      </c>
      <c r="C6" s="61" t="s">
        <v>63</v>
      </c>
      <c r="D6" s="61"/>
    </row>
    <row r="8" spans="1:9" x14ac:dyDescent="0.25">
      <c r="A8" s="3" t="s">
        <v>1</v>
      </c>
    </row>
    <row r="9" spans="1:9" x14ac:dyDescent="0.25">
      <c r="A9" s="27" t="s">
        <v>4</v>
      </c>
      <c r="B9" s="27" t="s">
        <v>5</v>
      </c>
      <c r="C9" s="27" t="s">
        <v>6</v>
      </c>
      <c r="D9" s="27" t="s">
        <v>7</v>
      </c>
      <c r="E9" s="27" t="s">
        <v>8</v>
      </c>
      <c r="F9" s="27" t="s">
        <v>9</v>
      </c>
      <c r="G9" s="27" t="s">
        <v>17</v>
      </c>
      <c r="H9" s="27" t="s">
        <v>10</v>
      </c>
      <c r="I9" s="51" t="s">
        <v>187</v>
      </c>
    </row>
    <row r="10" spans="1:9" s="1" customFormat="1" ht="75" x14ac:dyDescent="0.25">
      <c r="A10" s="26">
        <v>1</v>
      </c>
      <c r="B10" s="26" t="s">
        <v>53</v>
      </c>
      <c r="C10" s="6">
        <f>331682242*0.8</f>
        <v>265345793.60000002</v>
      </c>
      <c r="D10" s="7" t="s">
        <v>161</v>
      </c>
      <c r="E10" s="7" t="s">
        <v>162</v>
      </c>
      <c r="F10" s="8">
        <v>41203</v>
      </c>
      <c r="G10" s="8">
        <v>41628</v>
      </c>
      <c r="H10" s="26">
        <v>88</v>
      </c>
      <c r="I10" s="29" t="s">
        <v>54</v>
      </c>
    </row>
    <row r="11" spans="1:9" s="1" customFormat="1" ht="90" x14ac:dyDescent="0.25">
      <c r="A11" s="26">
        <v>2</v>
      </c>
      <c r="B11" s="26" t="s">
        <v>55</v>
      </c>
      <c r="C11" s="6">
        <v>196996000</v>
      </c>
      <c r="D11" s="7" t="s">
        <v>163</v>
      </c>
      <c r="E11" s="7" t="s">
        <v>164</v>
      </c>
      <c r="F11" s="8">
        <v>41550</v>
      </c>
      <c r="G11" s="8">
        <v>41670</v>
      </c>
      <c r="H11" s="26" t="s">
        <v>56</v>
      </c>
      <c r="I11" s="25"/>
    </row>
    <row r="12" spans="1:9" ht="90" x14ac:dyDescent="0.25">
      <c r="A12" s="26">
        <v>3</v>
      </c>
      <c r="B12" s="26" t="s">
        <v>57</v>
      </c>
      <c r="C12" s="6">
        <v>109620528</v>
      </c>
      <c r="D12" s="7" t="s">
        <v>58</v>
      </c>
      <c r="E12" s="7" t="s">
        <v>59</v>
      </c>
      <c r="F12" s="8">
        <v>41157</v>
      </c>
      <c r="G12" s="8">
        <v>41243</v>
      </c>
      <c r="H12" s="26">
        <v>94</v>
      </c>
      <c r="I12" s="25"/>
    </row>
    <row r="14" spans="1:9" x14ac:dyDescent="0.25">
      <c r="A14" s="3" t="s">
        <v>11</v>
      </c>
    </row>
    <row r="15" spans="1:9" x14ac:dyDescent="0.25">
      <c r="A15" s="27" t="s">
        <v>4</v>
      </c>
      <c r="B15" s="27" t="s">
        <v>12</v>
      </c>
      <c r="C15" s="27" t="s">
        <v>10</v>
      </c>
      <c r="D15" s="27" t="s">
        <v>11</v>
      </c>
    </row>
    <row r="16" spans="1:9" s="1" customFormat="1" x14ac:dyDescent="0.25">
      <c r="A16" s="62">
        <v>1</v>
      </c>
      <c r="B16" s="62">
        <v>1</v>
      </c>
      <c r="C16" s="62" t="s">
        <v>60</v>
      </c>
      <c r="D16" s="26">
        <v>43232400</v>
      </c>
      <c r="E16" s="58" t="s">
        <v>23</v>
      </c>
    </row>
    <row r="17" spans="1:5" s="1" customFormat="1" x14ac:dyDescent="0.25">
      <c r="A17" s="64"/>
      <c r="B17" s="64"/>
      <c r="C17" s="64"/>
      <c r="D17" s="26">
        <v>81111500</v>
      </c>
      <c r="E17" s="58"/>
    </row>
    <row r="18" spans="1:5" s="1" customFormat="1" x14ac:dyDescent="0.25">
      <c r="A18" s="64"/>
      <c r="B18" s="64"/>
      <c r="C18" s="64"/>
      <c r="D18" s="26">
        <v>81112100</v>
      </c>
      <c r="E18" s="58"/>
    </row>
    <row r="19" spans="1:5" x14ac:dyDescent="0.25">
      <c r="A19" s="58">
        <v>2</v>
      </c>
      <c r="B19" s="58">
        <v>54</v>
      </c>
      <c r="C19" s="62" t="s">
        <v>61</v>
      </c>
      <c r="D19" s="26">
        <v>43232100</v>
      </c>
      <c r="E19" s="64" t="s">
        <v>23</v>
      </c>
    </row>
    <row r="20" spans="1:5" x14ac:dyDescent="0.25">
      <c r="A20" s="58"/>
      <c r="B20" s="58"/>
      <c r="C20" s="64"/>
      <c r="D20" s="26">
        <v>43232400</v>
      </c>
      <c r="E20" s="64"/>
    </row>
    <row r="21" spans="1:5" x14ac:dyDescent="0.25">
      <c r="A21" s="58"/>
      <c r="B21" s="58"/>
      <c r="C21" s="64"/>
      <c r="D21" s="26">
        <v>81111500</v>
      </c>
      <c r="E21" s="64"/>
    </row>
    <row r="22" spans="1:5" x14ac:dyDescent="0.25">
      <c r="A22" s="58"/>
      <c r="B22" s="58"/>
      <c r="C22" s="63"/>
      <c r="D22" s="26">
        <v>81112100</v>
      </c>
      <c r="E22" s="63"/>
    </row>
    <row r="23" spans="1:5" s="1" customFormat="1" x14ac:dyDescent="0.25">
      <c r="A23" s="62">
        <v>3</v>
      </c>
      <c r="B23" s="62">
        <v>4</v>
      </c>
      <c r="C23" s="62" t="s">
        <v>62</v>
      </c>
      <c r="D23" s="26">
        <v>43232100</v>
      </c>
      <c r="E23" s="62" t="s">
        <v>23</v>
      </c>
    </row>
    <row r="24" spans="1:5" s="1" customFormat="1" x14ac:dyDescent="0.25">
      <c r="A24" s="64"/>
      <c r="B24" s="64"/>
      <c r="C24" s="64"/>
      <c r="D24" s="26">
        <v>43232400</v>
      </c>
      <c r="E24" s="64"/>
    </row>
    <row r="25" spans="1:5" s="1" customFormat="1" x14ac:dyDescent="0.25">
      <c r="A25" s="64"/>
      <c r="B25" s="64"/>
      <c r="C25" s="64"/>
      <c r="D25" s="26">
        <v>81111500</v>
      </c>
      <c r="E25" s="64"/>
    </row>
    <row r="26" spans="1:5" s="1" customFormat="1" x14ac:dyDescent="0.25">
      <c r="A26" s="63"/>
      <c r="B26" s="63"/>
      <c r="C26" s="63"/>
      <c r="D26" s="26">
        <v>81112100</v>
      </c>
      <c r="E26" s="63"/>
    </row>
  </sheetData>
  <mergeCells count="18">
    <mergeCell ref="A23:A26"/>
    <mergeCell ref="B23:B26"/>
    <mergeCell ref="C23:C26"/>
    <mergeCell ref="E23:E26"/>
    <mergeCell ref="A16:A18"/>
    <mergeCell ref="B16:B18"/>
    <mergeCell ref="C16:C18"/>
    <mergeCell ref="E16:E18"/>
    <mergeCell ref="A19:A22"/>
    <mergeCell ref="B19:B22"/>
    <mergeCell ref="C19:C22"/>
    <mergeCell ref="E19:E22"/>
    <mergeCell ref="C6:D6"/>
    <mergeCell ref="A1:D1"/>
    <mergeCell ref="A2:D2"/>
    <mergeCell ref="A3:D3"/>
    <mergeCell ref="B4:D4"/>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A4" workbookViewId="0">
      <selection sqref="A1:D1"/>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28</v>
      </c>
      <c r="C4" s="57"/>
      <c r="D4" s="57"/>
      <c r="F4" s="10"/>
      <c r="G4" s="10"/>
      <c r="H4" s="10"/>
    </row>
    <row r="5" spans="1:9" x14ac:dyDescent="0.25">
      <c r="A5" s="2"/>
      <c r="B5" s="28" t="s">
        <v>3</v>
      </c>
      <c r="C5" s="60" t="s">
        <v>16</v>
      </c>
      <c r="D5" s="60"/>
      <c r="F5" s="10"/>
      <c r="G5" s="10"/>
      <c r="H5" s="10"/>
    </row>
    <row r="6" spans="1:9" x14ac:dyDescent="0.25">
      <c r="A6" s="2" t="s">
        <v>1</v>
      </c>
      <c r="B6" s="28" t="s">
        <v>64</v>
      </c>
      <c r="C6" s="61" t="s">
        <v>63</v>
      </c>
      <c r="D6" s="61"/>
    </row>
    <row r="8" spans="1:9" x14ac:dyDescent="0.25">
      <c r="A8" s="3" t="s">
        <v>1</v>
      </c>
    </row>
    <row r="9" spans="1:9" x14ac:dyDescent="0.25">
      <c r="A9" s="27" t="s">
        <v>4</v>
      </c>
      <c r="B9" s="27" t="s">
        <v>5</v>
      </c>
      <c r="C9" s="27" t="s">
        <v>6</v>
      </c>
      <c r="D9" s="27" t="s">
        <v>7</v>
      </c>
      <c r="E9" s="27" t="s">
        <v>8</v>
      </c>
      <c r="F9" s="27" t="s">
        <v>9</v>
      </c>
      <c r="G9" s="27" t="s">
        <v>17</v>
      </c>
      <c r="H9" s="27" t="s">
        <v>10</v>
      </c>
      <c r="I9" s="51" t="s">
        <v>187</v>
      </c>
    </row>
    <row r="10" spans="1:9" s="1" customFormat="1" ht="30" x14ac:dyDescent="0.25">
      <c r="A10" s="26">
        <v>1</v>
      </c>
      <c r="B10" s="26">
        <v>21</v>
      </c>
      <c r="C10" s="6">
        <v>516786000</v>
      </c>
      <c r="D10" s="7" t="s">
        <v>166</v>
      </c>
      <c r="E10" s="7" t="s">
        <v>65</v>
      </c>
      <c r="F10" s="8">
        <v>41271</v>
      </c>
      <c r="G10" s="8">
        <v>42000</v>
      </c>
      <c r="H10" s="26">
        <v>35</v>
      </c>
      <c r="I10" s="35"/>
    </row>
    <row r="11" spans="1:9" s="1" customFormat="1" ht="60" x14ac:dyDescent="0.25">
      <c r="A11" s="26">
        <v>2</v>
      </c>
      <c r="B11" s="26">
        <v>1</v>
      </c>
      <c r="C11" s="6">
        <v>1234000000</v>
      </c>
      <c r="D11" s="7" t="s">
        <v>66</v>
      </c>
      <c r="E11" s="7" t="s">
        <v>165</v>
      </c>
      <c r="F11" s="8">
        <v>40927</v>
      </c>
      <c r="G11" s="8">
        <v>42022</v>
      </c>
      <c r="H11" s="26">
        <v>37</v>
      </c>
      <c r="I11" s="25"/>
    </row>
    <row r="13" spans="1:9" x14ac:dyDescent="0.25">
      <c r="A13" s="3" t="s">
        <v>11</v>
      </c>
    </row>
    <row r="14" spans="1:9" x14ac:dyDescent="0.25">
      <c r="A14" s="27" t="s">
        <v>4</v>
      </c>
      <c r="B14" s="27" t="s">
        <v>12</v>
      </c>
      <c r="C14" s="27" t="s">
        <v>10</v>
      </c>
      <c r="D14" s="27" t="s">
        <v>11</v>
      </c>
    </row>
    <row r="15" spans="1:9" s="1" customFormat="1" x14ac:dyDescent="0.25">
      <c r="A15" s="62">
        <v>1</v>
      </c>
      <c r="B15" s="62">
        <v>1</v>
      </c>
      <c r="C15" s="62" t="s">
        <v>67</v>
      </c>
      <c r="D15" s="26">
        <v>43232100</v>
      </c>
      <c r="E15" s="58" t="s">
        <v>23</v>
      </c>
      <c r="I15"/>
    </row>
    <row r="16" spans="1:9" s="1" customFormat="1" x14ac:dyDescent="0.25">
      <c r="A16" s="64"/>
      <c r="B16" s="64"/>
      <c r="C16" s="64"/>
      <c r="D16" s="26">
        <v>43232400</v>
      </c>
      <c r="E16" s="58"/>
      <c r="I16"/>
    </row>
    <row r="17" spans="1:9" s="1" customFormat="1" x14ac:dyDescent="0.25">
      <c r="A17" s="64"/>
      <c r="B17" s="64"/>
      <c r="C17" s="64"/>
      <c r="D17" s="26">
        <v>81111500</v>
      </c>
      <c r="E17" s="58"/>
      <c r="I17"/>
    </row>
    <row r="18" spans="1:9" x14ac:dyDescent="0.25">
      <c r="A18" s="58">
        <v>2</v>
      </c>
      <c r="B18" s="58">
        <v>9</v>
      </c>
      <c r="C18" s="58">
        <v>18</v>
      </c>
      <c r="D18" s="26">
        <v>43232100</v>
      </c>
      <c r="E18" s="58" t="s">
        <v>23</v>
      </c>
    </row>
    <row r="19" spans="1:9" x14ac:dyDescent="0.25">
      <c r="A19" s="58"/>
      <c r="B19" s="58"/>
      <c r="C19" s="58"/>
      <c r="D19" s="26">
        <v>43232400</v>
      </c>
      <c r="E19" s="58"/>
    </row>
    <row r="20" spans="1:9" x14ac:dyDescent="0.25">
      <c r="A20" s="58"/>
      <c r="B20" s="58"/>
      <c r="C20" s="58"/>
      <c r="D20" s="26">
        <v>81111500</v>
      </c>
      <c r="E20" s="58"/>
    </row>
  </sheetData>
  <mergeCells count="14">
    <mergeCell ref="A15:A17"/>
    <mergeCell ref="B15:B17"/>
    <mergeCell ref="C15:C17"/>
    <mergeCell ref="E15:E17"/>
    <mergeCell ref="A18:A20"/>
    <mergeCell ref="B18:B20"/>
    <mergeCell ref="C18:C20"/>
    <mergeCell ref="E18:E20"/>
    <mergeCell ref="C6:D6"/>
    <mergeCell ref="A1:D1"/>
    <mergeCell ref="A2:D2"/>
    <mergeCell ref="A3:D3"/>
    <mergeCell ref="B4:D4"/>
    <mergeCell ref="C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C6" sqref="C6:D6"/>
    </sheetView>
  </sheetViews>
  <sheetFormatPr baseColWidth="10" defaultRowHeight="15" x14ac:dyDescent="0.25"/>
  <cols>
    <col min="1" max="1" width="13.85546875" customWidth="1"/>
    <col min="3" max="3" width="16.42578125" bestFit="1" customWidth="1"/>
    <col min="4" max="4" width="15" customWidth="1"/>
    <col min="5" max="5" width="37.140625" customWidth="1"/>
    <col min="6" max="6" width="14.42578125" customWidth="1"/>
    <col min="7" max="7" width="20.28515625" customWidth="1"/>
    <col min="8" max="8" width="8.85546875" customWidth="1"/>
    <col min="9" max="9" width="50.140625" style="30"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35</v>
      </c>
      <c r="C4" s="57"/>
      <c r="D4" s="57"/>
      <c r="F4" s="10"/>
      <c r="G4" s="10"/>
      <c r="H4" s="10"/>
    </row>
    <row r="5" spans="1:9" x14ac:dyDescent="0.25">
      <c r="A5" s="2"/>
      <c r="B5" s="44" t="s">
        <v>3</v>
      </c>
      <c r="C5" s="60" t="s">
        <v>16</v>
      </c>
      <c r="D5" s="60"/>
      <c r="F5" s="10"/>
      <c r="G5" s="10"/>
      <c r="H5" s="10"/>
    </row>
    <row r="6" spans="1:9" x14ac:dyDescent="0.25">
      <c r="A6" s="2" t="s">
        <v>1</v>
      </c>
      <c r="B6" s="44" t="s">
        <v>104</v>
      </c>
      <c r="C6" s="61" t="s">
        <v>194</v>
      </c>
      <c r="D6" s="61"/>
    </row>
    <row r="8" spans="1:9" x14ac:dyDescent="0.25">
      <c r="A8" s="3" t="s">
        <v>1</v>
      </c>
    </row>
    <row r="9" spans="1:9" x14ac:dyDescent="0.25">
      <c r="A9" s="43" t="s">
        <v>4</v>
      </c>
      <c r="B9" s="43" t="s">
        <v>5</v>
      </c>
      <c r="C9" s="43" t="s">
        <v>6</v>
      </c>
      <c r="D9" s="43" t="s">
        <v>7</v>
      </c>
      <c r="E9" s="43" t="s">
        <v>8</v>
      </c>
      <c r="F9" s="43" t="s">
        <v>9</v>
      </c>
      <c r="G9" s="43" t="s">
        <v>17</v>
      </c>
      <c r="H9" s="43" t="s">
        <v>10</v>
      </c>
      <c r="I9" s="52" t="s">
        <v>187</v>
      </c>
    </row>
    <row r="10" spans="1:9" s="1" customFormat="1" ht="135" x14ac:dyDescent="0.25">
      <c r="A10" s="41">
        <v>1</v>
      </c>
      <c r="B10" s="7" t="s">
        <v>105</v>
      </c>
      <c r="C10" s="6">
        <v>424954400</v>
      </c>
      <c r="D10" s="7" t="s">
        <v>106</v>
      </c>
      <c r="E10" s="7" t="s">
        <v>107</v>
      </c>
      <c r="F10" s="8">
        <v>41421</v>
      </c>
      <c r="G10" s="8">
        <v>41639</v>
      </c>
      <c r="H10" s="41" t="s">
        <v>108</v>
      </c>
      <c r="I10" s="29" t="s">
        <v>191</v>
      </c>
    </row>
    <row r="11" spans="1:9" s="1" customFormat="1" ht="120" x14ac:dyDescent="0.25">
      <c r="A11" s="41">
        <v>2</v>
      </c>
      <c r="B11" s="41" t="s">
        <v>109</v>
      </c>
      <c r="C11" s="6">
        <v>15868800</v>
      </c>
      <c r="D11" s="7" t="s">
        <v>110</v>
      </c>
      <c r="E11" s="7" t="s">
        <v>111</v>
      </c>
      <c r="F11" s="8">
        <v>41712</v>
      </c>
      <c r="G11" s="8">
        <v>41742</v>
      </c>
      <c r="H11" s="41">
        <v>102</v>
      </c>
      <c r="I11" s="25"/>
    </row>
    <row r="12" spans="1:9" s="1" customFormat="1" ht="195" x14ac:dyDescent="0.25">
      <c r="A12" s="41">
        <v>3</v>
      </c>
      <c r="B12" s="41" t="s">
        <v>112</v>
      </c>
      <c r="C12" s="6">
        <v>53373962</v>
      </c>
      <c r="D12" s="7" t="s">
        <v>113</v>
      </c>
      <c r="E12" s="7" t="s">
        <v>192</v>
      </c>
      <c r="F12" s="8">
        <v>41884</v>
      </c>
      <c r="G12" s="8">
        <v>42004</v>
      </c>
      <c r="H12" s="41">
        <v>28</v>
      </c>
      <c r="I12" s="29" t="s">
        <v>198</v>
      </c>
    </row>
    <row r="14" spans="1:9" x14ac:dyDescent="0.25">
      <c r="A14" s="3" t="s">
        <v>11</v>
      </c>
    </row>
    <row r="15" spans="1:9" x14ac:dyDescent="0.25">
      <c r="A15" s="43" t="s">
        <v>4</v>
      </c>
      <c r="B15" s="43" t="s">
        <v>12</v>
      </c>
      <c r="C15" s="43" t="s">
        <v>10</v>
      </c>
      <c r="D15" s="43" t="s">
        <v>11</v>
      </c>
      <c r="E15" s="51" t="s">
        <v>187</v>
      </c>
    </row>
    <row r="16" spans="1:9" s="1" customFormat="1" ht="36.75" customHeight="1" x14ac:dyDescent="0.25">
      <c r="A16" s="62">
        <v>1</v>
      </c>
      <c r="B16" s="62"/>
      <c r="C16" s="62"/>
      <c r="D16" s="41"/>
      <c r="E16" s="65" t="s">
        <v>195</v>
      </c>
      <c r="I16" s="30"/>
    </row>
    <row r="17" spans="1:9" s="1" customFormat="1" ht="36.75" customHeight="1" x14ac:dyDescent="0.25">
      <c r="A17" s="64"/>
      <c r="B17" s="64"/>
      <c r="C17" s="64"/>
      <c r="D17" s="49"/>
      <c r="E17" s="66"/>
      <c r="I17" s="30"/>
    </row>
    <row r="18" spans="1:9" s="1" customFormat="1" ht="36.75" customHeight="1" x14ac:dyDescent="0.25">
      <c r="A18" s="64"/>
      <c r="B18" s="64"/>
      <c r="C18" s="64"/>
      <c r="D18" s="41"/>
      <c r="E18" s="66"/>
      <c r="I18" s="53"/>
    </row>
    <row r="19" spans="1:9" s="1" customFormat="1" ht="36.75" customHeight="1" x14ac:dyDescent="0.25">
      <c r="A19" s="64"/>
      <c r="B19" s="64"/>
      <c r="C19" s="64"/>
      <c r="D19" s="41"/>
      <c r="E19" s="67"/>
      <c r="I19" s="30"/>
    </row>
    <row r="20" spans="1:9" s="1" customFormat="1" ht="36.75" customHeight="1" x14ac:dyDescent="0.25">
      <c r="A20" s="62">
        <v>2</v>
      </c>
      <c r="B20" s="62"/>
      <c r="C20" s="62"/>
      <c r="D20" s="41"/>
      <c r="E20" s="65" t="s">
        <v>196</v>
      </c>
      <c r="I20" s="30"/>
    </row>
    <row r="21" spans="1:9" s="1" customFormat="1" ht="36.75" customHeight="1" x14ac:dyDescent="0.25">
      <c r="A21" s="64"/>
      <c r="B21" s="64"/>
      <c r="C21" s="64"/>
      <c r="D21" s="55"/>
      <c r="E21" s="66"/>
      <c r="I21" s="30"/>
    </row>
    <row r="22" spans="1:9" s="1" customFormat="1" ht="36.75" customHeight="1" x14ac:dyDescent="0.25">
      <c r="A22" s="64"/>
      <c r="B22" s="64"/>
      <c r="C22" s="64"/>
      <c r="D22" s="41"/>
      <c r="E22" s="66"/>
      <c r="I22" s="30"/>
    </row>
    <row r="23" spans="1:9" s="1" customFormat="1" ht="36.75" customHeight="1" x14ac:dyDescent="0.25">
      <c r="A23" s="64"/>
      <c r="B23" s="64"/>
      <c r="C23" s="64"/>
      <c r="D23" s="41"/>
      <c r="E23" s="67"/>
      <c r="I23" s="30"/>
    </row>
    <row r="24" spans="1:9" ht="36.75" customHeight="1" x14ac:dyDescent="0.25">
      <c r="A24" s="58">
        <v>3</v>
      </c>
      <c r="B24" s="58"/>
      <c r="C24" s="62"/>
      <c r="D24" s="41"/>
      <c r="E24" s="65" t="s">
        <v>197</v>
      </c>
    </row>
    <row r="25" spans="1:9" ht="36.75" customHeight="1" x14ac:dyDescent="0.25">
      <c r="A25" s="58"/>
      <c r="B25" s="58"/>
      <c r="C25" s="64"/>
      <c r="D25" s="55"/>
      <c r="E25" s="66"/>
    </row>
    <row r="26" spans="1:9" ht="36.75" customHeight="1" x14ac:dyDescent="0.25">
      <c r="A26" s="58"/>
      <c r="B26" s="58"/>
      <c r="C26" s="64"/>
      <c r="D26" s="41"/>
      <c r="E26" s="66"/>
    </row>
    <row r="27" spans="1:9" ht="51" customHeight="1" x14ac:dyDescent="0.25">
      <c r="A27" s="58"/>
      <c r="B27" s="58"/>
      <c r="C27" s="63"/>
      <c r="D27" s="41"/>
      <c r="E27" s="67"/>
    </row>
  </sheetData>
  <mergeCells count="18">
    <mergeCell ref="A24:A27"/>
    <mergeCell ref="B24:B27"/>
    <mergeCell ref="C24:C27"/>
    <mergeCell ref="E24:E27"/>
    <mergeCell ref="A16:A19"/>
    <mergeCell ref="B16:B19"/>
    <mergeCell ref="C16:C19"/>
    <mergeCell ref="E16:E19"/>
    <mergeCell ref="A20:A23"/>
    <mergeCell ref="B20:B23"/>
    <mergeCell ref="C20:C23"/>
    <mergeCell ref="E20:E23"/>
    <mergeCell ref="C6:D6"/>
    <mergeCell ref="A1:D1"/>
    <mergeCell ref="A2:D2"/>
    <mergeCell ref="A3:D3"/>
    <mergeCell ref="B4:D4"/>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sqref="A1:D1"/>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36</v>
      </c>
      <c r="C4" s="57"/>
      <c r="D4" s="57"/>
      <c r="F4" s="10"/>
      <c r="G4" s="10"/>
      <c r="H4" s="10"/>
    </row>
    <row r="5" spans="1:9" x14ac:dyDescent="0.25">
      <c r="A5" s="2"/>
      <c r="B5" s="44" t="s">
        <v>3</v>
      </c>
      <c r="C5" s="60" t="s">
        <v>16</v>
      </c>
      <c r="D5" s="60"/>
      <c r="F5" s="10"/>
      <c r="G5" s="10"/>
      <c r="H5" s="10"/>
    </row>
    <row r="6" spans="1:9" x14ac:dyDescent="0.25">
      <c r="A6" s="2" t="s">
        <v>1</v>
      </c>
      <c r="B6" s="44" t="s">
        <v>114</v>
      </c>
      <c r="C6" s="61" t="s">
        <v>63</v>
      </c>
      <c r="D6" s="61"/>
    </row>
    <row r="8" spans="1:9" x14ac:dyDescent="0.25">
      <c r="A8" s="3" t="s">
        <v>1</v>
      </c>
    </row>
    <row r="9" spans="1:9" x14ac:dyDescent="0.25">
      <c r="A9" s="43" t="s">
        <v>4</v>
      </c>
      <c r="B9" s="43" t="s">
        <v>5</v>
      </c>
      <c r="C9" s="43" t="s">
        <v>6</v>
      </c>
      <c r="D9" s="43" t="s">
        <v>7</v>
      </c>
      <c r="E9" s="43" t="s">
        <v>8</v>
      </c>
      <c r="F9" s="43" t="s">
        <v>9</v>
      </c>
      <c r="G9" s="43" t="s">
        <v>17</v>
      </c>
      <c r="H9" s="43" t="s">
        <v>10</v>
      </c>
    </row>
    <row r="10" spans="1:9" s="1" customFormat="1" ht="45" x14ac:dyDescent="0.25">
      <c r="A10" s="41">
        <v>1</v>
      </c>
      <c r="B10" s="45" t="s">
        <v>115</v>
      </c>
      <c r="C10" s="6">
        <v>110400355</v>
      </c>
      <c r="D10" s="7" t="s">
        <v>116</v>
      </c>
      <c r="E10" s="7" t="s">
        <v>117</v>
      </c>
      <c r="F10" s="8">
        <v>40909</v>
      </c>
      <c r="G10" s="8">
        <v>41274</v>
      </c>
      <c r="H10" s="41" t="s">
        <v>118</v>
      </c>
      <c r="I10" s="25"/>
    </row>
    <row r="11" spans="1:9" s="1" customFormat="1" ht="60" x14ac:dyDescent="0.25">
      <c r="A11" s="41">
        <v>2</v>
      </c>
      <c r="B11" s="41" t="s">
        <v>119</v>
      </c>
      <c r="C11" s="6">
        <v>175097600</v>
      </c>
      <c r="D11" s="7" t="s">
        <v>116</v>
      </c>
      <c r="E11" s="7" t="s">
        <v>120</v>
      </c>
      <c r="F11" s="8">
        <v>41276</v>
      </c>
      <c r="G11" s="8">
        <v>41639</v>
      </c>
      <c r="H11" s="41" t="s">
        <v>121</v>
      </c>
      <c r="I11" s="25"/>
    </row>
    <row r="13" spans="1:9" x14ac:dyDescent="0.25">
      <c r="A13" s="3" t="s">
        <v>11</v>
      </c>
    </row>
    <row r="14" spans="1:9" x14ac:dyDescent="0.25">
      <c r="A14" s="43" t="s">
        <v>4</v>
      </c>
      <c r="B14" s="43" t="s">
        <v>12</v>
      </c>
      <c r="C14" s="43" t="s">
        <v>10</v>
      </c>
      <c r="D14" s="43" t="s">
        <v>11</v>
      </c>
    </row>
    <row r="15" spans="1:9" s="1" customFormat="1" x14ac:dyDescent="0.25">
      <c r="A15" s="62">
        <v>1</v>
      </c>
      <c r="B15" s="62">
        <v>4</v>
      </c>
      <c r="C15" s="62" t="s">
        <v>103</v>
      </c>
      <c r="D15" s="41">
        <v>43232100</v>
      </c>
      <c r="E15" s="65" t="s">
        <v>23</v>
      </c>
    </row>
    <row r="16" spans="1:9" s="1" customFormat="1" x14ac:dyDescent="0.25">
      <c r="A16" s="64"/>
      <c r="B16" s="64"/>
      <c r="C16" s="64"/>
      <c r="D16" s="41">
        <v>43232400</v>
      </c>
      <c r="E16" s="66"/>
    </row>
    <row r="17" spans="1:5" s="1" customFormat="1" x14ac:dyDescent="0.25">
      <c r="A17" s="64"/>
      <c r="B17" s="64"/>
      <c r="C17" s="64"/>
      <c r="D17" s="41">
        <v>81111500</v>
      </c>
      <c r="E17" s="66"/>
    </row>
    <row r="18" spans="1:5" s="1" customFormat="1" ht="15" customHeight="1" x14ac:dyDescent="0.25">
      <c r="A18" s="64"/>
      <c r="B18" s="64"/>
      <c r="C18" s="64"/>
      <c r="D18" s="41">
        <v>81112100</v>
      </c>
      <c r="E18" s="67"/>
    </row>
    <row r="19" spans="1:5" s="1" customFormat="1" x14ac:dyDescent="0.25">
      <c r="A19" s="62">
        <v>2</v>
      </c>
      <c r="B19" s="62">
        <v>5</v>
      </c>
      <c r="C19" s="62" t="s">
        <v>122</v>
      </c>
      <c r="D19" s="41">
        <v>43232100</v>
      </c>
      <c r="E19" s="65" t="s">
        <v>23</v>
      </c>
    </row>
    <row r="20" spans="1:5" s="1" customFormat="1" x14ac:dyDescent="0.25">
      <c r="A20" s="64"/>
      <c r="B20" s="64"/>
      <c r="C20" s="64"/>
      <c r="D20" s="41">
        <v>43232400</v>
      </c>
      <c r="E20" s="66"/>
    </row>
    <row r="21" spans="1:5" s="1" customFormat="1" x14ac:dyDescent="0.25">
      <c r="A21" s="64"/>
      <c r="B21" s="64"/>
      <c r="C21" s="64"/>
      <c r="D21" s="41">
        <v>81111500</v>
      </c>
      <c r="E21" s="66"/>
    </row>
    <row r="22" spans="1:5" s="1" customFormat="1" x14ac:dyDescent="0.25">
      <c r="A22" s="63"/>
      <c r="B22" s="63"/>
      <c r="C22" s="63"/>
      <c r="D22" s="41">
        <v>81112100</v>
      </c>
      <c r="E22" s="67"/>
    </row>
  </sheetData>
  <mergeCells count="14">
    <mergeCell ref="A15:A18"/>
    <mergeCell ref="B15:B18"/>
    <mergeCell ref="C15:C18"/>
    <mergeCell ref="E15:E18"/>
    <mergeCell ref="A19:A22"/>
    <mergeCell ref="B19:B22"/>
    <mergeCell ref="C19:C22"/>
    <mergeCell ref="E19:E22"/>
    <mergeCell ref="C6:D6"/>
    <mergeCell ref="A1:D1"/>
    <mergeCell ref="A2:D2"/>
    <mergeCell ref="A3:D3"/>
    <mergeCell ref="B4:D4"/>
    <mergeCell ref="C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sqref="A1:D1"/>
    </sheetView>
  </sheetViews>
  <sheetFormatPr baseColWidth="10" defaultRowHeight="15" x14ac:dyDescent="0.25"/>
  <cols>
    <col min="1" max="1" width="13.85546875" customWidth="1"/>
    <col min="3" max="3" width="16.42578125" bestFit="1" customWidth="1"/>
    <col min="4" max="4" width="17.8554687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37</v>
      </c>
      <c r="C4" s="57"/>
      <c r="D4" s="57"/>
      <c r="F4" s="10"/>
      <c r="G4" s="10"/>
      <c r="H4" s="10"/>
    </row>
    <row r="5" spans="1:9" x14ac:dyDescent="0.25">
      <c r="A5" s="2"/>
      <c r="B5" s="28" t="s">
        <v>3</v>
      </c>
      <c r="C5" s="60" t="s">
        <v>16</v>
      </c>
      <c r="D5" s="60"/>
      <c r="F5" s="10"/>
      <c r="G5" s="10"/>
      <c r="H5" s="10"/>
    </row>
    <row r="6" spans="1:9" x14ac:dyDescent="0.25">
      <c r="A6" s="2" t="s">
        <v>1</v>
      </c>
      <c r="B6" s="28" t="s">
        <v>68</v>
      </c>
      <c r="C6" s="61" t="s">
        <v>63</v>
      </c>
      <c r="D6" s="61"/>
    </row>
    <row r="8" spans="1:9" x14ac:dyDescent="0.25">
      <c r="A8" s="3" t="s">
        <v>1</v>
      </c>
    </row>
    <row r="9" spans="1:9" x14ac:dyDescent="0.25">
      <c r="A9" s="27" t="s">
        <v>4</v>
      </c>
      <c r="B9" s="27" t="s">
        <v>5</v>
      </c>
      <c r="C9" s="27" t="s">
        <v>6</v>
      </c>
      <c r="D9" s="27" t="s">
        <v>7</v>
      </c>
      <c r="E9" s="27" t="s">
        <v>8</v>
      </c>
      <c r="F9" s="27" t="s">
        <v>9</v>
      </c>
      <c r="G9" s="27" t="s">
        <v>17</v>
      </c>
      <c r="H9" s="27" t="s">
        <v>10</v>
      </c>
    </row>
    <row r="10" spans="1:9" s="1" customFormat="1" ht="45" x14ac:dyDescent="0.25">
      <c r="A10" s="26">
        <v>1</v>
      </c>
      <c r="B10" s="26">
        <v>74</v>
      </c>
      <c r="C10" s="6">
        <v>183816515</v>
      </c>
      <c r="D10" s="7" t="s">
        <v>69</v>
      </c>
      <c r="E10" s="7" t="s">
        <v>70</v>
      </c>
      <c r="F10" s="8">
        <v>41186</v>
      </c>
      <c r="G10" s="8">
        <v>41396</v>
      </c>
      <c r="H10" s="26">
        <v>55</v>
      </c>
      <c r="I10" s="25"/>
    </row>
    <row r="11" spans="1:9" s="1" customFormat="1" ht="135" x14ac:dyDescent="0.25">
      <c r="A11" s="26">
        <v>2</v>
      </c>
      <c r="B11" s="26" t="s">
        <v>71</v>
      </c>
      <c r="C11" s="6">
        <v>294280934</v>
      </c>
      <c r="D11" s="7" t="s">
        <v>72</v>
      </c>
      <c r="E11" s="7" t="s">
        <v>167</v>
      </c>
      <c r="F11" s="8">
        <v>41897</v>
      </c>
      <c r="G11" s="8">
        <v>41988</v>
      </c>
      <c r="H11" s="26">
        <v>58</v>
      </c>
      <c r="I11" s="25"/>
    </row>
    <row r="12" spans="1:9" ht="30" x14ac:dyDescent="0.25">
      <c r="A12" s="26">
        <v>3</v>
      </c>
      <c r="B12" s="26" t="s">
        <v>73</v>
      </c>
      <c r="C12" s="6">
        <v>44707000</v>
      </c>
      <c r="D12" s="7" t="s">
        <v>74</v>
      </c>
      <c r="E12" s="7" t="s">
        <v>75</v>
      </c>
      <c r="F12" s="8">
        <v>41562</v>
      </c>
      <c r="G12" s="8">
        <v>41639</v>
      </c>
      <c r="H12" s="26" t="s">
        <v>76</v>
      </c>
      <c r="I12" s="25"/>
    </row>
    <row r="14" spans="1:9" x14ac:dyDescent="0.25">
      <c r="A14" s="3" t="s">
        <v>11</v>
      </c>
    </row>
    <row r="15" spans="1:9" x14ac:dyDescent="0.25">
      <c r="A15" s="27" t="s">
        <v>4</v>
      </c>
      <c r="B15" s="27" t="s">
        <v>12</v>
      </c>
      <c r="C15" s="27" t="s">
        <v>10</v>
      </c>
      <c r="D15" s="27" t="s">
        <v>11</v>
      </c>
    </row>
    <row r="16" spans="1:9" s="1" customFormat="1" x14ac:dyDescent="0.25">
      <c r="A16" s="62">
        <v>1</v>
      </c>
      <c r="B16" s="62">
        <v>18</v>
      </c>
      <c r="C16" s="62">
        <v>24</v>
      </c>
      <c r="D16" s="26">
        <v>81111500</v>
      </c>
      <c r="E16" s="58" t="s">
        <v>23</v>
      </c>
    </row>
    <row r="17" spans="1:5" s="1" customFormat="1" x14ac:dyDescent="0.25">
      <c r="A17" s="64"/>
      <c r="B17" s="64"/>
      <c r="C17" s="64"/>
      <c r="D17" s="26">
        <v>81112100</v>
      </c>
      <c r="E17" s="58"/>
    </row>
    <row r="18" spans="1:5" x14ac:dyDescent="0.25">
      <c r="A18" s="58">
        <v>2</v>
      </c>
      <c r="B18" s="58">
        <v>40</v>
      </c>
      <c r="C18" s="62">
        <v>30</v>
      </c>
      <c r="D18" s="26">
        <v>43232100</v>
      </c>
      <c r="E18" s="64" t="s">
        <v>23</v>
      </c>
    </row>
    <row r="19" spans="1:5" x14ac:dyDescent="0.25">
      <c r="A19" s="58"/>
      <c r="B19" s="58"/>
      <c r="C19" s="64"/>
      <c r="D19" s="26">
        <v>43232400</v>
      </c>
      <c r="E19" s="64"/>
    </row>
    <row r="20" spans="1:5" x14ac:dyDescent="0.25">
      <c r="A20" s="58"/>
      <c r="B20" s="58"/>
      <c r="C20" s="64"/>
      <c r="D20" s="26">
        <v>81111500</v>
      </c>
      <c r="E20" s="64"/>
    </row>
    <row r="21" spans="1:5" x14ac:dyDescent="0.25">
      <c r="A21" s="58"/>
      <c r="B21" s="58"/>
      <c r="C21" s="63"/>
      <c r="D21" s="26">
        <v>81112100</v>
      </c>
      <c r="E21" s="63"/>
    </row>
    <row r="22" spans="1:5" s="1" customFormat="1" x14ac:dyDescent="0.25">
      <c r="A22" s="58">
        <v>3</v>
      </c>
      <c r="B22" s="58">
        <v>12</v>
      </c>
      <c r="C22" s="58">
        <v>23</v>
      </c>
      <c r="D22" s="26">
        <v>43232100</v>
      </c>
      <c r="E22" s="58" t="s">
        <v>23</v>
      </c>
    </row>
    <row r="23" spans="1:5" s="1" customFormat="1" x14ac:dyDescent="0.25">
      <c r="A23" s="58"/>
      <c r="B23" s="58"/>
      <c r="C23" s="58"/>
      <c r="D23" s="26">
        <v>81112100</v>
      </c>
      <c r="E23" s="58"/>
    </row>
  </sheetData>
  <mergeCells count="18">
    <mergeCell ref="A22:A23"/>
    <mergeCell ref="B22:B23"/>
    <mergeCell ref="C22:C23"/>
    <mergeCell ref="E22:E23"/>
    <mergeCell ref="A16:A17"/>
    <mergeCell ref="B16:B17"/>
    <mergeCell ref="C16:C17"/>
    <mergeCell ref="E16:E17"/>
    <mergeCell ref="A18:A21"/>
    <mergeCell ref="B18:B21"/>
    <mergeCell ref="C18:C21"/>
    <mergeCell ref="E18:E21"/>
    <mergeCell ref="C6:D6"/>
    <mergeCell ref="A1:D1"/>
    <mergeCell ref="A2:D2"/>
    <mergeCell ref="A3:D3"/>
    <mergeCell ref="B4:D4"/>
    <mergeCell ref="C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election sqref="A1:D1"/>
    </sheetView>
  </sheetViews>
  <sheetFormatPr baseColWidth="10" defaultRowHeight="15" x14ac:dyDescent="0.25"/>
  <cols>
    <col min="1" max="1" width="13.85546875" customWidth="1"/>
    <col min="3" max="3" width="16.42578125" bestFit="1" customWidth="1"/>
    <col min="4" max="4" width="15" customWidth="1"/>
    <col min="5" max="5" width="48.85546875" customWidth="1"/>
    <col min="6" max="6" width="14.42578125" customWidth="1"/>
    <col min="7" max="7" width="20.28515625" customWidth="1"/>
    <col min="8" max="8" width="8.85546875" customWidth="1"/>
    <col min="9" max="9" width="38.14062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38</v>
      </c>
      <c r="C4" s="57"/>
      <c r="D4" s="57"/>
      <c r="F4" s="10"/>
      <c r="G4" s="10"/>
      <c r="H4" s="10"/>
    </row>
    <row r="5" spans="1:9" x14ac:dyDescent="0.25">
      <c r="A5" s="2"/>
      <c r="B5" s="34" t="s">
        <v>3</v>
      </c>
      <c r="C5" s="60" t="s">
        <v>16</v>
      </c>
      <c r="D5" s="60"/>
      <c r="F5" s="10"/>
      <c r="G5" s="10"/>
      <c r="H5" s="10"/>
    </row>
    <row r="6" spans="1:9" x14ac:dyDescent="0.25">
      <c r="A6" s="2" t="s">
        <v>1</v>
      </c>
      <c r="B6" s="34" t="s">
        <v>87</v>
      </c>
      <c r="C6" s="61" t="s">
        <v>63</v>
      </c>
      <c r="D6" s="61"/>
    </row>
    <row r="8" spans="1:9" x14ac:dyDescent="0.25">
      <c r="A8" s="3" t="s">
        <v>1</v>
      </c>
    </row>
    <row r="9" spans="1:9" x14ac:dyDescent="0.25">
      <c r="A9" s="32" t="s">
        <v>4</v>
      </c>
      <c r="B9" s="32" t="s">
        <v>5</v>
      </c>
      <c r="C9" s="32" t="s">
        <v>6</v>
      </c>
      <c r="D9" s="32" t="s">
        <v>7</v>
      </c>
      <c r="E9" s="32" t="s">
        <v>8</v>
      </c>
      <c r="F9" s="32" t="s">
        <v>9</v>
      </c>
      <c r="G9" s="32" t="s">
        <v>17</v>
      </c>
      <c r="H9" s="32" t="s">
        <v>10</v>
      </c>
      <c r="I9" s="51" t="s">
        <v>187</v>
      </c>
    </row>
    <row r="10" spans="1:9" s="1" customFormat="1" ht="180" x14ac:dyDescent="0.25">
      <c r="A10" s="33">
        <v>1</v>
      </c>
      <c r="B10" s="33" t="s">
        <v>90</v>
      </c>
      <c r="C10" s="6">
        <f>1040235489/2</f>
        <v>520117744.5</v>
      </c>
      <c r="D10" s="7" t="s">
        <v>168</v>
      </c>
      <c r="E10" s="46" t="s">
        <v>169</v>
      </c>
      <c r="F10" s="8">
        <v>41705</v>
      </c>
      <c r="G10" s="8">
        <v>41835</v>
      </c>
      <c r="H10" s="33" t="s">
        <v>89</v>
      </c>
      <c r="I10" s="25"/>
    </row>
    <row r="11" spans="1:9" ht="75" x14ac:dyDescent="0.25">
      <c r="A11" s="33">
        <v>2</v>
      </c>
      <c r="B11" s="33" t="s">
        <v>92</v>
      </c>
      <c r="C11" s="6">
        <v>50475329</v>
      </c>
      <c r="D11" s="7" t="s">
        <v>170</v>
      </c>
      <c r="E11" s="46" t="s">
        <v>171</v>
      </c>
      <c r="F11" s="8">
        <v>41873</v>
      </c>
      <c r="G11" s="8">
        <v>41991</v>
      </c>
      <c r="H11" s="33" t="s">
        <v>93</v>
      </c>
      <c r="I11" s="25"/>
    </row>
    <row r="12" spans="1:9" ht="120" x14ac:dyDescent="0.25">
      <c r="A12" s="36">
        <v>3</v>
      </c>
      <c r="B12" s="36"/>
      <c r="C12" s="6">
        <v>82911000</v>
      </c>
      <c r="D12" s="7" t="s">
        <v>88</v>
      </c>
      <c r="E12" s="46" t="s">
        <v>193</v>
      </c>
      <c r="F12" s="8">
        <v>41571</v>
      </c>
      <c r="G12" s="8">
        <v>41657</v>
      </c>
      <c r="H12" s="40" t="s">
        <v>91</v>
      </c>
      <c r="I12" s="25"/>
    </row>
    <row r="14" spans="1:9" x14ac:dyDescent="0.25">
      <c r="A14" s="3" t="s">
        <v>11</v>
      </c>
    </row>
    <row r="15" spans="1:9" x14ac:dyDescent="0.25">
      <c r="A15" s="32" t="s">
        <v>4</v>
      </c>
      <c r="B15" s="32" t="s">
        <v>12</v>
      </c>
      <c r="C15" s="32" t="s">
        <v>10</v>
      </c>
      <c r="D15" s="32" t="s">
        <v>11</v>
      </c>
    </row>
    <row r="16" spans="1:9" s="1" customFormat="1" x14ac:dyDescent="0.25">
      <c r="A16" s="58">
        <v>1</v>
      </c>
      <c r="B16" s="58">
        <v>26</v>
      </c>
      <c r="C16" s="58">
        <v>47</v>
      </c>
      <c r="D16" s="40">
        <v>43232100</v>
      </c>
      <c r="E16" s="62" t="s">
        <v>23</v>
      </c>
    </row>
    <row r="17" spans="1:5" s="1" customFormat="1" x14ac:dyDescent="0.25">
      <c r="A17" s="58"/>
      <c r="B17" s="58"/>
      <c r="C17" s="58"/>
      <c r="D17" s="40">
        <v>43232400</v>
      </c>
      <c r="E17" s="64"/>
    </row>
    <row r="18" spans="1:5" x14ac:dyDescent="0.25">
      <c r="A18" s="58"/>
      <c r="B18" s="58"/>
      <c r="C18" s="58"/>
      <c r="D18" s="40">
        <v>81111500</v>
      </c>
      <c r="E18" s="64"/>
    </row>
    <row r="19" spans="1:5" x14ac:dyDescent="0.25">
      <c r="A19" s="58"/>
      <c r="B19" s="58"/>
      <c r="C19" s="58"/>
      <c r="D19" s="40">
        <v>81112100</v>
      </c>
      <c r="E19" s="64"/>
    </row>
    <row r="20" spans="1:5" s="1" customFormat="1" x14ac:dyDescent="0.25">
      <c r="A20" s="58">
        <v>2</v>
      </c>
      <c r="B20" s="58">
        <v>25</v>
      </c>
      <c r="C20" s="58">
        <v>47</v>
      </c>
      <c r="D20" s="40">
        <v>43232100</v>
      </c>
      <c r="E20" s="64"/>
    </row>
    <row r="21" spans="1:5" s="1" customFormat="1" x14ac:dyDescent="0.25">
      <c r="A21" s="58"/>
      <c r="B21" s="58"/>
      <c r="C21" s="58"/>
      <c r="D21" s="40">
        <v>43232400</v>
      </c>
      <c r="E21" s="64"/>
    </row>
    <row r="22" spans="1:5" x14ac:dyDescent="0.25">
      <c r="A22" s="58"/>
      <c r="B22" s="58"/>
      <c r="C22" s="58"/>
      <c r="D22" s="40">
        <v>81111500</v>
      </c>
      <c r="E22" s="64"/>
    </row>
    <row r="23" spans="1:5" x14ac:dyDescent="0.25">
      <c r="A23" s="58"/>
      <c r="B23" s="58"/>
      <c r="C23" s="58"/>
      <c r="D23" s="40">
        <v>81112100</v>
      </c>
      <c r="E23" s="64"/>
    </row>
    <row r="24" spans="1:5" s="1" customFormat="1" x14ac:dyDescent="0.25">
      <c r="A24" s="58">
        <v>3</v>
      </c>
      <c r="B24" s="58">
        <v>14</v>
      </c>
      <c r="C24" s="58">
        <v>42</v>
      </c>
      <c r="D24" s="40">
        <v>43232100</v>
      </c>
      <c r="E24" s="64"/>
    </row>
    <row r="25" spans="1:5" s="1" customFormat="1" x14ac:dyDescent="0.25">
      <c r="A25" s="58"/>
      <c r="B25" s="58"/>
      <c r="C25" s="58"/>
      <c r="D25" s="40">
        <v>43232400</v>
      </c>
      <c r="E25" s="64"/>
    </row>
    <row r="26" spans="1:5" x14ac:dyDescent="0.25">
      <c r="A26" s="58"/>
      <c r="B26" s="58"/>
      <c r="C26" s="58"/>
      <c r="D26" s="40">
        <v>81111500</v>
      </c>
      <c r="E26" s="64"/>
    </row>
    <row r="27" spans="1:5" x14ac:dyDescent="0.25">
      <c r="A27" s="58"/>
      <c r="B27" s="58"/>
      <c r="C27" s="58"/>
      <c r="D27" s="40">
        <v>81112100</v>
      </c>
      <c r="E27" s="63"/>
    </row>
  </sheetData>
  <mergeCells count="16">
    <mergeCell ref="A1:D1"/>
    <mergeCell ref="A2:D2"/>
    <mergeCell ref="A3:D3"/>
    <mergeCell ref="B4:D4"/>
    <mergeCell ref="C5:D5"/>
    <mergeCell ref="A16:A19"/>
    <mergeCell ref="B16:B19"/>
    <mergeCell ref="C16:C19"/>
    <mergeCell ref="E16:E27"/>
    <mergeCell ref="C6:D6"/>
    <mergeCell ref="A20:A23"/>
    <mergeCell ref="B20:B23"/>
    <mergeCell ref="C20:C23"/>
    <mergeCell ref="A24:A27"/>
    <mergeCell ref="B24:B27"/>
    <mergeCell ref="C24: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sqref="A1:D1"/>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39</v>
      </c>
      <c r="C4" s="57"/>
      <c r="D4" s="57"/>
      <c r="F4" s="10"/>
      <c r="G4" s="10"/>
      <c r="H4" s="10"/>
    </row>
    <row r="5" spans="1:9" x14ac:dyDescent="0.25">
      <c r="A5" s="2"/>
      <c r="B5" s="44" t="s">
        <v>3</v>
      </c>
      <c r="C5" s="60" t="s">
        <v>16</v>
      </c>
      <c r="D5" s="60"/>
      <c r="F5" s="10"/>
      <c r="G5" s="10"/>
      <c r="H5" s="10"/>
    </row>
    <row r="6" spans="1:9" x14ac:dyDescent="0.25">
      <c r="A6" s="2" t="s">
        <v>1</v>
      </c>
      <c r="B6" s="44" t="s">
        <v>123</v>
      </c>
      <c r="C6" s="61" t="s">
        <v>63</v>
      </c>
      <c r="D6" s="61"/>
    </row>
    <row r="8" spans="1:9" x14ac:dyDescent="0.25">
      <c r="A8" s="3" t="s">
        <v>1</v>
      </c>
    </row>
    <row r="9" spans="1:9" x14ac:dyDescent="0.25">
      <c r="A9" s="43" t="s">
        <v>4</v>
      </c>
      <c r="B9" s="43" t="s">
        <v>5</v>
      </c>
      <c r="C9" s="43" t="s">
        <v>6</v>
      </c>
      <c r="D9" s="43" t="s">
        <v>7</v>
      </c>
      <c r="E9" s="43" t="s">
        <v>8</v>
      </c>
      <c r="F9" s="43" t="s">
        <v>9</v>
      </c>
      <c r="G9" s="43" t="s">
        <v>17</v>
      </c>
      <c r="H9" s="43" t="s">
        <v>10</v>
      </c>
    </row>
    <row r="10" spans="1:9" s="1" customFormat="1" ht="90" x14ac:dyDescent="0.25">
      <c r="A10" s="41">
        <v>1</v>
      </c>
      <c r="B10" s="7" t="s">
        <v>124</v>
      </c>
      <c r="C10" s="6">
        <v>321109000</v>
      </c>
      <c r="D10" s="7" t="s">
        <v>125</v>
      </c>
      <c r="E10" s="7" t="s">
        <v>126</v>
      </c>
      <c r="F10" s="8">
        <v>41144</v>
      </c>
      <c r="G10" s="8">
        <v>41537</v>
      </c>
      <c r="H10" s="41">
        <v>54</v>
      </c>
      <c r="I10" s="25"/>
    </row>
    <row r="12" spans="1:9" x14ac:dyDescent="0.25">
      <c r="A12" s="3" t="s">
        <v>11</v>
      </c>
    </row>
    <row r="13" spans="1:9" x14ac:dyDescent="0.25">
      <c r="A13" s="43" t="s">
        <v>4</v>
      </c>
      <c r="B13" s="43" t="s">
        <v>12</v>
      </c>
      <c r="C13" s="43" t="s">
        <v>10</v>
      </c>
      <c r="D13" s="43" t="s">
        <v>11</v>
      </c>
    </row>
    <row r="14" spans="1:9" s="1" customFormat="1" x14ac:dyDescent="0.25">
      <c r="A14" s="41">
        <v>1</v>
      </c>
      <c r="B14" s="41">
        <v>6</v>
      </c>
      <c r="C14" s="41" t="s">
        <v>127</v>
      </c>
      <c r="D14" s="41">
        <v>81111500</v>
      </c>
      <c r="E14" s="46" t="s">
        <v>23</v>
      </c>
    </row>
  </sheetData>
  <mergeCells count="6">
    <mergeCell ref="C6:D6"/>
    <mergeCell ref="A1:D1"/>
    <mergeCell ref="A2:D2"/>
    <mergeCell ref="A3:D3"/>
    <mergeCell ref="B4:D4"/>
    <mergeCell ref="C5: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D1"/>
    </sheetView>
  </sheetViews>
  <sheetFormatPr baseColWidth="10" defaultRowHeight="15" x14ac:dyDescent="0.25"/>
  <cols>
    <col min="1" max="1" width="13.85546875" customWidth="1"/>
    <col min="3" max="3" width="16.42578125" bestFit="1" customWidth="1"/>
    <col min="4" max="4" width="15"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40</v>
      </c>
      <c r="C4" s="57"/>
      <c r="D4" s="57"/>
      <c r="F4" s="10"/>
      <c r="G4" s="10"/>
      <c r="H4" s="10"/>
    </row>
    <row r="5" spans="1:9" x14ac:dyDescent="0.25">
      <c r="A5" s="2"/>
      <c r="B5" s="44" t="s">
        <v>3</v>
      </c>
      <c r="C5" s="60" t="s">
        <v>16</v>
      </c>
      <c r="D5" s="60"/>
      <c r="F5" s="10"/>
      <c r="G5" s="10"/>
      <c r="H5" s="10"/>
    </row>
    <row r="6" spans="1:9" x14ac:dyDescent="0.25">
      <c r="A6" s="2" t="s">
        <v>1</v>
      </c>
      <c r="B6" s="44" t="s">
        <v>143</v>
      </c>
      <c r="C6" s="61" t="s">
        <v>63</v>
      </c>
      <c r="D6" s="61"/>
    </row>
    <row r="8" spans="1:9" x14ac:dyDescent="0.25">
      <c r="A8" s="3" t="s">
        <v>1</v>
      </c>
    </row>
    <row r="9" spans="1:9" x14ac:dyDescent="0.25">
      <c r="A9" s="43" t="s">
        <v>4</v>
      </c>
      <c r="B9" s="43" t="s">
        <v>5</v>
      </c>
      <c r="C9" s="43" t="s">
        <v>6</v>
      </c>
      <c r="D9" s="43" t="s">
        <v>7</v>
      </c>
      <c r="E9" s="43" t="s">
        <v>8</v>
      </c>
      <c r="F9" s="43" t="s">
        <v>9</v>
      </c>
      <c r="G9" s="43" t="s">
        <v>17</v>
      </c>
      <c r="H9" s="43" t="s">
        <v>10</v>
      </c>
      <c r="I9" s="51" t="s">
        <v>187</v>
      </c>
    </row>
    <row r="10" spans="1:9" s="1" customFormat="1" ht="180" x14ac:dyDescent="0.25">
      <c r="A10" s="41">
        <v>1</v>
      </c>
      <c r="B10" s="7" t="s">
        <v>128</v>
      </c>
      <c r="C10" s="6">
        <v>570520000</v>
      </c>
      <c r="D10" s="7" t="s">
        <v>172</v>
      </c>
      <c r="E10" s="7" t="s">
        <v>173</v>
      </c>
      <c r="F10" s="8">
        <v>41665</v>
      </c>
      <c r="G10" s="8">
        <v>42004</v>
      </c>
      <c r="H10" s="41">
        <v>68</v>
      </c>
      <c r="I10" s="25"/>
    </row>
    <row r="11" spans="1:9" s="1" customFormat="1" ht="60" x14ac:dyDescent="0.25">
      <c r="A11" s="41">
        <v>2</v>
      </c>
      <c r="B11" s="7" t="s">
        <v>129</v>
      </c>
      <c r="C11" s="6">
        <v>11600000</v>
      </c>
      <c r="D11" s="7" t="s">
        <v>130</v>
      </c>
      <c r="E11" s="7" t="s">
        <v>174</v>
      </c>
      <c r="F11" s="8">
        <v>41992</v>
      </c>
      <c r="G11" s="8">
        <v>42004</v>
      </c>
      <c r="H11" s="41" t="s">
        <v>131</v>
      </c>
      <c r="I11" s="25"/>
    </row>
    <row r="12" spans="1:9" s="1" customFormat="1" ht="90" x14ac:dyDescent="0.25">
      <c r="A12" s="41">
        <v>3</v>
      </c>
      <c r="B12" s="41" t="s">
        <v>132</v>
      </c>
      <c r="C12" s="6">
        <v>32000000</v>
      </c>
      <c r="D12" s="7" t="s">
        <v>133</v>
      </c>
      <c r="E12" s="7" t="s">
        <v>175</v>
      </c>
      <c r="F12" s="8">
        <v>41830</v>
      </c>
      <c r="G12" s="8">
        <v>41891</v>
      </c>
      <c r="H12" s="41" t="s">
        <v>134</v>
      </c>
      <c r="I12" s="25"/>
    </row>
    <row r="14" spans="1:9" x14ac:dyDescent="0.25">
      <c r="A14" s="3" t="s">
        <v>11</v>
      </c>
    </row>
    <row r="15" spans="1:9" x14ac:dyDescent="0.25">
      <c r="A15" s="43" t="s">
        <v>4</v>
      </c>
      <c r="B15" s="43" t="s">
        <v>12</v>
      </c>
      <c r="C15" s="43" t="s">
        <v>10</v>
      </c>
      <c r="D15" s="43" t="s">
        <v>11</v>
      </c>
    </row>
    <row r="16" spans="1:9" s="1" customFormat="1" x14ac:dyDescent="0.25">
      <c r="A16" s="42">
        <v>1</v>
      </c>
      <c r="B16" s="42">
        <v>4</v>
      </c>
      <c r="C16" s="42">
        <v>38</v>
      </c>
      <c r="D16" s="41">
        <v>81111500</v>
      </c>
      <c r="E16" s="47" t="s">
        <v>23</v>
      </c>
    </row>
    <row r="17" spans="1:5" s="1" customFormat="1" x14ac:dyDescent="0.25">
      <c r="A17" s="62">
        <v>2</v>
      </c>
      <c r="B17" s="62">
        <v>24</v>
      </c>
      <c r="C17" s="62">
        <v>31</v>
      </c>
      <c r="D17" s="41">
        <v>81111500</v>
      </c>
      <c r="E17" s="65" t="s">
        <v>23</v>
      </c>
    </row>
    <row r="18" spans="1:5" s="1" customFormat="1" x14ac:dyDescent="0.25">
      <c r="A18" s="64"/>
      <c r="B18" s="64"/>
      <c r="C18" s="64"/>
      <c r="D18" s="41">
        <v>81112100</v>
      </c>
      <c r="E18" s="66"/>
    </row>
    <row r="19" spans="1:5" x14ac:dyDescent="0.25">
      <c r="A19" s="58">
        <v>3</v>
      </c>
      <c r="B19" s="58">
        <v>13</v>
      </c>
      <c r="C19" s="62">
        <v>27</v>
      </c>
      <c r="D19" s="41">
        <v>43232400</v>
      </c>
      <c r="E19" s="65" t="s">
        <v>23</v>
      </c>
    </row>
    <row r="20" spans="1:5" x14ac:dyDescent="0.25">
      <c r="A20" s="58"/>
      <c r="B20" s="58"/>
      <c r="C20" s="64"/>
      <c r="D20" s="41">
        <v>81111500</v>
      </c>
      <c r="E20" s="66"/>
    </row>
    <row r="21" spans="1:5" x14ac:dyDescent="0.25">
      <c r="A21" s="58"/>
      <c r="B21" s="58"/>
      <c r="C21" s="63"/>
      <c r="D21" s="41">
        <v>81112100</v>
      </c>
      <c r="E21" s="67"/>
    </row>
  </sheetData>
  <mergeCells count="14">
    <mergeCell ref="A17:A18"/>
    <mergeCell ref="B17:B18"/>
    <mergeCell ref="C17:C18"/>
    <mergeCell ref="E17:E18"/>
    <mergeCell ref="A19:A21"/>
    <mergeCell ref="B19:B21"/>
    <mergeCell ref="C19:C21"/>
    <mergeCell ref="E19:E21"/>
    <mergeCell ref="C6:D6"/>
    <mergeCell ref="A1:D1"/>
    <mergeCell ref="A2:D2"/>
    <mergeCell ref="A3:D3"/>
    <mergeCell ref="B4:D4"/>
    <mergeCell ref="C5:D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D1"/>
    </sheetView>
  </sheetViews>
  <sheetFormatPr baseColWidth="10" defaultRowHeight="15" x14ac:dyDescent="0.25"/>
  <cols>
    <col min="1" max="1" width="13.85546875" customWidth="1"/>
    <col min="3" max="3" width="16.42578125" bestFit="1" customWidth="1"/>
    <col min="4" max="4" width="16" customWidth="1"/>
    <col min="5" max="5" width="50.140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41</v>
      </c>
      <c r="C4" s="57"/>
      <c r="D4" s="57"/>
      <c r="F4" s="10"/>
      <c r="G4" s="10"/>
      <c r="H4" s="10"/>
    </row>
    <row r="5" spans="1:9" x14ac:dyDescent="0.25">
      <c r="A5" s="2"/>
      <c r="B5" s="44" t="s">
        <v>3</v>
      </c>
      <c r="C5" s="60" t="s">
        <v>16</v>
      </c>
      <c r="D5" s="60"/>
      <c r="F5" s="10"/>
      <c r="G5" s="10"/>
      <c r="H5" s="10"/>
    </row>
    <row r="6" spans="1:9" x14ac:dyDescent="0.25">
      <c r="A6" s="2" t="s">
        <v>1</v>
      </c>
      <c r="B6" s="44" t="s">
        <v>135</v>
      </c>
      <c r="C6" s="61" t="s">
        <v>188</v>
      </c>
      <c r="D6" s="61"/>
    </row>
    <row r="8" spans="1:9" x14ac:dyDescent="0.25">
      <c r="A8" s="3" t="s">
        <v>1</v>
      </c>
    </row>
    <row r="9" spans="1:9" x14ac:dyDescent="0.25">
      <c r="A9" s="43" t="s">
        <v>4</v>
      </c>
      <c r="B9" s="43" t="s">
        <v>5</v>
      </c>
      <c r="C9" s="43" t="s">
        <v>6</v>
      </c>
      <c r="D9" s="43" t="s">
        <v>7</v>
      </c>
      <c r="E9" s="43" t="s">
        <v>8</v>
      </c>
      <c r="F9" s="43" t="s">
        <v>9</v>
      </c>
      <c r="G9" s="43" t="s">
        <v>17</v>
      </c>
      <c r="H9" s="43" t="s">
        <v>10</v>
      </c>
      <c r="I9" s="51" t="s">
        <v>187</v>
      </c>
    </row>
    <row r="10" spans="1:9" s="1" customFormat="1" ht="225" x14ac:dyDescent="0.25">
      <c r="A10" s="41">
        <v>1</v>
      </c>
      <c r="B10" s="7" t="s">
        <v>136</v>
      </c>
      <c r="C10" s="6">
        <v>110000000</v>
      </c>
      <c r="D10" s="7" t="s">
        <v>176</v>
      </c>
      <c r="E10" s="7" t="s">
        <v>177</v>
      </c>
      <c r="F10" s="8">
        <v>41306</v>
      </c>
      <c r="G10" s="8">
        <v>41455</v>
      </c>
      <c r="H10" s="41" t="s">
        <v>137</v>
      </c>
      <c r="I10" s="25"/>
    </row>
    <row r="11" spans="1:9" s="1" customFormat="1" ht="120" x14ac:dyDescent="0.25">
      <c r="A11" s="41">
        <v>2</v>
      </c>
      <c r="B11" s="41" t="s">
        <v>138</v>
      </c>
      <c r="C11" s="6">
        <v>119865040</v>
      </c>
      <c r="D11" s="7" t="s">
        <v>139</v>
      </c>
      <c r="E11" s="7" t="s">
        <v>178</v>
      </c>
      <c r="F11" s="8">
        <v>41962</v>
      </c>
      <c r="G11" s="8">
        <v>42035</v>
      </c>
      <c r="H11" s="41" t="s">
        <v>140</v>
      </c>
      <c r="I11" s="25"/>
    </row>
    <row r="12" spans="1:9" s="1" customFormat="1" ht="75" x14ac:dyDescent="0.25">
      <c r="A12" s="41">
        <v>3</v>
      </c>
      <c r="B12" s="41">
        <v>368</v>
      </c>
      <c r="C12" s="6">
        <v>30000000</v>
      </c>
      <c r="D12" s="7" t="s">
        <v>176</v>
      </c>
      <c r="E12" s="48" t="s">
        <v>179</v>
      </c>
      <c r="F12" s="8">
        <v>41549</v>
      </c>
      <c r="G12" s="8">
        <v>41623</v>
      </c>
      <c r="H12" s="41" t="s">
        <v>141</v>
      </c>
      <c r="I12" s="35"/>
    </row>
    <row r="14" spans="1:9" x14ac:dyDescent="0.25">
      <c r="A14" s="3" t="s">
        <v>11</v>
      </c>
    </row>
    <row r="15" spans="1:9" x14ac:dyDescent="0.25">
      <c r="A15" s="43" t="s">
        <v>4</v>
      </c>
      <c r="B15" s="43" t="s">
        <v>12</v>
      </c>
      <c r="C15" s="43" t="s">
        <v>10</v>
      </c>
      <c r="D15" s="43" t="s">
        <v>11</v>
      </c>
    </row>
    <row r="16" spans="1:9" s="1" customFormat="1" x14ac:dyDescent="0.25">
      <c r="A16" s="62">
        <v>1</v>
      </c>
      <c r="B16" s="62">
        <v>4</v>
      </c>
      <c r="C16" s="62">
        <v>22</v>
      </c>
      <c r="D16" s="41">
        <v>43232100</v>
      </c>
      <c r="E16" s="65" t="s">
        <v>23</v>
      </c>
    </row>
    <row r="17" spans="1:5" s="1" customFormat="1" x14ac:dyDescent="0.25">
      <c r="A17" s="64"/>
      <c r="B17" s="64"/>
      <c r="C17" s="64"/>
      <c r="D17" s="41">
        <v>43232400</v>
      </c>
      <c r="E17" s="66"/>
    </row>
    <row r="18" spans="1:5" s="1" customFormat="1" ht="15" customHeight="1" x14ac:dyDescent="0.25">
      <c r="A18" s="64"/>
      <c r="B18" s="64"/>
      <c r="C18" s="64"/>
      <c r="D18" s="41">
        <v>81111500</v>
      </c>
      <c r="E18" s="67"/>
    </row>
    <row r="19" spans="1:5" s="1" customFormat="1" x14ac:dyDescent="0.25">
      <c r="A19" s="62">
        <v>2</v>
      </c>
      <c r="B19" s="62">
        <v>30</v>
      </c>
      <c r="C19" s="62">
        <v>32</v>
      </c>
      <c r="D19" s="41">
        <v>43232400</v>
      </c>
      <c r="E19" s="65" t="s">
        <v>23</v>
      </c>
    </row>
    <row r="20" spans="1:5" s="1" customFormat="1" x14ac:dyDescent="0.25">
      <c r="A20" s="64"/>
      <c r="B20" s="64"/>
      <c r="C20" s="64"/>
      <c r="D20" s="41">
        <v>81111500</v>
      </c>
      <c r="E20" s="66"/>
    </row>
    <row r="21" spans="1:5" x14ac:dyDescent="0.25">
      <c r="A21" s="58">
        <v>3</v>
      </c>
      <c r="B21" s="58">
        <v>32</v>
      </c>
      <c r="C21" s="62">
        <v>33</v>
      </c>
      <c r="D21" s="41">
        <v>43232100</v>
      </c>
      <c r="E21" s="65" t="s">
        <v>23</v>
      </c>
    </row>
    <row r="22" spans="1:5" x14ac:dyDescent="0.25">
      <c r="A22" s="58"/>
      <c r="B22" s="58"/>
      <c r="C22" s="64"/>
      <c r="D22" s="41">
        <v>43232400</v>
      </c>
      <c r="E22" s="66"/>
    </row>
    <row r="23" spans="1:5" x14ac:dyDescent="0.25">
      <c r="A23" s="58"/>
      <c r="B23" s="58"/>
      <c r="C23" s="63"/>
      <c r="D23" s="41">
        <v>81111500</v>
      </c>
      <c r="E23" s="67"/>
    </row>
    <row r="24" spans="1:5" x14ac:dyDescent="0.25">
      <c r="C24" t="s">
        <v>142</v>
      </c>
    </row>
  </sheetData>
  <mergeCells count="18">
    <mergeCell ref="A21:A23"/>
    <mergeCell ref="B21:B23"/>
    <mergeCell ref="C21:C23"/>
    <mergeCell ref="E21:E23"/>
    <mergeCell ref="A16:A18"/>
    <mergeCell ref="B16:B18"/>
    <mergeCell ref="C16:C18"/>
    <mergeCell ref="E16:E18"/>
    <mergeCell ref="A19:A20"/>
    <mergeCell ref="B19:B20"/>
    <mergeCell ref="C19:C20"/>
    <mergeCell ref="E19:E20"/>
    <mergeCell ref="C6:D6"/>
    <mergeCell ref="A1:D1"/>
    <mergeCell ref="A2:D2"/>
    <mergeCell ref="A3:D3"/>
    <mergeCell ref="B4:D4"/>
    <mergeCell ref="C5:D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C6" sqref="C6:D6"/>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29.85546875" customWidth="1"/>
  </cols>
  <sheetData>
    <row r="1" spans="1:9" x14ac:dyDescent="0.25">
      <c r="A1" s="58" t="s">
        <v>18</v>
      </c>
      <c r="B1" s="58"/>
      <c r="C1" s="58"/>
      <c r="D1" s="58"/>
    </row>
    <row r="2" spans="1:9" ht="15" customHeight="1" x14ac:dyDescent="0.25">
      <c r="A2" s="59" t="s">
        <v>0</v>
      </c>
      <c r="B2" s="59"/>
      <c r="C2" s="59"/>
      <c r="D2" s="59"/>
      <c r="E2" s="14"/>
      <c r="F2" s="10"/>
      <c r="G2" s="10"/>
      <c r="H2" s="10"/>
    </row>
    <row r="3" spans="1:9" x14ac:dyDescent="0.25">
      <c r="A3" s="60"/>
      <c r="B3" s="60"/>
      <c r="C3" s="60"/>
      <c r="D3" s="60"/>
      <c r="F3" s="10"/>
      <c r="G3" s="10"/>
      <c r="H3" s="10"/>
    </row>
    <row r="4" spans="1:9" x14ac:dyDescent="0.25">
      <c r="A4" s="2" t="s">
        <v>2</v>
      </c>
      <c r="B4" s="57" t="s">
        <v>42</v>
      </c>
      <c r="C4" s="57"/>
      <c r="D4" s="57"/>
      <c r="F4" s="10"/>
      <c r="G4" s="10"/>
      <c r="H4" s="10"/>
    </row>
    <row r="5" spans="1:9" x14ac:dyDescent="0.25">
      <c r="A5" s="2"/>
      <c r="B5" s="38" t="s">
        <v>3</v>
      </c>
      <c r="C5" s="60" t="s">
        <v>16</v>
      </c>
      <c r="D5" s="60"/>
      <c r="F5" s="10"/>
      <c r="G5" s="10"/>
      <c r="H5" s="10"/>
    </row>
    <row r="6" spans="1:9" x14ac:dyDescent="0.25">
      <c r="A6" s="2" t="s">
        <v>1</v>
      </c>
      <c r="B6" s="38" t="s">
        <v>94</v>
      </c>
      <c r="C6" s="61" t="s">
        <v>194</v>
      </c>
      <c r="D6" s="61"/>
    </row>
    <row r="8" spans="1:9" x14ac:dyDescent="0.25">
      <c r="A8" s="3" t="s">
        <v>1</v>
      </c>
    </row>
    <row r="9" spans="1:9" x14ac:dyDescent="0.25">
      <c r="A9" s="37" t="s">
        <v>4</v>
      </c>
      <c r="B9" s="37" t="s">
        <v>5</v>
      </c>
      <c r="C9" s="37" t="s">
        <v>6</v>
      </c>
      <c r="D9" s="37" t="s">
        <v>7</v>
      </c>
      <c r="E9" s="37" t="s">
        <v>8</v>
      </c>
      <c r="F9" s="37" t="s">
        <v>9</v>
      </c>
      <c r="G9" s="37" t="s">
        <v>17</v>
      </c>
      <c r="H9" s="37" t="s">
        <v>10</v>
      </c>
      <c r="I9" s="51" t="s">
        <v>187</v>
      </c>
    </row>
    <row r="10" spans="1:9" s="1" customFormat="1" ht="90" x14ac:dyDescent="0.25">
      <c r="A10" s="36">
        <v>1</v>
      </c>
      <c r="B10" s="36" t="s">
        <v>98</v>
      </c>
      <c r="C10" s="6">
        <f>372400000/1</f>
        <v>372400000</v>
      </c>
      <c r="D10" s="7" t="s">
        <v>95</v>
      </c>
      <c r="E10" s="7" t="s">
        <v>180</v>
      </c>
      <c r="F10" s="8">
        <v>41607</v>
      </c>
      <c r="G10" s="8">
        <v>41848</v>
      </c>
      <c r="H10" s="36" t="s">
        <v>99</v>
      </c>
      <c r="I10" s="29" t="s">
        <v>181</v>
      </c>
    </row>
    <row r="11" spans="1:9" ht="75" x14ac:dyDescent="0.25">
      <c r="A11" s="36">
        <v>2</v>
      </c>
      <c r="B11" s="36" t="s">
        <v>100</v>
      </c>
      <c r="C11" s="6">
        <v>58000000</v>
      </c>
      <c r="D11" s="7" t="s">
        <v>96</v>
      </c>
      <c r="E11" s="7" t="s">
        <v>182</v>
      </c>
      <c r="F11" s="8">
        <v>41568</v>
      </c>
      <c r="G11" s="8">
        <v>41638</v>
      </c>
      <c r="H11" s="36">
        <v>53</v>
      </c>
      <c r="I11" s="25"/>
    </row>
    <row r="12" spans="1:9" ht="120" x14ac:dyDescent="0.25">
      <c r="A12" s="40">
        <v>3</v>
      </c>
      <c r="B12" s="7" t="s">
        <v>102</v>
      </c>
      <c r="C12" s="6">
        <v>130000000</v>
      </c>
      <c r="D12" s="7" t="s">
        <v>97</v>
      </c>
      <c r="E12" s="7" t="s">
        <v>183</v>
      </c>
      <c r="F12" s="8">
        <v>41610</v>
      </c>
      <c r="G12" s="8">
        <v>41721</v>
      </c>
      <c r="H12" s="40" t="s">
        <v>101</v>
      </c>
      <c r="I12" s="25"/>
    </row>
    <row r="14" spans="1:9" x14ac:dyDescent="0.25">
      <c r="A14" s="3" t="s">
        <v>11</v>
      </c>
    </row>
    <row r="15" spans="1:9" x14ac:dyDescent="0.25">
      <c r="A15" s="39" t="s">
        <v>4</v>
      </c>
      <c r="B15" s="39" t="s">
        <v>12</v>
      </c>
      <c r="C15" s="39" t="s">
        <v>10</v>
      </c>
      <c r="D15" s="39" t="s">
        <v>11</v>
      </c>
    </row>
    <row r="16" spans="1:9" s="1" customFormat="1" x14ac:dyDescent="0.25">
      <c r="A16" s="58">
        <v>1</v>
      </c>
      <c r="B16" s="58">
        <v>57</v>
      </c>
      <c r="C16" s="58" t="s">
        <v>60</v>
      </c>
      <c r="D16" s="40">
        <v>43232100</v>
      </c>
      <c r="E16" s="58" t="s">
        <v>23</v>
      </c>
    </row>
    <row r="17" spans="1:5" x14ac:dyDescent="0.25">
      <c r="A17" s="58"/>
      <c r="B17" s="58"/>
      <c r="C17" s="58"/>
      <c r="D17" s="40">
        <v>81111500</v>
      </c>
      <c r="E17" s="58"/>
    </row>
    <row r="18" spans="1:5" x14ac:dyDescent="0.25">
      <c r="A18" s="58"/>
      <c r="B18" s="58"/>
      <c r="C18" s="58"/>
      <c r="D18" s="40">
        <v>81112100</v>
      </c>
      <c r="E18" s="58"/>
    </row>
    <row r="19" spans="1:5" s="1" customFormat="1" x14ac:dyDescent="0.25">
      <c r="A19" s="58">
        <v>2</v>
      </c>
      <c r="B19" s="58">
        <v>40</v>
      </c>
      <c r="C19" s="58" t="s">
        <v>103</v>
      </c>
      <c r="D19" s="40">
        <v>43232400</v>
      </c>
      <c r="E19" s="58"/>
    </row>
    <row r="20" spans="1:5" s="1" customFormat="1" x14ac:dyDescent="0.25">
      <c r="A20" s="58"/>
      <c r="B20" s="58"/>
      <c r="C20" s="58"/>
      <c r="D20" s="40">
        <v>81111500</v>
      </c>
      <c r="E20" s="58"/>
    </row>
    <row r="21" spans="1:5" x14ac:dyDescent="0.25">
      <c r="A21" s="58"/>
      <c r="B21" s="58"/>
      <c r="C21" s="58"/>
      <c r="D21" s="40">
        <v>81112100</v>
      </c>
      <c r="E21" s="58"/>
    </row>
    <row r="22" spans="1:5" s="1" customFormat="1" x14ac:dyDescent="0.25">
      <c r="A22" s="40">
        <v>3</v>
      </c>
      <c r="B22" s="40">
        <v>30</v>
      </c>
      <c r="C22" s="40">
        <v>42</v>
      </c>
      <c r="D22" s="40">
        <v>81111500</v>
      </c>
      <c r="E22" s="58"/>
    </row>
  </sheetData>
  <mergeCells count="13">
    <mergeCell ref="A1:D1"/>
    <mergeCell ref="A2:D2"/>
    <mergeCell ref="A3:D3"/>
    <mergeCell ref="B4:D4"/>
    <mergeCell ref="C5:D5"/>
    <mergeCell ref="C6:D6"/>
    <mergeCell ref="A16:A18"/>
    <mergeCell ref="B16:B18"/>
    <mergeCell ref="C16:C18"/>
    <mergeCell ref="E16:E22"/>
    <mergeCell ref="A19:A21"/>
    <mergeCell ref="B19:B21"/>
    <mergeCell ref="C19:C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baseColWidth="10" defaultRowHeight="15" x14ac:dyDescent="0.25"/>
  <cols>
    <col min="2" max="2" width="42.28515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Eval. Tecnica</vt:lpstr>
      <vt:lpstr>1</vt:lpstr>
      <vt:lpstr>2</vt:lpstr>
      <vt:lpstr>3</vt:lpstr>
      <vt:lpstr>4</vt:lpstr>
      <vt:lpstr>5</vt:lpstr>
      <vt:lpstr>6</vt:lpstr>
      <vt:lpstr>7</vt:lpstr>
      <vt:lpstr>8</vt:lpstr>
      <vt:lpstr>9</vt:lpstr>
      <vt:lpstr>10</vt:lpstr>
      <vt:lpstr>11</vt:lpstr>
      <vt:lpstr>12</vt:lpstr>
      <vt:lpstr>13</vt:lpstr>
      <vt:lpstr>14</vt: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Ricardo Andres Luna Luna</cp:lastModifiedBy>
  <dcterms:created xsi:type="dcterms:W3CDTF">2015-04-14T19:09:39Z</dcterms:created>
  <dcterms:modified xsi:type="dcterms:W3CDTF">2015-07-22T19:31:26Z</dcterms:modified>
</cp:coreProperties>
</file>