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0" yWindow="-45" windowWidth="10440" windowHeight="7935" tabRatio="847" firstSheet="1" activeTab="2"/>
  </bookViews>
  <sheets>
    <sheet name="Inputs" sheetId="7" state="hidden" r:id="rId1"/>
    <sheet name="Capacidad Financiera" sheetId="4" r:id="rId2"/>
    <sheet name="Capacidad Organización" sheetId="10" r:id="rId3"/>
    <sheet name="Resumen" sheetId="11" state="hidden" r:id="rId4"/>
    <sheet name="Operaciones Financieras" sheetId="8" state="hidden" r:id="rId5"/>
  </sheets>
  <definedNames>
    <definedName name="DICI2005">Inputs!$B$1</definedName>
    <definedName name="DICI2006">Inputs!$C$1</definedName>
    <definedName name="DICI2007">Inputs!$D$1</definedName>
    <definedName name="DICI2008">Inputs!$E$1</definedName>
    <definedName name="DICI2009">Inputs!$F$1</definedName>
    <definedName name="DICI2010">Inputs!$G$1</definedName>
    <definedName name="DICI2011">Inputs!$H$1</definedName>
    <definedName name="SMMLV">Inputs!$2:$2</definedName>
    <definedName name="SMMLV2005">Inputs!$B$2</definedName>
    <definedName name="SMMLV2006">Inputs!$C$2</definedName>
    <definedName name="SMMLV2007">Inputs!$D$2</definedName>
    <definedName name="SMMLV2008">Inputs!$E$2</definedName>
    <definedName name="SMMLV2009">Inputs!$F$2</definedName>
    <definedName name="SMMLV2010">Inputs!$G$2</definedName>
    <definedName name="SMMLV2011">Inputs!$H$2</definedName>
  </definedNames>
  <calcPr calcId="124519" iterate="1" iterateDelta="1E-8"/>
</workbook>
</file>

<file path=xl/calcChain.xml><?xml version="1.0" encoding="utf-8"?>
<calcChain xmlns="http://schemas.openxmlformats.org/spreadsheetml/2006/main">
  <c r="AC94" i="10"/>
  <c r="AC84"/>
  <c r="AC79"/>
  <c r="AC75"/>
  <c r="AC65"/>
  <c r="AC57"/>
  <c r="AC48"/>
  <c r="AC38"/>
  <c r="AC36"/>
  <c r="AC33"/>
  <c r="AC23"/>
  <c r="AC19"/>
  <c r="AC15"/>
  <c r="AC5"/>
  <c r="I43" i="8" l="1"/>
  <c r="Y69" i="10" l="1"/>
  <c r="Z69"/>
  <c r="AA69"/>
  <c r="W69" l="1"/>
  <c r="X69"/>
  <c r="AB59" l="1"/>
  <c r="AB15" l="1"/>
  <c r="E38" i="8"/>
  <c r="E76" i="11" l="1"/>
  <c r="F84"/>
  <c r="P20" i="8"/>
  <c r="Q13"/>
  <c r="P14"/>
  <c r="P13"/>
  <c r="E60" i="11"/>
  <c r="K12" i="8"/>
  <c r="E6" i="11"/>
  <c r="B64"/>
  <c r="B65"/>
  <c r="B66"/>
  <c r="B82"/>
  <c r="B83" s="1"/>
  <c r="B84" s="1"/>
  <c r="B85" s="1"/>
  <c r="B86" s="1"/>
  <c r="B78"/>
  <c r="B79" s="1"/>
  <c r="B80" s="1"/>
  <c r="B81" s="1"/>
  <c r="B74"/>
  <c r="B75" s="1"/>
  <c r="B76" s="1"/>
  <c r="B77" s="1"/>
  <c r="B71"/>
  <c r="B72" s="1"/>
  <c r="B73" s="1"/>
  <c r="B67"/>
  <c r="B68" s="1"/>
  <c r="B69" s="1"/>
  <c r="B70" s="1"/>
  <c r="B63"/>
  <c r="B59"/>
  <c r="B60" s="1"/>
  <c r="B61" s="1"/>
  <c r="B62" s="1"/>
  <c r="B56"/>
  <c r="B57" s="1"/>
  <c r="B58" s="1"/>
  <c r="B53"/>
  <c r="B54" s="1"/>
  <c r="B55" s="1"/>
  <c r="B48"/>
  <c r="B49" s="1"/>
  <c r="B50" s="1"/>
  <c r="B51" s="1"/>
  <c r="B52" s="1"/>
  <c r="B46"/>
  <c r="B47" s="1"/>
  <c r="B45"/>
  <c r="B41"/>
  <c r="B42" s="1"/>
  <c r="B43" s="1"/>
  <c r="B44" s="1"/>
  <c r="B37"/>
  <c r="B38" s="1"/>
  <c r="B39" s="1"/>
  <c r="B40" s="1"/>
  <c r="B33"/>
  <c r="B34" s="1"/>
  <c r="B35" s="1"/>
  <c r="B36" s="1"/>
  <c r="B29"/>
  <c r="B30" s="1"/>
  <c r="B31" s="1"/>
  <c r="B32" s="1"/>
  <c r="B26"/>
  <c r="B27" s="1"/>
  <c r="B28" s="1"/>
  <c r="B21"/>
  <c r="B22" s="1"/>
  <c r="B23" s="1"/>
  <c r="B24" s="1"/>
  <c r="B25" s="1"/>
  <c r="G18"/>
  <c r="F18"/>
  <c r="E18"/>
  <c r="B15"/>
  <c r="B18"/>
  <c r="B19" s="1"/>
  <c r="B20" s="1"/>
  <c r="E16"/>
  <c r="F16"/>
  <c r="G16"/>
  <c r="E17"/>
  <c r="F17"/>
  <c r="G17"/>
  <c r="E19"/>
  <c r="F19"/>
  <c r="G19"/>
  <c r="E20"/>
  <c r="F20"/>
  <c r="G20"/>
  <c r="E21"/>
  <c r="F21"/>
  <c r="G21"/>
  <c r="E22"/>
  <c r="F22"/>
  <c r="G22"/>
  <c r="E23"/>
  <c r="F23"/>
  <c r="G23"/>
  <c r="E24"/>
  <c r="F24"/>
  <c r="G24"/>
  <c r="E25"/>
  <c r="F25"/>
  <c r="G25"/>
  <c r="E26"/>
  <c r="F26"/>
  <c r="G26"/>
  <c r="E27"/>
  <c r="F27"/>
  <c r="G27"/>
  <c r="E28"/>
  <c r="F28"/>
  <c r="G28"/>
  <c r="E29"/>
  <c r="F29"/>
  <c r="G29"/>
  <c r="E30"/>
  <c r="F30"/>
  <c r="G30"/>
  <c r="E31"/>
  <c r="F31"/>
  <c r="G31"/>
  <c r="E32"/>
  <c r="F32"/>
  <c r="G32"/>
  <c r="E33"/>
  <c r="F33"/>
  <c r="G33"/>
  <c r="E34"/>
  <c r="F34"/>
  <c r="E35"/>
  <c r="F35"/>
  <c r="G35"/>
  <c r="E36"/>
  <c r="F36"/>
  <c r="G36"/>
  <c r="E37"/>
  <c r="F37"/>
  <c r="G37"/>
  <c r="E38"/>
  <c r="F38"/>
  <c r="G38"/>
  <c r="E39"/>
  <c r="G39"/>
  <c r="E40"/>
  <c r="F40"/>
  <c r="G40"/>
  <c r="E41"/>
  <c r="F41"/>
  <c r="G41"/>
  <c r="E42"/>
  <c r="F42"/>
  <c r="G42"/>
  <c r="E43"/>
  <c r="F43"/>
  <c r="G43"/>
  <c r="E44"/>
  <c r="F44"/>
  <c r="G44"/>
  <c r="E45"/>
  <c r="F45"/>
  <c r="G45"/>
  <c r="E46"/>
  <c r="F46"/>
  <c r="G46"/>
  <c r="E47"/>
  <c r="F47"/>
  <c r="G47"/>
  <c r="E48"/>
  <c r="F48"/>
  <c r="G48"/>
  <c r="E49"/>
  <c r="F49"/>
  <c r="G49"/>
  <c r="E50"/>
  <c r="F50"/>
  <c r="G50"/>
  <c r="E51"/>
  <c r="F51"/>
  <c r="G51"/>
  <c r="E52"/>
  <c r="F52"/>
  <c r="G52"/>
  <c r="E53"/>
  <c r="F53"/>
  <c r="G53"/>
  <c r="E54"/>
  <c r="F54"/>
  <c r="G54"/>
  <c r="E55"/>
  <c r="F55"/>
  <c r="G55"/>
  <c r="E56"/>
  <c r="F56"/>
  <c r="E57"/>
  <c r="F57"/>
  <c r="G57"/>
  <c r="E58"/>
  <c r="F58"/>
  <c r="G58"/>
  <c r="E59"/>
  <c r="F59"/>
  <c r="G59"/>
  <c r="F60"/>
  <c r="E61"/>
  <c r="F61"/>
  <c r="E62"/>
  <c r="F62"/>
  <c r="G62"/>
  <c r="E63"/>
  <c r="F63"/>
  <c r="G63"/>
  <c r="E64"/>
  <c r="F64"/>
  <c r="E65"/>
  <c r="F65"/>
  <c r="G65"/>
  <c r="E66"/>
  <c r="F66"/>
  <c r="G66"/>
  <c r="E67"/>
  <c r="F67"/>
  <c r="G67"/>
  <c r="E68"/>
  <c r="F68"/>
  <c r="G68"/>
  <c r="E69"/>
  <c r="F69"/>
  <c r="G69"/>
  <c r="E70"/>
  <c r="F70"/>
  <c r="G70"/>
  <c r="E71"/>
  <c r="F71"/>
  <c r="E72"/>
  <c r="F72"/>
  <c r="E73"/>
  <c r="F73"/>
  <c r="G73"/>
  <c r="E74"/>
  <c r="F74"/>
  <c r="E75"/>
  <c r="F75"/>
  <c r="G75"/>
  <c r="F76"/>
  <c r="E77"/>
  <c r="F77"/>
  <c r="G77"/>
  <c r="E78"/>
  <c r="F78"/>
  <c r="G78"/>
  <c r="E79"/>
  <c r="F79"/>
  <c r="G79"/>
  <c r="E80"/>
  <c r="F80"/>
  <c r="G80"/>
  <c r="E81"/>
  <c r="F81"/>
  <c r="G81"/>
  <c r="E82"/>
  <c r="F82"/>
  <c r="G82"/>
  <c r="E83"/>
  <c r="F83"/>
  <c r="G83"/>
  <c r="E84"/>
  <c r="G84"/>
  <c r="E85"/>
  <c r="F85"/>
  <c r="E86"/>
  <c r="F86"/>
  <c r="E15"/>
  <c r="F15"/>
  <c r="G15"/>
  <c r="D86"/>
  <c r="D85"/>
  <c r="D84"/>
  <c r="D83"/>
  <c r="D82"/>
  <c r="D81"/>
  <c r="D80"/>
  <c r="D79"/>
  <c r="D78"/>
  <c r="D77"/>
  <c r="D76"/>
  <c r="D75"/>
  <c r="D74"/>
  <c r="D71"/>
  <c r="D72"/>
  <c r="D73"/>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G12"/>
  <c r="G13"/>
  <c r="G14"/>
  <c r="G11"/>
  <c r="F11"/>
  <c r="F12"/>
  <c r="F13"/>
  <c r="F14"/>
  <c r="E12"/>
  <c r="E13"/>
  <c r="E14"/>
  <c r="E11"/>
  <c r="D12"/>
  <c r="D13"/>
  <c r="D14"/>
  <c r="D11"/>
  <c r="B16"/>
  <c r="B17" s="1"/>
  <c r="B11"/>
  <c r="B12" s="1"/>
  <c r="B13" s="1"/>
  <c r="B14" s="1"/>
  <c r="G7"/>
  <c r="G8"/>
  <c r="G9"/>
  <c r="G10"/>
  <c r="F7"/>
  <c r="F8"/>
  <c r="F9"/>
  <c r="F10"/>
  <c r="E8"/>
  <c r="E9"/>
  <c r="E10"/>
  <c r="D10"/>
  <c r="D8"/>
  <c r="D9"/>
  <c r="F6"/>
  <c r="F39"/>
  <c r="N21" i="8"/>
  <c r="N20"/>
  <c r="L20"/>
  <c r="L19"/>
  <c r="I40"/>
  <c r="G56" i="11" l="1"/>
  <c r="G60"/>
  <c r="C10" i="7"/>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V15" s="1"/>
  <c r="IRW10"/>
  <c r="IRY10"/>
  <c r="IRY15" s="1"/>
  <c r="IRZ10"/>
  <c r="IRZ15" s="1"/>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B10"/>
  <c r="K33" i="8"/>
  <c r="L33" s="1"/>
  <c r="K34"/>
  <c r="L34" s="1"/>
  <c r="K32"/>
  <c r="L32" s="1"/>
  <c r="K29"/>
  <c r="L29" s="1"/>
  <c r="K30"/>
  <c r="L30" s="1"/>
  <c r="K28"/>
  <c r="L28" s="1"/>
  <c r="E7" i="11"/>
  <c r="D7"/>
  <c r="D6"/>
  <c r="G34"/>
  <c r="E27" i="8"/>
  <c r="E28" s="1"/>
  <c r="B26"/>
  <c r="B7"/>
  <c r="C7"/>
  <c r="J7"/>
  <c r="G85" i="11"/>
  <c r="E18" i="8"/>
  <c r="E16"/>
  <c r="IRW15" i="7" l="1"/>
  <c r="IRX10"/>
  <c r="G61" i="11"/>
  <c r="IRX15" i="7"/>
  <c r="G64" i="11" l="1"/>
  <c r="G71" l="1"/>
  <c r="G86" l="1"/>
  <c r="G72"/>
  <c r="G76"/>
  <c r="G74"/>
  <c r="G6"/>
  <c r="G22" i="8"/>
  <c r="J21"/>
  <c r="H19"/>
  <c r="H21" s="1"/>
  <c r="G21" s="1"/>
  <c r="G8"/>
  <c r="G10" s="1"/>
  <c r="G23" l="1"/>
  <c r="X64" i="10" l="1"/>
  <c r="W64" l="1"/>
  <c r="Y64"/>
  <c r="AA64"/>
  <c r="Z64"/>
  <c r="J6" i="8"/>
  <c r="C6"/>
  <c r="B6"/>
  <c r="J2" l="1"/>
  <c r="C17" i="7"/>
  <c r="C18" s="1"/>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S9"/>
  <c r="CTT9"/>
  <c r="CTZ9"/>
  <c r="CUA9"/>
  <c r="CUG9"/>
  <c r="CUH9"/>
  <c r="CUN9"/>
  <c r="CUO9"/>
  <c r="CUU9"/>
  <c r="CUV9"/>
  <c r="CVB9"/>
  <c r="CVC9"/>
  <c r="CVI9"/>
  <c r="CVJ9"/>
  <c r="CVP9"/>
  <c r="CVQ9"/>
  <c r="CVW9"/>
  <c r="CVX9"/>
  <c r="CWD9"/>
  <c r="CWE9"/>
  <c r="CWK9"/>
  <c r="CWL9"/>
  <c r="CWR9"/>
  <c r="CWS9"/>
  <c r="CWY9"/>
  <c r="CWZ9"/>
  <c r="CXF9"/>
  <c r="CXG9"/>
  <c r="CXM9"/>
  <c r="CXN9"/>
  <c r="CXT9"/>
  <c r="CXU9"/>
  <c r="CYA9"/>
  <c r="CYB9"/>
  <c r="CYH9"/>
  <c r="CYI9"/>
  <c r="CYO9"/>
  <c r="CYP9"/>
  <c r="CYV9"/>
  <c r="CYW9"/>
  <c r="CZC9"/>
  <c r="CZD9"/>
  <c r="CZJ9"/>
  <c r="CZK9"/>
  <c r="CZQ9"/>
  <c r="CZR9"/>
  <c r="CZX9"/>
  <c r="CZY9"/>
  <c r="DAE9"/>
  <c r="DAF9"/>
  <c r="DAL9"/>
  <c r="DAM9"/>
  <c r="DAS9"/>
  <c r="DAT9"/>
  <c r="DAZ9"/>
  <c r="DBA9"/>
  <c r="DBG9"/>
  <c r="DBH9"/>
  <c r="DBN9"/>
  <c r="DBO9"/>
  <c r="DBU9"/>
  <c r="DBV9"/>
  <c r="DCB9"/>
  <c r="DCC9"/>
  <c r="DCI9"/>
  <c r="DCJ9"/>
  <c r="DCP9"/>
  <c r="DCQ9"/>
  <c r="DCW9"/>
  <c r="DCX9"/>
  <c r="DDD9"/>
  <c r="DDE9"/>
  <c r="DDK9"/>
  <c r="DDL9"/>
  <c r="DDR9"/>
  <c r="DDS9"/>
  <c r="DDY9"/>
  <c r="DDZ9"/>
  <c r="DEF9"/>
  <c r="DEG9"/>
  <c r="DEM9"/>
  <c r="DEN9"/>
  <c r="DET9"/>
  <c r="DEU9"/>
  <c r="DFA9"/>
  <c r="DFB9"/>
  <c r="DFH9"/>
  <c r="DFI9"/>
  <c r="DFO9"/>
  <c r="DFP9"/>
  <c r="DFV9"/>
  <c r="DFW9"/>
  <c r="DGC9"/>
  <c r="DGD9"/>
  <c r="DGJ9"/>
  <c r="DGK9"/>
  <c r="DGQ9"/>
  <c r="DGR9"/>
  <c r="DGX9"/>
  <c r="DGY9"/>
  <c r="DHE9"/>
  <c r="DHF9"/>
  <c r="DHK9"/>
  <c r="DHL9"/>
  <c r="DHM9"/>
  <c r="DHS9"/>
  <c r="DHT9"/>
  <c r="DHZ9"/>
  <c r="DIA9"/>
  <c r="DIG9"/>
  <c r="DIH9"/>
  <c r="DIN9"/>
  <c r="DIO9"/>
  <c r="DIU9"/>
  <c r="DIV9"/>
  <c r="DJB9"/>
  <c r="DJC9"/>
  <c r="DJI9"/>
  <c r="DJJ9"/>
  <c r="DJP9"/>
  <c r="DJQ9"/>
  <c r="DJW9"/>
  <c r="DJX9"/>
  <c r="DKD9"/>
  <c r="DKE9"/>
  <c r="DKK9"/>
  <c r="DKL9"/>
  <c r="DKR9"/>
  <c r="DKS9"/>
  <c r="DKY9"/>
  <c r="DKZ9"/>
  <c r="DLF9"/>
  <c r="DLG9"/>
  <c r="DLM9"/>
  <c r="DLN9"/>
  <c r="DLS9"/>
  <c r="DLT9"/>
  <c r="DLU9"/>
  <c r="DLV9"/>
  <c r="DMA9"/>
  <c r="DMB9"/>
  <c r="DMC9"/>
  <c r="DMH9"/>
  <c r="DMI9"/>
  <c r="DMO9"/>
  <c r="DMP9"/>
  <c r="DMV9"/>
  <c r="DMW9"/>
  <c r="DNC9"/>
  <c r="DND9"/>
  <c r="DNJ9"/>
  <c r="DNK9"/>
  <c r="DNQ9"/>
  <c r="DNR9"/>
  <c r="DNX9"/>
  <c r="DNY9"/>
  <c r="DOE9"/>
  <c r="DOF9"/>
  <c r="DOL9"/>
  <c r="DOM9"/>
  <c r="DOS9"/>
  <c r="DOT9"/>
  <c r="DOZ9"/>
  <c r="DPA9"/>
  <c r="DPG9"/>
  <c r="DPH9"/>
  <c r="DPN9"/>
  <c r="DPO9"/>
  <c r="DPU9"/>
  <c r="DPV9"/>
  <c r="DQB9"/>
  <c r="DQC9"/>
  <c r="DQI9"/>
  <c r="DQJ9"/>
  <c r="DQP9"/>
  <c r="DQQ9"/>
  <c r="DQW9"/>
  <c r="DQX9"/>
  <c r="DRD9"/>
  <c r="DRE9"/>
  <c r="DRK9"/>
  <c r="DRL9"/>
  <c r="DRR9"/>
  <c r="DRS9"/>
  <c r="DRY9"/>
  <c r="DRZ9"/>
  <c r="DSF9"/>
  <c r="DSG9"/>
  <c r="DSM9"/>
  <c r="DSN9"/>
  <c r="DST9"/>
  <c r="DSU9"/>
  <c r="DTA9"/>
  <c r="DTB9"/>
  <c r="DTH9"/>
  <c r="DTI9"/>
  <c r="DTO9"/>
  <c r="DTP9"/>
  <c r="DTV9"/>
  <c r="DTW9"/>
  <c r="DUC9"/>
  <c r="DUD9"/>
  <c r="DUJ9"/>
  <c r="DUK9"/>
  <c r="DUQ9"/>
  <c r="DUR9"/>
  <c r="DUX9"/>
  <c r="DUY9"/>
  <c r="DVE9"/>
  <c r="DVF9"/>
  <c r="DVG9"/>
  <c r="DVH9"/>
  <c r="DVL9"/>
  <c r="DVM9"/>
  <c r="DVN9"/>
  <c r="DVS9"/>
  <c r="DVT9"/>
  <c r="DVZ9"/>
  <c r="DWA9"/>
  <c r="DWG9"/>
  <c r="DWH9"/>
  <c r="DWN9"/>
  <c r="DWO9"/>
  <c r="DWU9"/>
  <c r="DWV9"/>
  <c r="DXB9"/>
  <c r="DXC9"/>
  <c r="DXI9"/>
  <c r="DXJ9"/>
  <c r="DXP9"/>
  <c r="DXQ9"/>
  <c r="DXW9"/>
  <c r="DXX9"/>
  <c r="DYD9"/>
  <c r="DYE9"/>
  <c r="DYK9"/>
  <c r="DYL9"/>
  <c r="DYR9"/>
  <c r="DYS9"/>
  <c r="DYY9"/>
  <c r="DYZ9"/>
  <c r="DZF9"/>
  <c r="DZG9"/>
  <c r="DZL9"/>
  <c r="DZM9"/>
  <c r="DZN9"/>
  <c r="DZO9"/>
  <c r="DZT9"/>
  <c r="DZU9"/>
  <c r="EAA9"/>
  <c r="EAB9"/>
  <c r="EAD9"/>
  <c r="EAH9"/>
  <c r="EAI9"/>
  <c r="EAO9"/>
  <c r="EAP9"/>
  <c r="EAV9"/>
  <c r="EAW9"/>
  <c r="EBC9"/>
  <c r="EBD9"/>
  <c r="EBJ9"/>
  <c r="EBK9"/>
  <c r="EBQ9"/>
  <c r="EBR9"/>
  <c r="EBX9"/>
  <c r="EBY9"/>
  <c r="ECE9"/>
  <c r="ECF9"/>
  <c r="ECL9"/>
  <c r="ECM9"/>
  <c r="ECS9"/>
  <c r="ECT9"/>
  <c r="ECZ9"/>
  <c r="EDA9"/>
  <c r="EDG9"/>
  <c r="EDH9"/>
  <c r="EDN9"/>
  <c r="EDO9"/>
  <c r="EDU9"/>
  <c r="EDV9"/>
  <c r="EEB9"/>
  <c r="EEC9"/>
  <c r="EEI9"/>
  <c r="EEJ9"/>
  <c r="EEP9"/>
  <c r="EEQ9"/>
  <c r="EEW9"/>
  <c r="EEX9"/>
  <c r="EFD9"/>
  <c r="EFE9"/>
  <c r="EFK9"/>
  <c r="EFL9"/>
  <c r="EFR9"/>
  <c r="EFS9"/>
  <c r="EFY9"/>
  <c r="EFZ9"/>
  <c r="EGF9"/>
  <c r="EGG9"/>
  <c r="EGM9"/>
  <c r="EGN9"/>
  <c r="EGT9"/>
  <c r="EGU9"/>
  <c r="EHA9"/>
  <c r="EHB9"/>
  <c r="EHH9"/>
  <c r="EHI9"/>
  <c r="EHO9"/>
  <c r="EHP9"/>
  <c r="EHV9"/>
  <c r="EHW9"/>
  <c r="EIC9"/>
  <c r="EID9"/>
  <c r="EIJ9"/>
  <c r="EIK9"/>
  <c r="EIQ9"/>
  <c r="EIR9"/>
  <c r="EIX9"/>
  <c r="EIY9"/>
  <c r="EJE9"/>
  <c r="EJF9"/>
  <c r="EJH9"/>
  <c r="EJI9"/>
  <c r="EJL9"/>
  <c r="EJM9"/>
  <c r="EJN9"/>
  <c r="EJO9"/>
  <c r="EJS9"/>
  <c r="EJT9"/>
  <c r="EJZ9"/>
  <c r="EKA9"/>
  <c r="EKG9"/>
  <c r="EKH9"/>
  <c r="EKN9"/>
  <c r="EKO9"/>
  <c r="EKU9"/>
  <c r="EKV9"/>
  <c r="ELB9"/>
  <c r="ELC9"/>
  <c r="ELI9"/>
  <c r="ELJ9"/>
  <c r="ELP9"/>
  <c r="ELQ9"/>
  <c r="ELW9"/>
  <c r="ELX9"/>
  <c r="EMD9"/>
  <c r="EME9"/>
  <c r="EMK9"/>
  <c r="EML9"/>
  <c r="EMR9"/>
  <c r="EMS9"/>
  <c r="EMX9"/>
  <c r="EMY9"/>
  <c r="EMZ9"/>
  <c r="ENA9"/>
  <c r="ENF9"/>
  <c r="ENG9"/>
  <c r="ENM9"/>
  <c r="ENN9"/>
  <c r="ENT9"/>
  <c r="ENU9"/>
  <c r="EOA9"/>
  <c r="EOB9"/>
  <c r="EOE9"/>
  <c r="EOH9"/>
  <c r="EOI9"/>
  <c r="EOO9"/>
  <c r="EOP9"/>
  <c r="EOV9"/>
  <c r="EOW9"/>
  <c r="EPC9"/>
  <c r="EPD9"/>
  <c r="EPJ9"/>
  <c r="EPK9"/>
  <c r="EPQ9"/>
  <c r="EPR9"/>
  <c r="EPX9"/>
  <c r="EPY9"/>
  <c r="EQE9"/>
  <c r="EQF9"/>
  <c r="EQL9"/>
  <c r="EQM9"/>
  <c r="EQS9"/>
  <c r="EQT9"/>
  <c r="EQZ9"/>
  <c r="ERA9"/>
  <c r="ERG9"/>
  <c r="ERH9"/>
  <c r="ERN9"/>
  <c r="ERO9"/>
  <c r="ERU9"/>
  <c r="ERV9"/>
  <c r="ESB9"/>
  <c r="ESC9"/>
  <c r="ESI9"/>
  <c r="ESJ9"/>
  <c r="ESP9"/>
  <c r="ESQ9"/>
  <c r="ESW9"/>
  <c r="ESX9"/>
  <c r="ETD9"/>
  <c r="ETE9"/>
  <c r="ETK9"/>
  <c r="ETL9"/>
  <c r="ETR9"/>
  <c r="ETS9"/>
  <c r="ETY9"/>
  <c r="ETZ9"/>
  <c r="EUF9"/>
  <c r="EUG9"/>
  <c r="EUM9"/>
  <c r="EUN9"/>
  <c r="EUT9"/>
  <c r="EUU9"/>
  <c r="EVA9"/>
  <c r="EVB9"/>
  <c r="EVH9"/>
  <c r="EVI9"/>
  <c r="EVO9"/>
  <c r="EVP9"/>
  <c r="EVV9"/>
  <c r="EVW9"/>
  <c r="EWC9"/>
  <c r="EWD9"/>
  <c r="EWJ9"/>
  <c r="EWK9"/>
  <c r="EWQ9"/>
  <c r="EWR9"/>
  <c r="EWX9"/>
  <c r="EWY9"/>
  <c r="EXE9"/>
  <c r="EXF9"/>
  <c r="EXI9"/>
  <c r="EXJ9"/>
  <c r="EXL9"/>
  <c r="EXM9"/>
  <c r="EXP9"/>
  <c r="EXS9"/>
  <c r="EXT9"/>
  <c r="EXZ9"/>
  <c r="EYA9"/>
  <c r="EYG9"/>
  <c r="EYH9"/>
  <c r="EYN9"/>
  <c r="EYO9"/>
  <c r="EYU9"/>
  <c r="EYV9"/>
  <c r="EZB9"/>
  <c r="EZC9"/>
  <c r="EZI9"/>
  <c r="EZJ9"/>
  <c r="EZP9"/>
  <c r="EZQ9"/>
  <c r="EZW9"/>
  <c r="EZX9"/>
  <c r="FAD9"/>
  <c r="FAE9"/>
  <c r="FAK9"/>
  <c r="FAL9"/>
  <c r="FAR9"/>
  <c r="FAS9"/>
  <c r="FAY9"/>
  <c r="FAZ9"/>
  <c r="FBF9"/>
  <c r="FBG9"/>
  <c r="FBM9"/>
  <c r="FBN9"/>
  <c r="FBS9"/>
  <c r="FBT9"/>
  <c r="FBU9"/>
  <c r="FBV9"/>
  <c r="FCA9"/>
  <c r="FCB9"/>
  <c r="FCF9"/>
  <c r="FCH9"/>
  <c r="FCI9"/>
  <c r="FCO9"/>
  <c r="FCP9"/>
  <c r="FCV9"/>
  <c r="FCW9"/>
  <c r="FDC9"/>
  <c r="FDD9"/>
  <c r="FDJ9"/>
  <c r="FDK9"/>
  <c r="FDQ9"/>
  <c r="FDR9"/>
  <c r="FDX9"/>
  <c r="FDY9"/>
  <c r="FEE9"/>
  <c r="FEF9"/>
  <c r="FEL9"/>
  <c r="FEM9"/>
  <c r="FES9"/>
  <c r="FET9"/>
  <c r="FEZ9"/>
  <c r="FFA9"/>
  <c r="FFG9"/>
  <c r="FFH9"/>
  <c r="FFN9"/>
  <c r="FFO9"/>
  <c r="FFU9"/>
  <c r="FFV9"/>
  <c r="FGB9"/>
  <c r="FGC9"/>
  <c r="FGI9"/>
  <c r="FGJ9"/>
  <c r="FGP9"/>
  <c r="FGQ9"/>
  <c r="FGW9"/>
  <c r="FGX9"/>
  <c r="FHD9"/>
  <c r="FHE9"/>
  <c r="FHK9"/>
  <c r="FHL9"/>
  <c r="FHR9"/>
  <c r="FHS9"/>
  <c r="FHY9"/>
  <c r="FHZ9"/>
  <c r="FIF9"/>
  <c r="FIG9"/>
  <c r="FIM9"/>
  <c r="FIN9"/>
  <c r="FIT9"/>
  <c r="FIU9"/>
  <c r="FJA9"/>
  <c r="FJB9"/>
  <c r="FJH9"/>
  <c r="FJI9"/>
  <c r="FJO9"/>
  <c r="FJP9"/>
  <c r="FJV9"/>
  <c r="FJW9"/>
  <c r="FKC9"/>
  <c r="FKD9"/>
  <c r="FKJ9"/>
  <c r="FKK9"/>
  <c r="FKQ9"/>
  <c r="FKR9"/>
  <c r="FKX9"/>
  <c r="FKY9"/>
  <c r="FLE9"/>
  <c r="FLF9"/>
  <c r="FLJ9"/>
  <c r="FLK9"/>
  <c r="FLL9"/>
  <c r="FLM9"/>
  <c r="FLQ9"/>
  <c r="FLS9"/>
  <c r="FLT9"/>
  <c r="FLZ9"/>
  <c r="FMA9"/>
  <c r="FMG9"/>
  <c r="FMH9"/>
  <c r="FMN9"/>
  <c r="FMO9"/>
  <c r="FMU9"/>
  <c r="FMV9"/>
  <c r="FNB9"/>
  <c r="FNC9"/>
  <c r="FNI9"/>
  <c r="FNJ9"/>
  <c r="FNP9"/>
  <c r="FNQ9"/>
  <c r="FNW9"/>
  <c r="FNX9"/>
  <c r="FOD9"/>
  <c r="FOE9"/>
  <c r="FOK9"/>
  <c r="FOL9"/>
  <c r="FOR9"/>
  <c r="FOS9"/>
  <c r="FOY9"/>
  <c r="FOZ9"/>
  <c r="FPF9"/>
  <c r="FPG9"/>
  <c r="FPL9"/>
  <c r="FPM9"/>
  <c r="FPN9"/>
  <c r="FPO9"/>
  <c r="FPT9"/>
  <c r="FPU9"/>
  <c r="FQA9"/>
  <c r="FQB9"/>
  <c r="FQH9"/>
  <c r="FQI9"/>
  <c r="FQO9"/>
  <c r="FQP9"/>
  <c r="FQV9"/>
  <c r="FQW9"/>
  <c r="FRC9"/>
  <c r="FRD9"/>
  <c r="FRJ9"/>
  <c r="FRK9"/>
  <c r="FRQ9"/>
  <c r="FRR9"/>
  <c r="FRX9"/>
  <c r="FRY9"/>
  <c r="FSE9"/>
  <c r="FSF9"/>
  <c r="FSL9"/>
  <c r="FSM9"/>
  <c r="FSS9"/>
  <c r="FST9"/>
  <c r="FSZ9"/>
  <c r="FTA9"/>
  <c r="FTG9"/>
  <c r="FTH9"/>
  <c r="FTN9"/>
  <c r="FTO9"/>
  <c r="FTU9"/>
  <c r="FTV9"/>
  <c r="FUB9"/>
  <c r="FUC9"/>
  <c r="FUI9"/>
  <c r="FUJ9"/>
  <c r="FUP9"/>
  <c r="FUQ9"/>
  <c r="FUW9"/>
  <c r="FUX9"/>
  <c r="FVD9"/>
  <c r="FVE9"/>
  <c r="FVK9"/>
  <c r="FVL9"/>
  <c r="FVR9"/>
  <c r="FVS9"/>
  <c r="FVY9"/>
  <c r="FVZ9"/>
  <c r="FWF9"/>
  <c r="FWG9"/>
  <c r="FWM9"/>
  <c r="FWN9"/>
  <c r="FWT9"/>
  <c r="FWU9"/>
  <c r="FXA9"/>
  <c r="FXB9"/>
  <c r="FXH9"/>
  <c r="FXI9"/>
  <c r="FXO9"/>
  <c r="FXP9"/>
  <c r="FXV9"/>
  <c r="FXW9"/>
  <c r="FYC9"/>
  <c r="FYD9"/>
  <c r="FYJ9"/>
  <c r="FYK9"/>
  <c r="FYQ9"/>
  <c r="FYR9"/>
  <c r="FYX9"/>
  <c r="FYY9"/>
  <c r="FZE9"/>
  <c r="FZF9"/>
  <c r="FZL9"/>
  <c r="FZM9"/>
  <c r="FZS9"/>
  <c r="FZT9"/>
  <c r="FZZ9"/>
  <c r="GAA9"/>
  <c r="GAG9"/>
  <c r="GAH9"/>
  <c r="GAN9"/>
  <c r="GAO9"/>
  <c r="GAU9"/>
  <c r="GAV9"/>
  <c r="GBB9"/>
  <c r="GBC9"/>
  <c r="GBI9"/>
  <c r="GBJ9"/>
  <c r="GBP9"/>
  <c r="GBQ9"/>
  <c r="GBW9"/>
  <c r="GBX9"/>
  <c r="GCD9"/>
  <c r="GCE9"/>
  <c r="GCK9"/>
  <c r="GCL9"/>
  <c r="GCR9"/>
  <c r="GCS9"/>
  <c r="GCX9"/>
  <c r="GCY9"/>
  <c r="GCZ9"/>
  <c r="GDA9"/>
  <c r="GDF9"/>
  <c r="GDG9"/>
  <c r="GDM9"/>
  <c r="GDN9"/>
  <c r="GDT9"/>
  <c r="GDU9"/>
  <c r="GEA9"/>
  <c r="GEB9"/>
  <c r="GEH9"/>
  <c r="GEI9"/>
  <c r="GEO9"/>
  <c r="GEP9"/>
  <c r="GEV9"/>
  <c r="GEW9"/>
  <c r="GFC9"/>
  <c r="GFD9"/>
  <c r="GFJ9"/>
  <c r="GFK9"/>
  <c r="GFQ9"/>
  <c r="GFR9"/>
  <c r="GFX9"/>
  <c r="GFY9"/>
  <c r="GGE9"/>
  <c r="GGF9"/>
  <c r="GGL9"/>
  <c r="GGM9"/>
  <c r="GGS9"/>
  <c r="GGT9"/>
  <c r="GGZ9"/>
  <c r="GHA9"/>
  <c r="GHG9"/>
  <c r="GHH9"/>
  <c r="GHN9"/>
  <c r="GHO9"/>
  <c r="GHU9"/>
  <c r="GHV9"/>
  <c r="GIB9"/>
  <c r="GIC9"/>
  <c r="GII9"/>
  <c r="GIJ9"/>
  <c r="GIP9"/>
  <c r="GIQ9"/>
  <c r="GIW9"/>
  <c r="GIX9"/>
  <c r="GJD9"/>
  <c r="GJE9"/>
  <c r="GJK9"/>
  <c r="GJL9"/>
  <c r="GJR9"/>
  <c r="GJS9"/>
  <c r="GJY9"/>
  <c r="GJZ9"/>
  <c r="GKF9"/>
  <c r="GKG9"/>
  <c r="GKM9"/>
  <c r="GKN9"/>
  <c r="GKT9"/>
  <c r="GKU9"/>
  <c r="GLA9"/>
  <c r="GLB9"/>
  <c r="GLH9"/>
  <c r="GLI9"/>
  <c r="GLO9"/>
  <c r="GLP9"/>
  <c r="GLV9"/>
  <c r="GLW9"/>
  <c r="GMC9"/>
  <c r="GMD9"/>
  <c r="GMJ9"/>
  <c r="GMK9"/>
  <c r="GMQ9"/>
  <c r="GMR9"/>
  <c r="GMX9"/>
  <c r="GMY9"/>
  <c r="GNE9"/>
  <c r="GNF9"/>
  <c r="GNL9"/>
  <c r="GNM9"/>
  <c r="GNN9"/>
  <c r="GNS9"/>
  <c r="GNT9"/>
  <c r="GNZ9"/>
  <c r="GOA9"/>
  <c r="GOG9"/>
  <c r="GOH9"/>
  <c r="GON9"/>
  <c r="GOO9"/>
  <c r="GOU9"/>
  <c r="GOV9"/>
  <c r="GPB9"/>
  <c r="GPC9"/>
  <c r="GPI9"/>
  <c r="GPJ9"/>
  <c r="GPP9"/>
  <c r="GPQ9"/>
  <c r="GPW9"/>
  <c r="GPX9"/>
  <c r="GQD9"/>
  <c r="GQE9"/>
  <c r="GQK9"/>
  <c r="GQL9"/>
  <c r="GQR9"/>
  <c r="GQS9"/>
  <c r="GQY9"/>
  <c r="GQZ9"/>
  <c r="GRF9"/>
  <c r="GRG9"/>
  <c r="GRM9"/>
  <c r="GRN9"/>
  <c r="GRS9"/>
  <c r="GRT9"/>
  <c r="GRU9"/>
  <c r="GRV9"/>
  <c r="GSA9"/>
  <c r="GSB9"/>
  <c r="GSH9"/>
  <c r="GSI9"/>
  <c r="GSJ9"/>
  <c r="GSO9"/>
  <c r="GSP9"/>
  <c r="GSV9"/>
  <c r="GSW9"/>
  <c r="GTC9"/>
  <c r="GTD9"/>
  <c r="GTJ9"/>
  <c r="GTK9"/>
  <c r="GTQ9"/>
  <c r="GTR9"/>
  <c r="GTX9"/>
  <c r="GTY9"/>
  <c r="GUE9"/>
  <c r="GUF9"/>
  <c r="GUL9"/>
  <c r="GUM9"/>
  <c r="GUS9"/>
  <c r="GUT9"/>
  <c r="GUZ9"/>
  <c r="GVA9"/>
  <c r="GVG9"/>
  <c r="GVH9"/>
  <c r="GVN9"/>
  <c r="GVO9"/>
  <c r="GVU9"/>
  <c r="GVV9"/>
  <c r="GWB9"/>
  <c r="GWC9"/>
  <c r="GWI9"/>
  <c r="GWJ9"/>
  <c r="GWP9"/>
  <c r="GWQ9"/>
  <c r="GWW9"/>
  <c r="GWX9"/>
  <c r="GXD9"/>
  <c r="GXE9"/>
  <c r="GXK9"/>
  <c r="GXL9"/>
  <c r="GXR9"/>
  <c r="GXS9"/>
  <c r="GXY9"/>
  <c r="GXZ9"/>
  <c r="GYF9"/>
  <c r="GYG9"/>
  <c r="GYM9"/>
  <c r="GYN9"/>
  <c r="GYT9"/>
  <c r="GYU9"/>
  <c r="GZA9"/>
  <c r="GZB9"/>
  <c r="GZH9"/>
  <c r="GZI9"/>
  <c r="GZO9"/>
  <c r="GZP9"/>
  <c r="GZV9"/>
  <c r="GZW9"/>
  <c r="HAC9"/>
  <c r="HAD9"/>
  <c r="HAJ9"/>
  <c r="HAK9"/>
  <c r="HAQ9"/>
  <c r="HAR9"/>
  <c r="HAX9"/>
  <c r="HAY9"/>
  <c r="HBE9"/>
  <c r="HBF9"/>
  <c r="HBL9"/>
  <c r="HBM9"/>
  <c r="HBN9"/>
  <c r="HBO9"/>
  <c r="HBS9"/>
  <c r="HBU9"/>
  <c r="HBZ9"/>
  <c r="HCA9"/>
  <c r="HCG9"/>
  <c r="HCH9"/>
  <c r="HCN9"/>
  <c r="HCO9"/>
  <c r="HCU9"/>
  <c r="HCV9"/>
  <c r="HDB9"/>
  <c r="HDC9"/>
  <c r="HDI9"/>
  <c r="HDJ9"/>
  <c r="HDP9"/>
  <c r="HDQ9"/>
  <c r="HDW9"/>
  <c r="HDX9"/>
  <c r="HED9"/>
  <c r="HEE9"/>
  <c r="HEK9"/>
  <c r="HEL9"/>
  <c r="HER9"/>
  <c r="HES9"/>
  <c r="HEY9"/>
  <c r="HEZ9"/>
  <c r="HFF9"/>
  <c r="HFG9"/>
  <c r="HFL9"/>
  <c r="HFM9"/>
  <c r="HFN9"/>
  <c r="HFO9"/>
  <c r="HFT9"/>
  <c r="HFU9"/>
  <c r="HGA9"/>
  <c r="HGB9"/>
  <c r="HGH9"/>
  <c r="HGI9"/>
  <c r="HGK9"/>
  <c r="HGO9"/>
  <c r="HGP9"/>
  <c r="HGV9"/>
  <c r="HGW9"/>
  <c r="HHC9"/>
  <c r="HHD9"/>
  <c r="HHJ9"/>
  <c r="HHK9"/>
  <c r="HHQ9"/>
  <c r="HHR9"/>
  <c r="HHX9"/>
  <c r="HHY9"/>
  <c r="HIE9"/>
  <c r="HIF9"/>
  <c r="HIL9"/>
  <c r="HIM9"/>
  <c r="HIS9"/>
  <c r="HIT9"/>
  <c r="HIZ9"/>
  <c r="HJA9"/>
  <c r="HJG9"/>
  <c r="HJH9"/>
  <c r="HJN9"/>
  <c r="HJO9"/>
  <c r="HJU9"/>
  <c r="HJV9"/>
  <c r="HKB9"/>
  <c r="HKC9"/>
  <c r="HKI9"/>
  <c r="HKJ9"/>
  <c r="HKP9"/>
  <c r="HKQ9"/>
  <c r="HKW9"/>
  <c r="HKX9"/>
  <c r="HLD9"/>
  <c r="HLE9"/>
  <c r="HLK9"/>
  <c r="HLL9"/>
  <c r="HLR9"/>
  <c r="HLS9"/>
  <c r="HLY9"/>
  <c r="HLZ9"/>
  <c r="HMF9"/>
  <c r="HMG9"/>
  <c r="HMM9"/>
  <c r="HMN9"/>
  <c r="HMT9"/>
  <c r="HMU9"/>
  <c r="HNA9"/>
  <c r="HNB9"/>
  <c r="HNH9"/>
  <c r="HNI9"/>
  <c r="HNO9"/>
  <c r="HNP9"/>
  <c r="HNV9"/>
  <c r="HNW9"/>
  <c r="HOC9"/>
  <c r="HOD9"/>
  <c r="HOJ9"/>
  <c r="HOK9"/>
  <c r="HOQ9"/>
  <c r="HOR9"/>
  <c r="HOX9"/>
  <c r="HOY9"/>
  <c r="HPE9"/>
  <c r="HPF9"/>
  <c r="HPL9"/>
  <c r="HPM9"/>
  <c r="HPO9"/>
  <c r="HPP9"/>
  <c r="HPS9"/>
  <c r="HPT9"/>
  <c r="HPV9"/>
  <c r="HPZ9"/>
  <c r="HQA9"/>
  <c r="HQG9"/>
  <c r="HQH9"/>
  <c r="HQN9"/>
  <c r="HQO9"/>
  <c r="HQU9"/>
  <c r="HQV9"/>
  <c r="HRB9"/>
  <c r="HRC9"/>
  <c r="HRI9"/>
  <c r="HRJ9"/>
  <c r="HRP9"/>
  <c r="HRQ9"/>
  <c r="HRW9"/>
  <c r="HRX9"/>
  <c r="HSD9"/>
  <c r="HSE9"/>
  <c r="HSK9"/>
  <c r="HSL9"/>
  <c r="HSR9"/>
  <c r="HSS9"/>
  <c r="HSX9"/>
  <c r="HSY9"/>
  <c r="HSZ9"/>
  <c r="HTA9"/>
  <c r="HTF9"/>
  <c r="HTG9"/>
  <c r="HTM9"/>
  <c r="HTN9"/>
  <c r="HTT9"/>
  <c r="HTU9"/>
  <c r="HUA9"/>
  <c r="HUB9"/>
  <c r="HUH9"/>
  <c r="HUI9"/>
  <c r="HUM9"/>
  <c r="HUO9"/>
  <c r="HUP9"/>
  <c r="HUV9"/>
  <c r="HUW9"/>
  <c r="HVC9"/>
  <c r="HVD9"/>
  <c r="HVJ9"/>
  <c r="HVK9"/>
  <c r="HVQ9"/>
  <c r="HVR9"/>
  <c r="HVX9"/>
  <c r="HVY9"/>
  <c r="HWE9"/>
  <c r="HWF9"/>
  <c r="HWL9"/>
  <c r="HWM9"/>
  <c r="HWS9"/>
  <c r="HWT9"/>
  <c r="HWZ9"/>
  <c r="HXA9"/>
  <c r="HXG9"/>
  <c r="HXH9"/>
  <c r="HXN9"/>
  <c r="HXO9"/>
  <c r="HXU9"/>
  <c r="HXV9"/>
  <c r="HYB9"/>
  <c r="HYC9"/>
  <c r="HYI9"/>
  <c r="HYJ9"/>
  <c r="HYP9"/>
  <c r="HYQ9"/>
  <c r="HYW9"/>
  <c r="HYX9"/>
  <c r="HZD9"/>
  <c r="HZE9"/>
  <c r="HZK9"/>
  <c r="HZL9"/>
  <c r="HZR9"/>
  <c r="HZS9"/>
  <c r="HZY9"/>
  <c r="HZZ9"/>
  <c r="IAF9"/>
  <c r="IAG9"/>
  <c r="IAM9"/>
  <c r="IAN9"/>
  <c r="IAT9"/>
  <c r="IAU9"/>
  <c r="IBA9"/>
  <c r="IBB9"/>
  <c r="IBH9"/>
  <c r="IBI9"/>
  <c r="IBO9"/>
  <c r="IBP9"/>
  <c r="IBV9"/>
  <c r="IBW9"/>
  <c r="ICC9"/>
  <c r="ICD9"/>
  <c r="ICJ9"/>
  <c r="ICK9"/>
  <c r="ICQ9"/>
  <c r="ICR9"/>
  <c r="ICX9"/>
  <c r="ICY9"/>
  <c r="IDE9"/>
  <c r="IDF9"/>
  <c r="IDL9"/>
  <c r="IDM9"/>
  <c r="IDQ9"/>
  <c r="IDR9"/>
  <c r="IDS9"/>
  <c r="IDT9"/>
  <c r="IDX9"/>
  <c r="IDZ9"/>
  <c r="IEA9"/>
  <c r="IEG9"/>
  <c r="IEH9"/>
  <c r="IEN9"/>
  <c r="IEO9"/>
  <c r="IEU9"/>
  <c r="IEV9"/>
  <c r="IFB9"/>
  <c r="IFC9"/>
  <c r="IFI9"/>
  <c r="IFJ9"/>
  <c r="IFP9"/>
  <c r="IFQ9"/>
  <c r="IFW9"/>
  <c r="IFX9"/>
  <c r="IGD9"/>
  <c r="IGE9"/>
  <c r="IGK9"/>
  <c r="IGL9"/>
  <c r="IGR9"/>
  <c r="IGS9"/>
  <c r="IGY9"/>
  <c r="IGZ9"/>
  <c r="IHF9"/>
  <c r="IHG9"/>
  <c r="IHM9"/>
  <c r="IHN9"/>
  <c r="IHS9"/>
  <c r="IHT9"/>
  <c r="IHU9"/>
  <c r="IHV9"/>
  <c r="IIA9"/>
  <c r="IIB9"/>
  <c r="IIH9"/>
  <c r="III9"/>
  <c r="IIN9"/>
  <c r="IIO9"/>
  <c r="IIP9"/>
  <c r="IIV9"/>
  <c r="IIW9"/>
  <c r="IJC9"/>
  <c r="IJD9"/>
  <c r="IJJ9"/>
  <c r="IJK9"/>
  <c r="IJQ9"/>
  <c r="IJR9"/>
  <c r="IJX9"/>
  <c r="IJY9"/>
  <c r="IKE9"/>
  <c r="IKF9"/>
  <c r="IKL9"/>
  <c r="IKM9"/>
  <c r="IKS9"/>
  <c r="IKT9"/>
  <c r="IKZ9"/>
  <c r="ILA9"/>
  <c r="ILG9"/>
  <c r="ILH9"/>
  <c r="ILN9"/>
  <c r="ILO9"/>
  <c r="ILU9"/>
  <c r="ILV9"/>
  <c r="IMB9"/>
  <c r="IMC9"/>
  <c r="IMI9"/>
  <c r="IMJ9"/>
  <c r="IMP9"/>
  <c r="IMQ9"/>
  <c r="IMW9"/>
  <c r="IMX9"/>
  <c r="IND9"/>
  <c r="INE9"/>
  <c r="INK9"/>
  <c r="INL9"/>
  <c r="INR9"/>
  <c r="INS9"/>
  <c r="INY9"/>
  <c r="INZ9"/>
  <c r="IOF9"/>
  <c r="IOG9"/>
  <c r="IOM9"/>
  <c r="ION9"/>
  <c r="IOT9"/>
  <c r="IOU9"/>
  <c r="IPA9"/>
  <c r="IPB9"/>
  <c r="IPH9"/>
  <c r="IPI9"/>
  <c r="IPO9"/>
  <c r="IPP9"/>
  <c r="IPV9"/>
  <c r="IPW9"/>
  <c r="IQC9"/>
  <c r="IQD9"/>
  <c r="IQJ9"/>
  <c r="IQK9"/>
  <c r="IQQ9"/>
  <c r="IQR9"/>
  <c r="IQX9"/>
  <c r="IQY9"/>
  <c r="IRE9"/>
  <c r="IRF9"/>
  <c r="IRL9"/>
  <c r="IRM9"/>
  <c r="IRR9"/>
  <c r="IRS9"/>
  <c r="IRT9"/>
  <c r="IRY9"/>
  <c r="IRZ9"/>
  <c r="ISA9"/>
  <c r="ISG9"/>
  <c r="ISH9"/>
  <c r="ISN9"/>
  <c r="ISO9"/>
  <c r="ISU9"/>
  <c r="ISV9"/>
  <c r="ITB9"/>
  <c r="ITC9"/>
  <c r="ITI9"/>
  <c r="ITJ9"/>
  <c r="ITP9"/>
  <c r="ITQ9"/>
  <c r="ITW9"/>
  <c r="ITX9"/>
  <c r="IUD9"/>
  <c r="IUE9"/>
  <c r="IUK9"/>
  <c r="IUL9"/>
  <c r="IUR9"/>
  <c r="IUS9"/>
  <c r="IUY9"/>
  <c r="IUZ9"/>
  <c r="IVF9"/>
  <c r="IVG9"/>
  <c r="IVL9"/>
  <c r="IVM9"/>
  <c r="IVN9"/>
  <c r="IVO9"/>
  <c r="IVT9"/>
  <c r="IVU9"/>
  <c r="IWA9"/>
  <c r="IWB9"/>
  <c r="IWH9"/>
  <c r="IWI9"/>
  <c r="IWO9"/>
  <c r="IWP9"/>
  <c r="IWV9"/>
  <c r="IWW9"/>
  <c r="IXC9"/>
  <c r="IXD9"/>
  <c r="IXJ9"/>
  <c r="IXK9"/>
  <c r="IXQ9"/>
  <c r="IXR9"/>
  <c r="IXX9"/>
  <c r="IXY9"/>
  <c r="IYE9"/>
  <c r="IYF9"/>
  <c r="IYL9"/>
  <c r="IYM9"/>
  <c r="IYS9"/>
  <c r="IYT9"/>
  <c r="IYZ9"/>
  <c r="IZA9"/>
  <c r="IZG9"/>
  <c r="IZH9"/>
  <c r="IZN9"/>
  <c r="IZO9"/>
  <c r="IZU9"/>
  <c r="IZV9"/>
  <c r="JAB9"/>
  <c r="JAC9"/>
  <c r="JAI9"/>
  <c r="JAJ9"/>
  <c r="JAP9"/>
  <c r="JAQ9"/>
  <c r="JAW9"/>
  <c r="JAX9"/>
  <c r="JBD9"/>
  <c r="JBE9"/>
  <c r="JBK9"/>
  <c r="JBL9"/>
  <c r="JBR9"/>
  <c r="JBS9"/>
  <c r="JBY9"/>
  <c r="JBZ9"/>
  <c r="JCF9"/>
  <c r="JCG9"/>
  <c r="JCM9"/>
  <c r="JCN9"/>
  <c r="JCT9"/>
  <c r="JCU9"/>
  <c r="JDA9"/>
  <c r="JDB9"/>
  <c r="JDH9"/>
  <c r="JDI9"/>
  <c r="JDO9"/>
  <c r="JDP9"/>
  <c r="JDV9"/>
  <c r="JDW9"/>
  <c r="JEC9"/>
  <c r="JED9"/>
  <c r="JEJ9"/>
  <c r="JEK9"/>
  <c r="JEQ9"/>
  <c r="JER9"/>
  <c r="JEX9"/>
  <c r="JEY9"/>
  <c r="JFE9"/>
  <c r="JFF9"/>
  <c r="JFL9"/>
  <c r="JFM9"/>
  <c r="JFS9"/>
  <c r="JFT9"/>
  <c r="JFZ9"/>
  <c r="JGA9"/>
  <c r="JGG9"/>
  <c r="JGH9"/>
  <c r="JGN9"/>
  <c r="JGO9"/>
  <c r="JGU9"/>
  <c r="JGV9"/>
  <c r="JHB9"/>
  <c r="JHC9"/>
  <c r="JHI9"/>
  <c r="JHJ9"/>
  <c r="JHP9"/>
  <c r="JHQ9"/>
  <c r="JHW9"/>
  <c r="JHX9"/>
  <c r="JID9"/>
  <c r="JIE9"/>
  <c r="JIK9"/>
  <c r="JIL9"/>
  <c r="JIR9"/>
  <c r="JIS9"/>
  <c r="JIY9"/>
  <c r="JIZ9"/>
  <c r="JJF9"/>
  <c r="JJG9"/>
  <c r="JJM9"/>
  <c r="JJN9"/>
  <c r="JJT9"/>
  <c r="JJU9"/>
  <c r="JKA9"/>
  <c r="JKB9"/>
  <c r="JKG9"/>
  <c r="JKH9"/>
  <c r="JKI9"/>
  <c r="JKJ9"/>
  <c r="DW23"/>
  <c r="JDR9" s="1"/>
  <c r="DX23"/>
  <c r="JDQ9" s="1"/>
  <c r="DY23"/>
  <c r="JDN9" s="1"/>
  <c r="DZ23"/>
  <c r="JDM9" s="1"/>
  <c r="EA23"/>
  <c r="JDL9" s="1"/>
  <c r="EB23"/>
  <c r="JDK9" s="1"/>
  <c r="EC23"/>
  <c r="JDJ9" s="1"/>
  <c r="ED23"/>
  <c r="JDG9" s="1"/>
  <c r="EE23"/>
  <c r="JDF9" s="1"/>
  <c r="EF23"/>
  <c r="JDE9" s="1"/>
  <c r="EG23"/>
  <c r="JDD9" s="1"/>
  <c r="EH23"/>
  <c r="JDC9" s="1"/>
  <c r="EI23"/>
  <c r="JCZ9" s="1"/>
  <c r="EJ23"/>
  <c r="JCY9" s="1"/>
  <c r="EK23"/>
  <c r="JCX9" s="1"/>
  <c r="EL23"/>
  <c r="JCW9" s="1"/>
  <c r="EM23"/>
  <c r="JCV9" s="1"/>
  <c r="EN23"/>
  <c r="JCS9" s="1"/>
  <c r="EO23"/>
  <c r="JCR9" s="1"/>
  <c r="EP23"/>
  <c r="JCQ9" s="1"/>
  <c r="EQ23"/>
  <c r="JCP9" s="1"/>
  <c r="ER23"/>
  <c r="JCO9" s="1"/>
  <c r="ES23"/>
  <c r="JCL9" s="1"/>
  <c r="ET23"/>
  <c r="JCK9" s="1"/>
  <c r="EU23"/>
  <c r="JCJ9" s="1"/>
  <c r="EV23"/>
  <c r="JCI9" s="1"/>
  <c r="EW23"/>
  <c r="JCH9" s="1"/>
  <c r="EX23"/>
  <c r="JCE9" s="1"/>
  <c r="EY23"/>
  <c r="JCD9" s="1"/>
  <c r="EZ23"/>
  <c r="JCC9" s="1"/>
  <c r="FA23"/>
  <c r="JCB9" s="1"/>
  <c r="FB23"/>
  <c r="JCA9" s="1"/>
  <c r="FC23"/>
  <c r="JBX9" s="1"/>
  <c r="FD23"/>
  <c r="JBW9" s="1"/>
  <c r="FE23"/>
  <c r="JBV9" s="1"/>
  <c r="FF23"/>
  <c r="JBU9" s="1"/>
  <c r="FG23"/>
  <c r="JBT9" s="1"/>
  <c r="FH23"/>
  <c r="JBQ9" s="1"/>
  <c r="FI23"/>
  <c r="JBP9" s="1"/>
  <c r="FJ23"/>
  <c r="JBO9" s="1"/>
  <c r="FK23"/>
  <c r="JBN9" s="1"/>
  <c r="FL23"/>
  <c r="JBM9" s="1"/>
  <c r="FM23"/>
  <c r="JBJ9" s="1"/>
  <c r="FN23"/>
  <c r="JBI9" s="1"/>
  <c r="FO23"/>
  <c r="JBH9" s="1"/>
  <c r="FP23"/>
  <c r="JBG9" s="1"/>
  <c r="FQ23"/>
  <c r="JBF9" s="1"/>
  <c r="FR23"/>
  <c r="JBC9" s="1"/>
  <c r="FS23"/>
  <c r="JBB9" s="1"/>
  <c r="FT23"/>
  <c r="JBA9" s="1"/>
  <c r="FU23"/>
  <c r="JAZ9" s="1"/>
  <c r="FV23"/>
  <c r="JAY9" s="1"/>
  <c r="FW23"/>
  <c r="JAV9" s="1"/>
  <c r="FX23"/>
  <c r="JAU9" s="1"/>
  <c r="FY23"/>
  <c r="JAT9" s="1"/>
  <c r="FZ23"/>
  <c r="JAS9" s="1"/>
  <c r="GA23"/>
  <c r="JAR9" s="1"/>
  <c r="GB23"/>
  <c r="JAO9" s="1"/>
  <c r="GC23"/>
  <c r="JAN9" s="1"/>
  <c r="GD23"/>
  <c r="JAM9" s="1"/>
  <c r="GE23"/>
  <c r="JAL9" s="1"/>
  <c r="GF23"/>
  <c r="JAK9" s="1"/>
  <c r="GG23"/>
  <c r="JAH9" s="1"/>
  <c r="GH23"/>
  <c r="JAG9" s="1"/>
  <c r="GI23"/>
  <c r="JAF9" s="1"/>
  <c r="GJ23"/>
  <c r="JAE9" s="1"/>
  <c r="GK23"/>
  <c r="JAD9" s="1"/>
  <c r="GL23"/>
  <c r="JAA9" s="1"/>
  <c r="GM23"/>
  <c r="IZZ9" s="1"/>
  <c r="GN23"/>
  <c r="IZY9" s="1"/>
  <c r="GO23"/>
  <c r="IZX9" s="1"/>
  <c r="GP23"/>
  <c r="IZW9" s="1"/>
  <c r="GQ23"/>
  <c r="IZT9" s="1"/>
  <c r="GR23"/>
  <c r="IZS9" s="1"/>
  <c r="GS23"/>
  <c r="IZR9" s="1"/>
  <c r="GT23"/>
  <c r="IZQ9" s="1"/>
  <c r="GU23"/>
  <c r="IZP9" s="1"/>
  <c r="GV23"/>
  <c r="IZM9" s="1"/>
  <c r="GW23"/>
  <c r="IZL9" s="1"/>
  <c r="GX23"/>
  <c r="IZK9" s="1"/>
  <c r="GY23"/>
  <c r="IZJ9" s="1"/>
  <c r="GZ23"/>
  <c r="IZI9" s="1"/>
  <c r="HA23"/>
  <c r="IZF9" s="1"/>
  <c r="HB23"/>
  <c r="IZE9" s="1"/>
  <c r="HC23"/>
  <c r="IZD9" s="1"/>
  <c r="HD23"/>
  <c r="IZC9" s="1"/>
  <c r="HE23"/>
  <c r="IZB9" s="1"/>
  <c r="HF23"/>
  <c r="IYY9" s="1"/>
  <c r="HG23"/>
  <c r="IYX9" s="1"/>
  <c r="HH23"/>
  <c r="IYW9" s="1"/>
  <c r="HI23"/>
  <c r="IYV9" s="1"/>
  <c r="HJ23"/>
  <c r="IYU9" s="1"/>
  <c r="HK23"/>
  <c r="IYR9" s="1"/>
  <c r="HL23"/>
  <c r="IYQ9" s="1"/>
  <c r="HM23"/>
  <c r="IYP9" s="1"/>
  <c r="HN23"/>
  <c r="IYO9" s="1"/>
  <c r="HO23"/>
  <c r="IYN9" s="1"/>
  <c r="HP23"/>
  <c r="IYK9" s="1"/>
  <c r="HQ23"/>
  <c r="IYJ9" s="1"/>
  <c r="HR23"/>
  <c r="IYI9" s="1"/>
  <c r="HS23"/>
  <c r="IYH9" s="1"/>
  <c r="HT23"/>
  <c r="IYG9" s="1"/>
  <c r="HU23"/>
  <c r="IYD9" s="1"/>
  <c r="HV23"/>
  <c r="IYC9" s="1"/>
  <c r="HW23"/>
  <c r="IYB9" s="1"/>
  <c r="HX23"/>
  <c r="IYA9" s="1"/>
  <c r="HY23"/>
  <c r="IXZ9" s="1"/>
  <c r="HZ23"/>
  <c r="IXW9" s="1"/>
  <c r="IA23"/>
  <c r="IXV9" s="1"/>
  <c r="IB23"/>
  <c r="IXU9" s="1"/>
  <c r="IC23"/>
  <c r="IXT9" s="1"/>
  <c r="ID23"/>
  <c r="IXS9" s="1"/>
  <c r="IE23"/>
  <c r="IXP9" s="1"/>
  <c r="IF23"/>
  <c r="IXO9" s="1"/>
  <c r="IG23"/>
  <c r="IXN9" s="1"/>
  <c r="IH23"/>
  <c r="IXM9" s="1"/>
  <c r="II23"/>
  <c r="IXL9" s="1"/>
  <c r="IJ23"/>
  <c r="IXI9" s="1"/>
  <c r="IK23"/>
  <c r="IXH9" s="1"/>
  <c r="IL23"/>
  <c r="IXG9" s="1"/>
  <c r="IM23"/>
  <c r="IXF9" s="1"/>
  <c r="IN23"/>
  <c r="IXE9" s="1"/>
  <c r="IO23"/>
  <c r="IXB9" s="1"/>
  <c r="IP23"/>
  <c r="IXA9" s="1"/>
  <c r="IQ23"/>
  <c r="IWZ9" s="1"/>
  <c r="IR23"/>
  <c r="IWY9" s="1"/>
  <c r="IS23"/>
  <c r="IWX9" s="1"/>
  <c r="IT23"/>
  <c r="IWU9" s="1"/>
  <c r="IU23"/>
  <c r="IWT9" s="1"/>
  <c r="IV23"/>
  <c r="IWS9" s="1"/>
  <c r="IW23"/>
  <c r="IWR9" s="1"/>
  <c r="IX23"/>
  <c r="IWQ9" s="1"/>
  <c r="IY23"/>
  <c r="IWN9" s="1"/>
  <c r="IZ23"/>
  <c r="IWM9" s="1"/>
  <c r="JA23"/>
  <c r="IWL9" s="1"/>
  <c r="JB23"/>
  <c r="IWK9" s="1"/>
  <c r="JC23"/>
  <c r="IWJ9" s="1"/>
  <c r="JD23"/>
  <c r="IWG9" s="1"/>
  <c r="JE23"/>
  <c r="IWF9" s="1"/>
  <c r="JF23"/>
  <c r="IWE9" s="1"/>
  <c r="JG23"/>
  <c r="IWD9" s="1"/>
  <c r="JH23"/>
  <c r="IWC9" s="1"/>
  <c r="JI23"/>
  <c r="IVZ9" s="1"/>
  <c r="JJ23"/>
  <c r="IVY9" s="1"/>
  <c r="JK23"/>
  <c r="IVX9" s="1"/>
  <c r="JL23"/>
  <c r="IVW9" s="1"/>
  <c r="JM23"/>
  <c r="IVV9" s="1"/>
  <c r="JN23"/>
  <c r="IVS9" s="1"/>
  <c r="JO23"/>
  <c r="IVR9" s="1"/>
  <c r="JP23"/>
  <c r="IVQ9" s="1"/>
  <c r="JQ23"/>
  <c r="IVP9" s="1"/>
  <c r="JR23"/>
  <c r="IVK9" s="1"/>
  <c r="JS23"/>
  <c r="IVJ9" s="1"/>
  <c r="JT23"/>
  <c r="IVI9" s="1"/>
  <c r="JU23"/>
  <c r="IVH9" s="1"/>
  <c r="JV23"/>
  <c r="IVE9" s="1"/>
  <c r="JW23"/>
  <c r="IVD9" s="1"/>
  <c r="JX23"/>
  <c r="IVC9" s="1"/>
  <c r="JY23"/>
  <c r="IVB9" s="1"/>
  <c r="JZ23"/>
  <c r="IVA9" s="1"/>
  <c r="KA23"/>
  <c r="IUX9" s="1"/>
  <c r="KB23"/>
  <c r="IUW9" s="1"/>
  <c r="KC23"/>
  <c r="IUV9" s="1"/>
  <c r="KD23"/>
  <c r="IUU9" s="1"/>
  <c r="KE23"/>
  <c r="IUT9" s="1"/>
  <c r="KF23"/>
  <c r="IUQ9" s="1"/>
  <c r="KG23"/>
  <c r="IUP9" s="1"/>
  <c r="KH23"/>
  <c r="IUO9" s="1"/>
  <c r="KI23"/>
  <c r="IUN9" s="1"/>
  <c r="KJ23"/>
  <c r="IUM9" s="1"/>
  <c r="KK23"/>
  <c r="IUJ9" s="1"/>
  <c r="KL23"/>
  <c r="IUI9" s="1"/>
  <c r="KM23"/>
  <c r="IUH9" s="1"/>
  <c r="KN23"/>
  <c r="IUG9" s="1"/>
  <c r="KO23"/>
  <c r="IUF9" s="1"/>
  <c r="KP23"/>
  <c r="IUC9" s="1"/>
  <c r="KQ23"/>
  <c r="IUB9" s="1"/>
  <c r="KR23"/>
  <c r="IUA9" s="1"/>
  <c r="KS23"/>
  <c r="ITZ9" s="1"/>
  <c r="KT23"/>
  <c r="ITY9" s="1"/>
  <c r="KU23"/>
  <c r="ITV9" s="1"/>
  <c r="KV23"/>
  <c r="ITU9" s="1"/>
  <c r="KW23"/>
  <c r="ITT9" s="1"/>
  <c r="KX23"/>
  <c r="ITS9" s="1"/>
  <c r="KY23"/>
  <c r="ITR9" s="1"/>
  <c r="KZ23"/>
  <c r="ITO9" s="1"/>
  <c r="LA23"/>
  <c r="ITN9" s="1"/>
  <c r="LB23"/>
  <c r="ITM9" s="1"/>
  <c r="LC23"/>
  <c r="ITL9" s="1"/>
  <c r="LD23"/>
  <c r="ITK9" s="1"/>
  <c r="LE23"/>
  <c r="ITH9" s="1"/>
  <c r="LF23"/>
  <c r="ITG9" s="1"/>
  <c r="LG23"/>
  <c r="ITF9" s="1"/>
  <c r="LH23"/>
  <c r="ITE9" s="1"/>
  <c r="LI23"/>
  <c r="ITD9" s="1"/>
  <c r="LJ23"/>
  <c r="ITA9" s="1"/>
  <c r="LK23"/>
  <c r="ISZ9" s="1"/>
  <c r="LL23"/>
  <c r="ISY9" s="1"/>
  <c r="LM23"/>
  <c r="ISX9" s="1"/>
  <c r="LN23"/>
  <c r="ISW9" s="1"/>
  <c r="LO23"/>
  <c r="IST9" s="1"/>
  <c r="LP23"/>
  <c r="ISS9" s="1"/>
  <c r="LQ23"/>
  <c r="ISR9" s="1"/>
  <c r="LR23"/>
  <c r="ISQ9" s="1"/>
  <c r="LS23"/>
  <c r="ISP9" s="1"/>
  <c r="LT23"/>
  <c r="ISM9" s="1"/>
  <c r="LU23"/>
  <c r="ISL9" s="1"/>
  <c r="LV23"/>
  <c r="ISK9" s="1"/>
  <c r="LW23"/>
  <c r="ISJ9" s="1"/>
  <c r="LX23"/>
  <c r="ISI9" s="1"/>
  <c r="LY23"/>
  <c r="ISF9" s="1"/>
  <c r="LZ23"/>
  <c r="ISE9" s="1"/>
  <c r="MA23"/>
  <c r="ISD9" s="1"/>
  <c r="MB23"/>
  <c r="ISC9" s="1"/>
  <c r="MC23"/>
  <c r="ISB9" s="1"/>
  <c r="MD23"/>
  <c r="IRX9" s="1"/>
  <c r="ME23"/>
  <c r="IRW9" s="1"/>
  <c r="MF23"/>
  <c r="IRV9" s="1"/>
  <c r="MG23"/>
  <c r="IRU9" s="1"/>
  <c r="MH23"/>
  <c r="IRQ9" s="1"/>
  <c r="MI23"/>
  <c r="IRP9" s="1"/>
  <c r="MJ23"/>
  <c r="IRO9" s="1"/>
  <c r="MK23"/>
  <c r="IRN9" s="1"/>
  <c r="ML23"/>
  <c r="IRK9" s="1"/>
  <c r="MM23"/>
  <c r="IRJ9" s="1"/>
  <c r="MN23"/>
  <c r="IRI9" s="1"/>
  <c r="MO23"/>
  <c r="IRH9" s="1"/>
  <c r="MP23"/>
  <c r="IRG9" s="1"/>
  <c r="MQ23"/>
  <c r="IRD9" s="1"/>
  <c r="MR23"/>
  <c r="IRC9" s="1"/>
  <c r="MS23"/>
  <c r="IRB9" s="1"/>
  <c r="MT23"/>
  <c r="IRA9" s="1"/>
  <c r="MU23"/>
  <c r="IQZ9" s="1"/>
  <c r="MV23"/>
  <c r="IQW9" s="1"/>
  <c r="MW23"/>
  <c r="IQV9" s="1"/>
  <c r="MX23"/>
  <c r="IQU9" s="1"/>
  <c r="MY23"/>
  <c r="IQT9" s="1"/>
  <c r="MZ23"/>
  <c r="IQS9" s="1"/>
  <c r="NA23"/>
  <c r="IQP9" s="1"/>
  <c r="NB23"/>
  <c r="IQO9" s="1"/>
  <c r="NC23"/>
  <c r="IQN9" s="1"/>
  <c r="ND23"/>
  <c r="IQM9" s="1"/>
  <c r="NE23"/>
  <c r="IQL9" s="1"/>
  <c r="NF23"/>
  <c r="IQI9" s="1"/>
  <c r="NG23"/>
  <c r="IQH9" s="1"/>
  <c r="NH23"/>
  <c r="IQG9" s="1"/>
  <c r="NI23"/>
  <c r="IQF9" s="1"/>
  <c r="NJ23"/>
  <c r="IQE9" s="1"/>
  <c r="NK23"/>
  <c r="IQB9" s="1"/>
  <c r="NL23"/>
  <c r="IQA9" s="1"/>
  <c r="NM23"/>
  <c r="IPZ9" s="1"/>
  <c r="NN23"/>
  <c r="IPY9" s="1"/>
  <c r="NO23"/>
  <c r="IPX9" s="1"/>
  <c r="NP23"/>
  <c r="IPU9" s="1"/>
  <c r="NQ23"/>
  <c r="IPT9" s="1"/>
  <c r="NR23"/>
  <c r="IPS9" s="1"/>
  <c r="NS23"/>
  <c r="IPR9" s="1"/>
  <c r="NT23"/>
  <c r="IPQ9" s="1"/>
  <c r="NU23"/>
  <c r="IPN9" s="1"/>
  <c r="NV23"/>
  <c r="IPM9" s="1"/>
  <c r="NW23"/>
  <c r="IPL9" s="1"/>
  <c r="NX23"/>
  <c r="IPK9" s="1"/>
  <c r="NY23"/>
  <c r="IPJ9" s="1"/>
  <c r="NZ23"/>
  <c r="IPG9" s="1"/>
  <c r="OA23"/>
  <c r="IPF9" s="1"/>
  <c r="OB23"/>
  <c r="IPE9" s="1"/>
  <c r="OC23"/>
  <c r="IPD9" s="1"/>
  <c r="OD23"/>
  <c r="IPC9" s="1"/>
  <c r="OE23"/>
  <c r="IOZ9" s="1"/>
  <c r="OF23"/>
  <c r="IOY9" s="1"/>
  <c r="OG23"/>
  <c r="IOX9" s="1"/>
  <c r="OH23"/>
  <c r="IOW9" s="1"/>
  <c r="OI23"/>
  <c r="IOV9" s="1"/>
  <c r="OJ23"/>
  <c r="IOS9" s="1"/>
  <c r="OK23"/>
  <c r="IOR9" s="1"/>
  <c r="OL23"/>
  <c r="IOQ9" s="1"/>
  <c r="OM23"/>
  <c r="IOP9" s="1"/>
  <c r="ON23"/>
  <c r="IOO9" s="1"/>
  <c r="OO23"/>
  <c r="IOL9" s="1"/>
  <c r="OP23"/>
  <c r="IOK9" s="1"/>
  <c r="OQ23"/>
  <c r="IOJ9" s="1"/>
  <c r="OR23"/>
  <c r="IOI9" s="1"/>
  <c r="OS23"/>
  <c r="IOH9" s="1"/>
  <c r="OT23"/>
  <c r="IOE9" s="1"/>
  <c r="OU23"/>
  <c r="IOD9" s="1"/>
  <c r="OV23"/>
  <c r="IOC9" s="1"/>
  <c r="OW23"/>
  <c r="IOB9" s="1"/>
  <c r="OX23"/>
  <c r="IOA9" s="1"/>
  <c r="OY23"/>
  <c r="INX9" s="1"/>
  <c r="OZ23"/>
  <c r="INW9" s="1"/>
  <c r="PA23"/>
  <c r="INV9" s="1"/>
  <c r="PB23"/>
  <c r="INU9" s="1"/>
  <c r="PC23"/>
  <c r="INT9" s="1"/>
  <c r="PD23"/>
  <c r="INQ9" s="1"/>
  <c r="PE23"/>
  <c r="INP9" s="1"/>
  <c r="PF23"/>
  <c r="INO9" s="1"/>
  <c r="PG23"/>
  <c r="INN9" s="1"/>
  <c r="PH23"/>
  <c r="INM9" s="1"/>
  <c r="PI23"/>
  <c r="INJ9" s="1"/>
  <c r="PJ23"/>
  <c r="INI9" s="1"/>
  <c r="PK23"/>
  <c r="INH9" s="1"/>
  <c r="PL23"/>
  <c r="ING9" s="1"/>
  <c r="PM23"/>
  <c r="INF9" s="1"/>
  <c r="PN23"/>
  <c r="INC9" s="1"/>
  <c r="PO23"/>
  <c r="INB9" s="1"/>
  <c r="PP23"/>
  <c r="INA9" s="1"/>
  <c r="PQ23"/>
  <c r="IMZ9" s="1"/>
  <c r="PR23"/>
  <c r="IMY9" s="1"/>
  <c r="PS23"/>
  <c r="IMV9" s="1"/>
  <c r="PT23"/>
  <c r="IMU9" s="1"/>
  <c r="PU23"/>
  <c r="IMT9" s="1"/>
  <c r="PV23"/>
  <c r="IMS9" s="1"/>
  <c r="PW23"/>
  <c r="IMR9" s="1"/>
  <c r="PX23"/>
  <c r="IMO9" s="1"/>
  <c r="PY23"/>
  <c r="IMN9" s="1"/>
  <c r="PZ23"/>
  <c r="IMM9" s="1"/>
  <c r="QA23"/>
  <c r="IML9" s="1"/>
  <c r="QB23"/>
  <c r="IMK9" s="1"/>
  <c r="QC23"/>
  <c r="IMH9" s="1"/>
  <c r="QD23"/>
  <c r="IMG9" s="1"/>
  <c r="QE23"/>
  <c r="IMF9" s="1"/>
  <c r="QF23"/>
  <c r="IME9" s="1"/>
  <c r="QG23"/>
  <c r="IMD9" s="1"/>
  <c r="QH23"/>
  <c r="IMA9" s="1"/>
  <c r="QI23"/>
  <c r="ILZ9" s="1"/>
  <c r="QJ23"/>
  <c r="ILY9" s="1"/>
  <c r="QK23"/>
  <c r="ILX9" s="1"/>
  <c r="QL23"/>
  <c r="ILW9" s="1"/>
  <c r="QM23"/>
  <c r="ILT9" s="1"/>
  <c r="QN23"/>
  <c r="ILS9" s="1"/>
  <c r="QO23"/>
  <c r="ILR9" s="1"/>
  <c r="QP23"/>
  <c r="ILQ9" s="1"/>
  <c r="QQ23"/>
  <c r="ILP9" s="1"/>
  <c r="QR23"/>
  <c r="ILM9" s="1"/>
  <c r="QS23"/>
  <c r="ILL9" s="1"/>
  <c r="QT23"/>
  <c r="ILK9" s="1"/>
  <c r="QU23"/>
  <c r="ILJ9" s="1"/>
  <c r="QV23"/>
  <c r="ILI9" s="1"/>
  <c r="QW23"/>
  <c r="ILF9" s="1"/>
  <c r="QX23"/>
  <c r="ILE9" s="1"/>
  <c r="QY23"/>
  <c r="ILD9" s="1"/>
  <c r="QZ23"/>
  <c r="ILC9" s="1"/>
  <c r="RA23"/>
  <c r="ILB9" s="1"/>
  <c r="RB23"/>
  <c r="IKY9" s="1"/>
  <c r="RC23"/>
  <c r="IKX9" s="1"/>
  <c r="RD23"/>
  <c r="IKW9" s="1"/>
  <c r="RE23"/>
  <c r="IKV9" s="1"/>
  <c r="RF23"/>
  <c r="IKU9" s="1"/>
  <c r="RG23"/>
  <c r="IKR9" s="1"/>
  <c r="RH23"/>
  <c r="IKQ9" s="1"/>
  <c r="RI23"/>
  <c r="IKP9" s="1"/>
  <c r="RJ23"/>
  <c r="IKO9" s="1"/>
  <c r="RK23"/>
  <c r="IKN9" s="1"/>
  <c r="RL23"/>
  <c r="IKK9" s="1"/>
  <c r="RM23"/>
  <c r="IKJ9" s="1"/>
  <c r="RN23"/>
  <c r="IKI9" s="1"/>
  <c r="RO23"/>
  <c r="IKH9" s="1"/>
  <c r="RP23"/>
  <c r="IKG9" s="1"/>
  <c r="RQ23"/>
  <c r="IKD9" s="1"/>
  <c r="RR23"/>
  <c r="IKC9" s="1"/>
  <c r="RS23"/>
  <c r="IKB9" s="1"/>
  <c r="RT23"/>
  <c r="IKA9" s="1"/>
  <c r="RU23"/>
  <c r="IJZ9" s="1"/>
  <c r="RV23"/>
  <c r="IJW9" s="1"/>
  <c r="RW23"/>
  <c r="IJV9" s="1"/>
  <c r="RX23"/>
  <c r="IJU9" s="1"/>
  <c r="RY23"/>
  <c r="IJT9" s="1"/>
  <c r="RZ23"/>
  <c r="IJS9" s="1"/>
  <c r="SA23"/>
  <c r="IJP9" s="1"/>
  <c r="SB23"/>
  <c r="IJO9" s="1"/>
  <c r="SC23"/>
  <c r="IJN9" s="1"/>
  <c r="SD23"/>
  <c r="IJM9" s="1"/>
  <c r="SE23"/>
  <c r="IJL9" s="1"/>
  <c r="SF23"/>
  <c r="IJI9" s="1"/>
  <c r="SG23"/>
  <c r="IJH9" s="1"/>
  <c r="SH23"/>
  <c r="IJG9" s="1"/>
  <c r="SI23"/>
  <c r="IJF9" s="1"/>
  <c r="SJ23"/>
  <c r="IJE9" s="1"/>
  <c r="SK23"/>
  <c r="IJB9" s="1"/>
  <c r="SL23"/>
  <c r="IJA9" s="1"/>
  <c r="SM23"/>
  <c r="IIZ9" s="1"/>
  <c r="SN23"/>
  <c r="IIY9" s="1"/>
  <c r="SO23"/>
  <c r="IIX9" s="1"/>
  <c r="SP23"/>
  <c r="IIU9" s="1"/>
  <c r="SQ23"/>
  <c r="IIT9" s="1"/>
  <c r="SR23"/>
  <c r="IIS9" s="1"/>
  <c r="SS23"/>
  <c r="IIR9" s="1"/>
  <c r="ST23"/>
  <c r="IIQ9" s="1"/>
  <c r="SU23"/>
  <c r="IIM9" s="1"/>
  <c r="SV23"/>
  <c r="IIL9" s="1"/>
  <c r="SW23"/>
  <c r="IIK9" s="1"/>
  <c r="SX23"/>
  <c r="IIJ9" s="1"/>
  <c r="SY23"/>
  <c r="IIG9" s="1"/>
  <c r="SZ23"/>
  <c r="IIF9" s="1"/>
  <c r="TA23"/>
  <c r="IIE9" s="1"/>
  <c r="TB23"/>
  <c r="IID9" s="1"/>
  <c r="TC23"/>
  <c r="IIC9" s="1"/>
  <c r="TD23"/>
  <c r="IHZ9" s="1"/>
  <c r="TE23"/>
  <c r="IHY9" s="1"/>
  <c r="TF23"/>
  <c r="IHX9" s="1"/>
  <c r="TG23"/>
  <c r="IHW9" s="1"/>
  <c r="TH23"/>
  <c r="IHR9" s="1"/>
  <c r="TI23"/>
  <c r="IHQ9" s="1"/>
  <c r="TJ23"/>
  <c r="IHP9" s="1"/>
  <c r="TK23"/>
  <c r="IHO9" s="1"/>
  <c r="TL23"/>
  <c r="IHL9" s="1"/>
  <c r="TM23"/>
  <c r="IHK9" s="1"/>
  <c r="TN23"/>
  <c r="IHJ9" s="1"/>
  <c r="TO23"/>
  <c r="IHI9" s="1"/>
  <c r="TP23"/>
  <c r="IHH9" s="1"/>
  <c r="TQ23"/>
  <c r="IHE9" s="1"/>
  <c r="TR23"/>
  <c r="IHD9" s="1"/>
  <c r="TS23"/>
  <c r="IHC9" s="1"/>
  <c r="TT23"/>
  <c r="IHB9" s="1"/>
  <c r="TU23"/>
  <c r="IHA9" s="1"/>
  <c r="TV23"/>
  <c r="IGX9" s="1"/>
  <c r="TW23"/>
  <c r="IGW9" s="1"/>
  <c r="TX23"/>
  <c r="IGV9" s="1"/>
  <c r="TY23"/>
  <c r="IGU9" s="1"/>
  <c r="TZ23"/>
  <c r="IGT9" s="1"/>
  <c r="UA23"/>
  <c r="IGQ9" s="1"/>
  <c r="UB23"/>
  <c r="IGP9" s="1"/>
  <c r="UC23"/>
  <c r="IGO9" s="1"/>
  <c r="UD23"/>
  <c r="IGN9" s="1"/>
  <c r="UE23"/>
  <c r="IGM9" s="1"/>
  <c r="UF23"/>
  <c r="IGJ9" s="1"/>
  <c r="UG23"/>
  <c r="IGI9" s="1"/>
  <c r="UH23"/>
  <c r="IGH9" s="1"/>
  <c r="UI23"/>
  <c r="IGG9" s="1"/>
  <c r="UJ23"/>
  <c r="IGF9" s="1"/>
  <c r="UK23"/>
  <c r="IGC9" s="1"/>
  <c r="UL23"/>
  <c r="IGB9" s="1"/>
  <c r="UM23"/>
  <c r="IGA9" s="1"/>
  <c r="UN23"/>
  <c r="IFZ9" s="1"/>
  <c r="UO23"/>
  <c r="IFY9" s="1"/>
  <c r="UP23"/>
  <c r="IFV9" s="1"/>
  <c r="UQ23"/>
  <c r="IFU9" s="1"/>
  <c r="UR23"/>
  <c r="IFT9" s="1"/>
  <c r="US23"/>
  <c r="IFS9" s="1"/>
  <c r="UT23"/>
  <c r="IFR9" s="1"/>
  <c r="UU23"/>
  <c r="IFO9" s="1"/>
  <c r="UV23"/>
  <c r="IFN9" s="1"/>
  <c r="UW23"/>
  <c r="IFM9" s="1"/>
  <c r="UX23"/>
  <c r="IFL9" s="1"/>
  <c r="UY23"/>
  <c r="IFK9" s="1"/>
  <c r="UZ23"/>
  <c r="IFH9" s="1"/>
  <c r="VA23"/>
  <c r="IFG9" s="1"/>
  <c r="VB23"/>
  <c r="IFF9" s="1"/>
  <c r="VC23"/>
  <c r="IFE9" s="1"/>
  <c r="VD23"/>
  <c r="IFD9" s="1"/>
  <c r="VE23"/>
  <c r="IFA9" s="1"/>
  <c r="VF23"/>
  <c r="IEZ9" s="1"/>
  <c r="VG23"/>
  <c r="IEY9" s="1"/>
  <c r="VH23"/>
  <c r="IEX9" s="1"/>
  <c r="VI23"/>
  <c r="IEW9" s="1"/>
  <c r="VJ23"/>
  <c r="IET9" s="1"/>
  <c r="VK23"/>
  <c r="IES9" s="1"/>
  <c r="VL23"/>
  <c r="IER9" s="1"/>
  <c r="VM23"/>
  <c r="IEQ9" s="1"/>
  <c r="VN23"/>
  <c r="IEP9" s="1"/>
  <c r="VO23"/>
  <c r="IEM9" s="1"/>
  <c r="VP23"/>
  <c r="IEL9" s="1"/>
  <c r="VQ23"/>
  <c r="IEK9" s="1"/>
  <c r="VR23"/>
  <c r="IEJ9" s="1"/>
  <c r="VS23"/>
  <c r="IEI9" s="1"/>
  <c r="VT23"/>
  <c r="IEF9" s="1"/>
  <c r="VU23"/>
  <c r="IEE9" s="1"/>
  <c r="VV23"/>
  <c r="IED9" s="1"/>
  <c r="VW23"/>
  <c r="IEC9" s="1"/>
  <c r="VX23"/>
  <c r="IEB9" s="1"/>
  <c r="VY23"/>
  <c r="IDY9" s="1"/>
  <c r="VZ23"/>
  <c r="IDW9" s="1"/>
  <c r="WA23"/>
  <c r="IDV9" s="1"/>
  <c r="WB23"/>
  <c r="IDU9" s="1"/>
  <c r="WC23"/>
  <c r="IDP9" s="1"/>
  <c r="WD23"/>
  <c r="IDO9" s="1"/>
  <c r="WE23"/>
  <c r="IDN9" s="1"/>
  <c r="WF23"/>
  <c r="IDK9" s="1"/>
  <c r="WG23"/>
  <c r="IDJ9" s="1"/>
  <c r="WH23"/>
  <c r="IDI9" s="1"/>
  <c r="WI23"/>
  <c r="IDH9" s="1"/>
  <c r="WJ23"/>
  <c r="IDG9" s="1"/>
  <c r="WK23"/>
  <c r="IDD9" s="1"/>
  <c r="WL23"/>
  <c r="IDC9" s="1"/>
  <c r="WM23"/>
  <c r="IDB9" s="1"/>
  <c r="WN23"/>
  <c r="IDA9" s="1"/>
  <c r="WO23"/>
  <c r="ICZ9" s="1"/>
  <c r="WP23"/>
  <c r="ICW9" s="1"/>
  <c r="WQ23"/>
  <c r="ICV9" s="1"/>
  <c r="WR23"/>
  <c r="ICU9" s="1"/>
  <c r="WS23"/>
  <c r="ICT9" s="1"/>
  <c r="WT23"/>
  <c r="ICS9" s="1"/>
  <c r="WU23"/>
  <c r="ICP9" s="1"/>
  <c r="WV23"/>
  <c r="ICO9" s="1"/>
  <c r="WW23"/>
  <c r="ICN9" s="1"/>
  <c r="WX23"/>
  <c r="ICM9" s="1"/>
  <c r="WY23"/>
  <c r="ICL9" s="1"/>
  <c r="WZ23"/>
  <c r="ICI9" s="1"/>
  <c r="XA23"/>
  <c r="ICH9" s="1"/>
  <c r="XB23"/>
  <c r="ICG9" s="1"/>
  <c r="XC23"/>
  <c r="ICF9" s="1"/>
  <c r="XD23"/>
  <c r="ICE9" s="1"/>
  <c r="XE23"/>
  <c r="ICB9" s="1"/>
  <c r="XF23"/>
  <c r="ICA9" s="1"/>
  <c r="XG23"/>
  <c r="IBZ9" s="1"/>
  <c r="XH23"/>
  <c r="IBY9" s="1"/>
  <c r="XI23"/>
  <c r="IBX9" s="1"/>
  <c r="XJ23"/>
  <c r="IBU9" s="1"/>
  <c r="XK23"/>
  <c r="IBT9" s="1"/>
  <c r="XL23"/>
  <c r="IBS9" s="1"/>
  <c r="XM23"/>
  <c r="IBR9" s="1"/>
  <c r="XN23"/>
  <c r="IBQ9" s="1"/>
  <c r="XO23"/>
  <c r="IBN9" s="1"/>
  <c r="XP23"/>
  <c r="IBM9" s="1"/>
  <c r="XQ23"/>
  <c r="IBL9" s="1"/>
  <c r="XR23"/>
  <c r="IBK9" s="1"/>
  <c r="XS23"/>
  <c r="IBJ9" s="1"/>
  <c r="XT23"/>
  <c r="IBG9" s="1"/>
  <c r="XU23"/>
  <c r="IBF9" s="1"/>
  <c r="XV23"/>
  <c r="IBE9" s="1"/>
  <c r="XW23"/>
  <c r="IBD9" s="1"/>
  <c r="XX23"/>
  <c r="IBC9" s="1"/>
  <c r="XY23"/>
  <c r="IAZ9" s="1"/>
  <c r="XZ23"/>
  <c r="IAY9" s="1"/>
  <c r="YA23"/>
  <c r="IAX9" s="1"/>
  <c r="YB23"/>
  <c r="IAW9" s="1"/>
  <c r="YC23"/>
  <c r="IAV9" s="1"/>
  <c r="YD23"/>
  <c r="IAS9" s="1"/>
  <c r="YE23"/>
  <c r="IAR9" s="1"/>
  <c r="YF23"/>
  <c r="IAQ9" s="1"/>
  <c r="YG23"/>
  <c r="IAP9" s="1"/>
  <c r="YH23"/>
  <c r="IAO9" s="1"/>
  <c r="YI23"/>
  <c r="IAL9" s="1"/>
  <c r="YJ23"/>
  <c r="IAK9" s="1"/>
  <c r="YK23"/>
  <c r="IAJ9" s="1"/>
  <c r="YL23"/>
  <c r="IAI9" s="1"/>
  <c r="YM23"/>
  <c r="IAH9" s="1"/>
  <c r="YN23"/>
  <c r="IAE9" s="1"/>
  <c r="YO23"/>
  <c r="IAD9" s="1"/>
  <c r="YP23"/>
  <c r="IAC9" s="1"/>
  <c r="YQ23"/>
  <c r="IAB9" s="1"/>
  <c r="YR23"/>
  <c r="IAA9" s="1"/>
  <c r="YS23"/>
  <c r="HZX9" s="1"/>
  <c r="YT23"/>
  <c r="HZW9" s="1"/>
  <c r="YU23"/>
  <c r="HZV9" s="1"/>
  <c r="YV23"/>
  <c r="HZU9" s="1"/>
  <c r="YW23"/>
  <c r="HZT9" s="1"/>
  <c r="YX23"/>
  <c r="HZQ9" s="1"/>
  <c r="YY23"/>
  <c r="HZP9" s="1"/>
  <c r="YZ23"/>
  <c r="HZO9" s="1"/>
  <c r="ZA23"/>
  <c r="HZN9" s="1"/>
  <c r="ZB23"/>
  <c r="HZM9" s="1"/>
  <c r="ZC23"/>
  <c r="HZJ9" s="1"/>
  <c r="ZD23"/>
  <c r="HZI9" s="1"/>
  <c r="ZE23"/>
  <c r="HZH9" s="1"/>
  <c r="ZF23"/>
  <c r="HZG9" s="1"/>
  <c r="ZG23"/>
  <c r="HZF9" s="1"/>
  <c r="ZH23"/>
  <c r="HZC9" s="1"/>
  <c r="ZI23"/>
  <c r="HZB9" s="1"/>
  <c r="ZJ23"/>
  <c r="HZA9" s="1"/>
  <c r="ZK23"/>
  <c r="HYZ9" s="1"/>
  <c r="ZL23"/>
  <c r="HYY9" s="1"/>
  <c r="ZM23"/>
  <c r="HYV9" s="1"/>
  <c r="ZN23"/>
  <c r="HYU9" s="1"/>
  <c r="ZO23"/>
  <c r="HYT9" s="1"/>
  <c r="ZP23"/>
  <c r="HYS9" s="1"/>
  <c r="ZQ23"/>
  <c r="HYR9" s="1"/>
  <c r="ZR23"/>
  <c r="HYO9" s="1"/>
  <c r="ZS23"/>
  <c r="HYN9" s="1"/>
  <c r="ZT23"/>
  <c r="HYM9" s="1"/>
  <c r="ZU23"/>
  <c r="HYL9" s="1"/>
  <c r="ZV23"/>
  <c r="HYK9" s="1"/>
  <c r="ZW23"/>
  <c r="HYH9" s="1"/>
  <c r="ZX23"/>
  <c r="HYG9" s="1"/>
  <c r="ZY23"/>
  <c r="HYF9" s="1"/>
  <c r="ZZ23"/>
  <c r="HYE9" s="1"/>
  <c r="AAA23"/>
  <c r="HYD9" s="1"/>
  <c r="AAB23"/>
  <c r="HYA9" s="1"/>
  <c r="AAC23"/>
  <c r="HXZ9" s="1"/>
  <c r="AAD23"/>
  <c r="HXY9" s="1"/>
  <c r="AAE23"/>
  <c r="HXX9" s="1"/>
  <c r="AAF23"/>
  <c r="HXW9" s="1"/>
  <c r="AAG23"/>
  <c r="HXT9" s="1"/>
  <c r="AAH23"/>
  <c r="HXS9" s="1"/>
  <c r="AAI23"/>
  <c r="HXR9" s="1"/>
  <c r="AAJ23"/>
  <c r="HXQ9" s="1"/>
  <c r="AAK23"/>
  <c r="HXP9" s="1"/>
  <c r="AAL23"/>
  <c r="HXM9" s="1"/>
  <c r="AAM23"/>
  <c r="HXL9" s="1"/>
  <c r="AAN23"/>
  <c r="HXK9" s="1"/>
  <c r="AAO23"/>
  <c r="HXJ9" s="1"/>
  <c r="AAP23"/>
  <c r="HXI9" s="1"/>
  <c r="AAQ23"/>
  <c r="HXF9" s="1"/>
  <c r="AAR23"/>
  <c r="HXE9" s="1"/>
  <c r="AAS23"/>
  <c r="HXD9" s="1"/>
  <c r="AAT23"/>
  <c r="HXC9" s="1"/>
  <c r="AAU23"/>
  <c r="HXB9" s="1"/>
  <c r="AAV23"/>
  <c r="HWY9" s="1"/>
  <c r="AAW23"/>
  <c r="HWX9" s="1"/>
  <c r="AAX23"/>
  <c r="HWW9" s="1"/>
  <c r="AAY23"/>
  <c r="HWV9" s="1"/>
  <c r="AAZ23"/>
  <c r="HWU9" s="1"/>
  <c r="ABA23"/>
  <c r="HWR9" s="1"/>
  <c r="ABB23"/>
  <c r="HWQ9" s="1"/>
  <c r="ABC23"/>
  <c r="HWP9" s="1"/>
  <c r="ABD23"/>
  <c r="HWO9" s="1"/>
  <c r="ABE23"/>
  <c r="HWN9" s="1"/>
  <c r="ABF23"/>
  <c r="HWK9" s="1"/>
  <c r="ABG23"/>
  <c r="HWJ9" s="1"/>
  <c r="ABH23"/>
  <c r="HWI9" s="1"/>
  <c r="ABI23"/>
  <c r="HWH9" s="1"/>
  <c r="ABJ23"/>
  <c r="HWG9" s="1"/>
  <c r="ABK23"/>
  <c r="HWD9" s="1"/>
  <c r="ABL23"/>
  <c r="HWC9" s="1"/>
  <c r="ABM23"/>
  <c r="HWB9" s="1"/>
  <c r="ABN23"/>
  <c r="HWA9" s="1"/>
  <c r="ABO23"/>
  <c r="HVZ9" s="1"/>
  <c r="ABP23"/>
  <c r="HVW9" s="1"/>
  <c r="ABQ23"/>
  <c r="HVV9" s="1"/>
  <c r="ABR23"/>
  <c r="HVU9" s="1"/>
  <c r="ABS23"/>
  <c r="HVT9" s="1"/>
  <c r="ABT23"/>
  <c r="HVS9" s="1"/>
  <c r="ABU23"/>
  <c r="HVP9" s="1"/>
  <c r="ABV23"/>
  <c r="HVO9" s="1"/>
  <c r="ABW23"/>
  <c r="HVN9" s="1"/>
  <c r="ABX23"/>
  <c r="HVM9" s="1"/>
  <c r="ABY23"/>
  <c r="HVL9" s="1"/>
  <c r="ABZ23"/>
  <c r="HVI9" s="1"/>
  <c r="ACA23"/>
  <c r="HVH9" s="1"/>
  <c r="ACB23"/>
  <c r="HVG9" s="1"/>
  <c r="ACC23"/>
  <c r="HVF9" s="1"/>
  <c r="ACD23"/>
  <c r="HVE9" s="1"/>
  <c r="ACE23"/>
  <c r="HVB9" s="1"/>
  <c r="ACF23"/>
  <c r="HVA9" s="1"/>
  <c r="ACG23"/>
  <c r="HUZ9" s="1"/>
  <c r="ACH23"/>
  <c r="HUY9" s="1"/>
  <c r="ACI23"/>
  <c r="HUX9" s="1"/>
  <c r="ACJ23"/>
  <c r="HUU9" s="1"/>
  <c r="ACK23"/>
  <c r="HUT9" s="1"/>
  <c r="ACL23"/>
  <c r="HUS9" s="1"/>
  <c r="ACM23"/>
  <c r="HUR9" s="1"/>
  <c r="ACN23"/>
  <c r="HUQ9" s="1"/>
  <c r="ACO23"/>
  <c r="HUN9" s="1"/>
  <c r="ACP23"/>
  <c r="HUL9" s="1"/>
  <c r="ACQ23"/>
  <c r="HUK9" s="1"/>
  <c r="ACR23"/>
  <c r="HUJ9" s="1"/>
  <c r="ACS23"/>
  <c r="HUG9" s="1"/>
  <c r="ACT23"/>
  <c r="HUF9" s="1"/>
  <c r="ACU23"/>
  <c r="HUE9" s="1"/>
  <c r="ACV23"/>
  <c r="HUD9" s="1"/>
  <c r="ACW23"/>
  <c r="HUC9" s="1"/>
  <c r="ACX23"/>
  <c r="HTZ9" s="1"/>
  <c r="ACY23"/>
  <c r="HTY9" s="1"/>
  <c r="ACZ23"/>
  <c r="HTX9" s="1"/>
  <c r="ADA23"/>
  <c r="HTW9" s="1"/>
  <c r="ADB23"/>
  <c r="HTV9" s="1"/>
  <c r="ADC23"/>
  <c r="HTS9" s="1"/>
  <c r="ADD23"/>
  <c r="HTR9" s="1"/>
  <c r="ADE23"/>
  <c r="HTQ9" s="1"/>
  <c r="ADF23"/>
  <c r="HTP9" s="1"/>
  <c r="ADG23"/>
  <c r="HTO9" s="1"/>
  <c r="ADH23"/>
  <c r="HTL9" s="1"/>
  <c r="ADI23"/>
  <c r="HTK9" s="1"/>
  <c r="ADJ23"/>
  <c r="HTJ9" s="1"/>
  <c r="ADK23"/>
  <c r="HTI9" s="1"/>
  <c r="ADL23"/>
  <c r="HTH9" s="1"/>
  <c r="ADM23"/>
  <c r="HTE9" s="1"/>
  <c r="ADN23"/>
  <c r="HTD9" s="1"/>
  <c r="ADO23"/>
  <c r="HTC9" s="1"/>
  <c r="ADP23"/>
  <c r="HTB9" s="1"/>
  <c r="ADQ23"/>
  <c r="HSW9" s="1"/>
  <c r="ADR23"/>
  <c r="HSV9" s="1"/>
  <c r="ADS23"/>
  <c r="HSU9" s="1"/>
  <c r="ADT23"/>
  <c r="HST9" s="1"/>
  <c r="ADU23"/>
  <c r="HSQ9" s="1"/>
  <c r="ADV23"/>
  <c r="HSP9" s="1"/>
  <c r="ADW23"/>
  <c r="HSO9" s="1"/>
  <c r="ADX23"/>
  <c r="HSN9" s="1"/>
  <c r="ADY23"/>
  <c r="HSM9" s="1"/>
  <c r="ADZ23"/>
  <c r="HSJ9" s="1"/>
  <c r="AEA23"/>
  <c r="HSI9" s="1"/>
  <c r="AEB23"/>
  <c r="HSH9" s="1"/>
  <c r="AEC23"/>
  <c r="HSG9" s="1"/>
  <c r="AED23"/>
  <c r="HSF9" s="1"/>
  <c r="AEE23"/>
  <c r="HSC9" s="1"/>
  <c r="AEF23"/>
  <c r="HSB9" s="1"/>
  <c r="AEG23"/>
  <c r="HSA9" s="1"/>
  <c r="AEH23"/>
  <c r="HRZ9" s="1"/>
  <c r="AEI23"/>
  <c r="HRY9" s="1"/>
  <c r="AEJ23"/>
  <c r="HRV9" s="1"/>
  <c r="AEK23"/>
  <c r="HRU9" s="1"/>
  <c r="AEL23"/>
  <c r="HRT9" s="1"/>
  <c r="AEM23"/>
  <c r="HRS9" s="1"/>
  <c r="AEN23"/>
  <c r="HRR9" s="1"/>
  <c r="AEO23"/>
  <c r="HRO9" s="1"/>
  <c r="AEP23"/>
  <c r="HRN9" s="1"/>
  <c r="AEQ23"/>
  <c r="HRM9" s="1"/>
  <c r="AER23"/>
  <c r="HRL9" s="1"/>
  <c r="AES23"/>
  <c r="HRK9" s="1"/>
  <c r="AET23"/>
  <c r="HRH9" s="1"/>
  <c r="AEU23"/>
  <c r="HRG9" s="1"/>
  <c r="AEV23"/>
  <c r="HRF9" s="1"/>
  <c r="AEW23"/>
  <c r="HRE9" s="1"/>
  <c r="AEX23"/>
  <c r="HRD9" s="1"/>
  <c r="AEY23"/>
  <c r="HRA9" s="1"/>
  <c r="AEZ23"/>
  <c r="HQZ9" s="1"/>
  <c r="AFA23"/>
  <c r="HQY9" s="1"/>
  <c r="AFB23"/>
  <c r="HQX9" s="1"/>
  <c r="AFC23"/>
  <c r="HQW9" s="1"/>
  <c r="AFD23"/>
  <c r="HQT9" s="1"/>
  <c r="AFE23"/>
  <c r="HQS9" s="1"/>
  <c r="AFF23"/>
  <c r="HQR9" s="1"/>
  <c r="AFG23"/>
  <c r="HQQ9" s="1"/>
  <c r="AFH23"/>
  <c r="HQP9" s="1"/>
  <c r="AFI23"/>
  <c r="HQM9" s="1"/>
  <c r="AFJ23"/>
  <c r="HQL9" s="1"/>
  <c r="AFK23"/>
  <c r="HQK9" s="1"/>
  <c r="AFL23"/>
  <c r="HQJ9" s="1"/>
  <c r="AFM23"/>
  <c r="HQI9" s="1"/>
  <c r="AFN23"/>
  <c r="HQF9" s="1"/>
  <c r="AFO23"/>
  <c r="HQE9" s="1"/>
  <c r="AFP23"/>
  <c r="HQD9" s="1"/>
  <c r="AFQ23"/>
  <c r="HQC9" s="1"/>
  <c r="AFR23"/>
  <c r="HQB9" s="1"/>
  <c r="AFS23"/>
  <c r="HPY9" s="1"/>
  <c r="AFT23"/>
  <c r="HPX9" s="1"/>
  <c r="AFU23"/>
  <c r="HPW9" s="1"/>
  <c r="AFV23"/>
  <c r="HPU9" s="1"/>
  <c r="AFW23"/>
  <c r="HPR9" s="1"/>
  <c r="AFX23"/>
  <c r="HPQ9" s="1"/>
  <c r="AFY23"/>
  <c r="HPN9" s="1"/>
  <c r="AFZ23"/>
  <c r="HPK9" s="1"/>
  <c r="AGA23"/>
  <c r="HPJ9" s="1"/>
  <c r="AGB23"/>
  <c r="HPI9" s="1"/>
  <c r="AGC23"/>
  <c r="HPH9" s="1"/>
  <c r="AGD23"/>
  <c r="HPG9" s="1"/>
  <c r="AGE23"/>
  <c r="HPD9" s="1"/>
  <c r="AGF23"/>
  <c r="HPC9" s="1"/>
  <c r="AGG23"/>
  <c r="HPB9" s="1"/>
  <c r="AGH23"/>
  <c r="HPA9" s="1"/>
  <c r="AGI23"/>
  <c r="HOZ9" s="1"/>
  <c r="AGJ23"/>
  <c r="HOW9" s="1"/>
  <c r="AGK23"/>
  <c r="HOV9" s="1"/>
  <c r="AGL23"/>
  <c r="HOU9" s="1"/>
  <c r="AGM23"/>
  <c r="HOT9" s="1"/>
  <c r="AGN23"/>
  <c r="HOS9" s="1"/>
  <c r="AGO23"/>
  <c r="HOP9" s="1"/>
  <c r="AGP23"/>
  <c r="HOO9" s="1"/>
  <c r="AGQ23"/>
  <c r="HON9" s="1"/>
  <c r="AGR23"/>
  <c r="HOM9" s="1"/>
  <c r="AGS23"/>
  <c r="HOL9" s="1"/>
  <c r="AGT23"/>
  <c r="HOI9" s="1"/>
  <c r="AGU23"/>
  <c r="HOH9" s="1"/>
  <c r="AGV23"/>
  <c r="HOG9" s="1"/>
  <c r="AGW23"/>
  <c r="HOF9" s="1"/>
  <c r="AGX23"/>
  <c r="HOE9" s="1"/>
  <c r="AGY23"/>
  <c r="HOB9" s="1"/>
  <c r="AGZ23"/>
  <c r="HOA9" s="1"/>
  <c r="AHA23"/>
  <c r="HNZ9" s="1"/>
  <c r="AHB23"/>
  <c r="HNY9" s="1"/>
  <c r="AHC23"/>
  <c r="HNX9" s="1"/>
  <c r="AHD23"/>
  <c r="HNU9" s="1"/>
  <c r="AHE23"/>
  <c r="HNT9" s="1"/>
  <c r="AHF23"/>
  <c r="HNS9" s="1"/>
  <c r="AHG23"/>
  <c r="HNR9" s="1"/>
  <c r="AHH23"/>
  <c r="HNQ9" s="1"/>
  <c r="AHI23"/>
  <c r="HNN9" s="1"/>
  <c r="AHJ23"/>
  <c r="HNM9" s="1"/>
  <c r="AHK23"/>
  <c r="HNL9" s="1"/>
  <c r="AHL23"/>
  <c r="HNK9" s="1"/>
  <c r="AHM23"/>
  <c r="HNJ9" s="1"/>
  <c r="AHN23"/>
  <c r="HNG9" s="1"/>
  <c r="AHO23"/>
  <c r="HNF9" s="1"/>
  <c r="AHP23"/>
  <c r="HNE9" s="1"/>
  <c r="AHQ23"/>
  <c r="HND9" s="1"/>
  <c r="AHR23"/>
  <c r="HNC9" s="1"/>
  <c r="AHS23"/>
  <c r="HMZ9" s="1"/>
  <c r="AHT23"/>
  <c r="HMY9" s="1"/>
  <c r="AHU23"/>
  <c r="HMX9" s="1"/>
  <c r="AHV23"/>
  <c r="HMW9" s="1"/>
  <c r="AHW23"/>
  <c r="HMV9" s="1"/>
  <c r="AHX23"/>
  <c r="HMS9" s="1"/>
  <c r="AHY23"/>
  <c r="HMR9" s="1"/>
  <c r="AHZ23"/>
  <c r="HMQ9" s="1"/>
  <c r="AIA23"/>
  <c r="HMP9" s="1"/>
  <c r="AIB23"/>
  <c r="HMO9" s="1"/>
  <c r="AIC23"/>
  <c r="HML9" s="1"/>
  <c r="AID23"/>
  <c r="HMK9" s="1"/>
  <c r="AIE23"/>
  <c r="HMJ9" s="1"/>
  <c r="AIF23"/>
  <c r="HMI9" s="1"/>
  <c r="AIG23"/>
  <c r="HMH9" s="1"/>
  <c r="AIH23"/>
  <c r="HME9" s="1"/>
  <c r="AII23"/>
  <c r="HMD9" s="1"/>
  <c r="AIJ23"/>
  <c r="HMC9" s="1"/>
  <c r="AIK23"/>
  <c r="HMB9" s="1"/>
  <c r="AIL23"/>
  <c r="HMA9" s="1"/>
  <c r="AIM23"/>
  <c r="HLX9" s="1"/>
  <c r="AIN23"/>
  <c r="HLW9" s="1"/>
  <c r="AIO23"/>
  <c r="HLV9" s="1"/>
  <c r="AIP23"/>
  <c r="HLU9" s="1"/>
  <c r="AIQ23"/>
  <c r="HLT9" s="1"/>
  <c r="AIR23"/>
  <c r="HLQ9" s="1"/>
  <c r="AIS23"/>
  <c r="HLP9" s="1"/>
  <c r="AIT23"/>
  <c r="HLO9" s="1"/>
  <c r="AIU23"/>
  <c r="HLN9" s="1"/>
  <c r="AIV23"/>
  <c r="HLM9" s="1"/>
  <c r="AIW23"/>
  <c r="HLJ9" s="1"/>
  <c r="AIX23"/>
  <c r="HLI9" s="1"/>
  <c r="AIY23"/>
  <c r="HLH9" s="1"/>
  <c r="AIZ23"/>
  <c r="HLG9" s="1"/>
  <c r="AJA23"/>
  <c r="HLF9" s="1"/>
  <c r="AJB23"/>
  <c r="HLC9" s="1"/>
  <c r="AJC23"/>
  <c r="HLB9" s="1"/>
  <c r="AJD23"/>
  <c r="HLA9" s="1"/>
  <c r="AJE23"/>
  <c r="HKZ9" s="1"/>
  <c r="AJF23"/>
  <c r="HKY9" s="1"/>
  <c r="AJG23"/>
  <c r="HKV9" s="1"/>
  <c r="AJH23"/>
  <c r="HKU9" s="1"/>
  <c r="AJI23"/>
  <c r="HKT9" s="1"/>
  <c r="AJJ23"/>
  <c r="HKS9" s="1"/>
  <c r="AJK23"/>
  <c r="HKR9" s="1"/>
  <c r="AJL23"/>
  <c r="HKO9" s="1"/>
  <c r="AJM23"/>
  <c r="HKN9" s="1"/>
  <c r="AJN23"/>
  <c r="HKM9" s="1"/>
  <c r="AJO23"/>
  <c r="HKL9" s="1"/>
  <c r="AJP23"/>
  <c r="HKK9" s="1"/>
  <c r="AJQ23"/>
  <c r="HKH9" s="1"/>
  <c r="AJR23"/>
  <c r="HKG9" s="1"/>
  <c r="AJS23"/>
  <c r="HKF9" s="1"/>
  <c r="AJT23"/>
  <c r="HKE9" s="1"/>
  <c r="AJU23"/>
  <c r="HKD9" s="1"/>
  <c r="AJV23"/>
  <c r="HKA9" s="1"/>
  <c r="AJW23"/>
  <c r="HJZ9" s="1"/>
  <c r="AJX23"/>
  <c r="HJY9" s="1"/>
  <c r="AJY23"/>
  <c r="HJX9" s="1"/>
  <c r="AJZ23"/>
  <c r="HJW9" s="1"/>
  <c r="AKA23"/>
  <c r="HJT9" s="1"/>
  <c r="AKB23"/>
  <c r="HJS9" s="1"/>
  <c r="AKC23"/>
  <c r="HJR9" s="1"/>
  <c r="AKD23"/>
  <c r="HJQ9" s="1"/>
  <c r="AKE23"/>
  <c r="HJP9" s="1"/>
  <c r="AKF23"/>
  <c r="HJM9" s="1"/>
  <c r="AKG23"/>
  <c r="HJL9" s="1"/>
  <c r="AKH23"/>
  <c r="HJK9" s="1"/>
  <c r="AKI23"/>
  <c r="HJJ9" s="1"/>
  <c r="AKJ23"/>
  <c r="HJI9" s="1"/>
  <c r="AKK23"/>
  <c r="HJF9" s="1"/>
  <c r="AKL23"/>
  <c r="HJE9" s="1"/>
  <c r="AKM23"/>
  <c r="HJD9" s="1"/>
  <c r="AKN23"/>
  <c r="HJC9" s="1"/>
  <c r="AKO23"/>
  <c r="HJB9" s="1"/>
  <c r="AKP23"/>
  <c r="HIY9" s="1"/>
  <c r="AKQ23"/>
  <c r="HIX9" s="1"/>
  <c r="AKR23"/>
  <c r="HIW9" s="1"/>
  <c r="AKS23"/>
  <c r="HIV9" s="1"/>
  <c r="AKT23"/>
  <c r="HIU9" s="1"/>
  <c r="AKU23"/>
  <c r="HIR9" s="1"/>
  <c r="AKV23"/>
  <c r="HIQ9" s="1"/>
  <c r="AKW23"/>
  <c r="HIP9" s="1"/>
  <c r="AKX23"/>
  <c r="HIO9" s="1"/>
  <c r="AKY23"/>
  <c r="HIN9" s="1"/>
  <c r="AKZ23"/>
  <c r="HIK9" s="1"/>
  <c r="ALA23"/>
  <c r="HIJ9" s="1"/>
  <c r="ALB23"/>
  <c r="HII9" s="1"/>
  <c r="ALC23"/>
  <c r="HIH9" s="1"/>
  <c r="ALD23"/>
  <c r="HIG9" s="1"/>
  <c r="ALE23"/>
  <c r="HID9" s="1"/>
  <c r="ALF23"/>
  <c r="HIC9" s="1"/>
  <c r="ALG23"/>
  <c r="HIB9" s="1"/>
  <c r="ALH23"/>
  <c r="HIA9" s="1"/>
  <c r="ALI23"/>
  <c r="HHZ9" s="1"/>
  <c r="ALJ23"/>
  <c r="HHW9" s="1"/>
  <c r="ALK23"/>
  <c r="HHV9" s="1"/>
  <c r="ALL23"/>
  <c r="HHU9" s="1"/>
  <c r="ALM23"/>
  <c r="HHT9" s="1"/>
  <c r="ALN23"/>
  <c r="HHS9" s="1"/>
  <c r="ALO23"/>
  <c r="HHP9" s="1"/>
  <c r="ALP23"/>
  <c r="HHO9" s="1"/>
  <c r="ALQ23"/>
  <c r="HHN9" s="1"/>
  <c r="ALR23"/>
  <c r="HHM9" s="1"/>
  <c r="ALS23"/>
  <c r="HHL9" s="1"/>
  <c r="ALT23"/>
  <c r="HHI9" s="1"/>
  <c r="ALU23"/>
  <c r="HHH9" s="1"/>
  <c r="ALV23"/>
  <c r="HHG9" s="1"/>
  <c r="ALW23"/>
  <c r="HHF9" s="1"/>
  <c r="ALX23"/>
  <c r="HHE9" s="1"/>
  <c r="ALY23"/>
  <c r="HHB9" s="1"/>
  <c r="ALZ23"/>
  <c r="HHA9" s="1"/>
  <c r="AMA23"/>
  <c r="HGZ9" s="1"/>
  <c r="AMB23"/>
  <c r="HGY9" s="1"/>
  <c r="AMC23"/>
  <c r="HGX9" s="1"/>
  <c r="AMD23"/>
  <c r="HGU9" s="1"/>
  <c r="AME23"/>
  <c r="HGT9" s="1"/>
  <c r="AMF23"/>
  <c r="HGS9" s="1"/>
  <c r="AMG23"/>
  <c r="HGR9" s="1"/>
  <c r="AMH23"/>
  <c r="HGQ9" s="1"/>
  <c r="AMI23"/>
  <c r="HGN9" s="1"/>
  <c r="AMJ23"/>
  <c r="HGM9" s="1"/>
  <c r="AMK23"/>
  <c r="HGL9" s="1"/>
  <c r="AML23"/>
  <c r="HGJ9" s="1"/>
  <c r="AMM23"/>
  <c r="HGG9" s="1"/>
  <c r="AMN23"/>
  <c r="HGF9" s="1"/>
  <c r="AMO23"/>
  <c r="HGE9" s="1"/>
  <c r="AMP23"/>
  <c r="HGD9" s="1"/>
  <c r="AMQ23"/>
  <c r="HGC9" s="1"/>
  <c r="AMR23"/>
  <c r="HFZ9" s="1"/>
  <c r="AMS23"/>
  <c r="HFY9" s="1"/>
  <c r="AMT23"/>
  <c r="HFX9" s="1"/>
  <c r="AMU23"/>
  <c r="HFW9" s="1"/>
  <c r="AMV23"/>
  <c r="HFV9" s="1"/>
  <c r="AMW23"/>
  <c r="HFS9" s="1"/>
  <c r="AMX23"/>
  <c r="HFR9" s="1"/>
  <c r="AMY23"/>
  <c r="HFQ9" s="1"/>
  <c r="AMZ23"/>
  <c r="HFP9" s="1"/>
  <c r="ANA23"/>
  <c r="HFK9" s="1"/>
  <c r="ANB23"/>
  <c r="HFJ9" s="1"/>
  <c r="ANC23"/>
  <c r="HFI9" s="1"/>
  <c r="AND23"/>
  <c r="HFH9" s="1"/>
  <c r="ANE23"/>
  <c r="HFE9" s="1"/>
  <c r="ANF23"/>
  <c r="HFD9" s="1"/>
  <c r="ANG23"/>
  <c r="HFC9" s="1"/>
  <c r="ANH23"/>
  <c r="HFB9" s="1"/>
  <c r="ANI23"/>
  <c r="HFA9" s="1"/>
  <c r="ANJ23"/>
  <c r="HEX9" s="1"/>
  <c r="ANK23"/>
  <c r="HEW9" s="1"/>
  <c r="ANL23"/>
  <c r="HEV9" s="1"/>
  <c r="ANM23"/>
  <c r="HEU9" s="1"/>
  <c r="ANN23"/>
  <c r="HET9" s="1"/>
  <c r="ANO23"/>
  <c r="HEQ9" s="1"/>
  <c r="ANP23"/>
  <c r="HEP9" s="1"/>
  <c r="ANQ23"/>
  <c r="HEO9" s="1"/>
  <c r="ANR23"/>
  <c r="HEN9" s="1"/>
  <c r="ANS23"/>
  <c r="HEM9" s="1"/>
  <c r="ANT23"/>
  <c r="HEJ9" s="1"/>
  <c r="ANU23"/>
  <c r="HEI9" s="1"/>
  <c r="ANV23"/>
  <c r="HEH9" s="1"/>
  <c r="ANW23"/>
  <c r="HEG9" s="1"/>
  <c r="ANX23"/>
  <c r="HEF9" s="1"/>
  <c r="ANY23"/>
  <c r="HEC9" s="1"/>
  <c r="ANZ23"/>
  <c r="HEB9" s="1"/>
  <c r="AOA23"/>
  <c r="HEA9" s="1"/>
  <c r="AOB23"/>
  <c r="HDZ9" s="1"/>
  <c r="AOC23"/>
  <c r="HDY9" s="1"/>
  <c r="AOD23"/>
  <c r="HDV9" s="1"/>
  <c r="AOE23"/>
  <c r="HDU9" s="1"/>
  <c r="AOF23"/>
  <c r="HDT9" s="1"/>
  <c r="AOG23"/>
  <c r="HDS9" s="1"/>
  <c r="AOH23"/>
  <c r="HDR9" s="1"/>
  <c r="AOI23"/>
  <c r="HDO9" s="1"/>
  <c r="AOJ23"/>
  <c r="HDN9" s="1"/>
  <c r="AOK23"/>
  <c r="HDM9" s="1"/>
  <c r="AOL23"/>
  <c r="HDL9" s="1"/>
  <c r="AOM23"/>
  <c r="HDK9" s="1"/>
  <c r="AON23"/>
  <c r="HDH9" s="1"/>
  <c r="AOO23"/>
  <c r="HDG9" s="1"/>
  <c r="AOP23"/>
  <c r="HDF9" s="1"/>
  <c r="AOQ23"/>
  <c r="HDE9" s="1"/>
  <c r="AOR23"/>
  <c r="HDD9" s="1"/>
  <c r="AOS23"/>
  <c r="HDA9" s="1"/>
  <c r="AOT23"/>
  <c r="HCZ9" s="1"/>
  <c r="AOU23"/>
  <c r="HCY9" s="1"/>
  <c r="AOV23"/>
  <c r="HCX9" s="1"/>
  <c r="AOW23"/>
  <c r="HCW9" s="1"/>
  <c r="AOX23"/>
  <c r="HCT9" s="1"/>
  <c r="AOY23"/>
  <c r="HCS9" s="1"/>
  <c r="AOZ23"/>
  <c r="HCR9" s="1"/>
  <c r="APA23"/>
  <c r="HCQ9" s="1"/>
  <c r="APB23"/>
  <c r="HCP9" s="1"/>
  <c r="APC23"/>
  <c r="HCM9" s="1"/>
  <c r="APD23"/>
  <c r="HCL9" s="1"/>
  <c r="APE23"/>
  <c r="HCK9" s="1"/>
  <c r="APF23"/>
  <c r="HCJ9" s="1"/>
  <c r="APG23"/>
  <c r="HCI9" s="1"/>
  <c r="APH23"/>
  <c r="HCF9" s="1"/>
  <c r="API23"/>
  <c r="HCE9" s="1"/>
  <c r="APJ23"/>
  <c r="HCD9" s="1"/>
  <c r="APK23"/>
  <c r="HCC9" s="1"/>
  <c r="APL23"/>
  <c r="HCB9" s="1"/>
  <c r="APM23"/>
  <c r="HBY9" s="1"/>
  <c r="APN23"/>
  <c r="HBX9" s="1"/>
  <c r="APO23"/>
  <c r="HBW9" s="1"/>
  <c r="APP23"/>
  <c r="HBV9" s="1"/>
  <c r="APQ23"/>
  <c r="HBR9" s="1"/>
  <c r="HBT9" s="1"/>
  <c r="APR23"/>
  <c r="HBQ9" s="1"/>
  <c r="APS23"/>
  <c r="HBP9" s="1"/>
  <c r="APT23"/>
  <c r="HBK9" s="1"/>
  <c r="APU23"/>
  <c r="HBJ9" s="1"/>
  <c r="APV23"/>
  <c r="HBI9" s="1"/>
  <c r="APW23"/>
  <c r="HBH9" s="1"/>
  <c r="APX23"/>
  <c r="HBG9" s="1"/>
  <c r="APY23"/>
  <c r="HBD9" s="1"/>
  <c r="APZ23"/>
  <c r="HBC9" s="1"/>
  <c r="AQA23"/>
  <c r="HBB9" s="1"/>
  <c r="AQB23"/>
  <c r="HBA9" s="1"/>
  <c r="AQC23"/>
  <c r="HAZ9" s="1"/>
  <c r="AQD23"/>
  <c r="HAW9" s="1"/>
  <c r="AQE23"/>
  <c r="HAV9" s="1"/>
  <c r="AQF23"/>
  <c r="HAU9" s="1"/>
  <c r="AQG23"/>
  <c r="HAT9" s="1"/>
  <c r="AQH23"/>
  <c r="HAS9" s="1"/>
  <c r="AQI23"/>
  <c r="HAP9" s="1"/>
  <c r="AQJ23"/>
  <c r="HAO9" s="1"/>
  <c r="AQK23"/>
  <c r="HAN9" s="1"/>
  <c r="AQL23"/>
  <c r="HAM9" s="1"/>
  <c r="AQM23"/>
  <c r="HAL9" s="1"/>
  <c r="AQN23"/>
  <c r="HAI9" s="1"/>
  <c r="AQO23"/>
  <c r="HAH9" s="1"/>
  <c r="AQP23"/>
  <c r="HAG9" s="1"/>
  <c r="AQQ23"/>
  <c r="HAF9" s="1"/>
  <c r="AQR23"/>
  <c r="HAE9" s="1"/>
  <c r="AQS23"/>
  <c r="HAB9" s="1"/>
  <c r="AQT23"/>
  <c r="HAA9" s="1"/>
  <c r="AQU23"/>
  <c r="GZZ9" s="1"/>
  <c r="AQV23"/>
  <c r="GZY9" s="1"/>
  <c r="AQW23"/>
  <c r="GZX9" s="1"/>
  <c r="AQX23"/>
  <c r="GZU9" s="1"/>
  <c r="AQY23"/>
  <c r="GZT9" s="1"/>
  <c r="AQZ23"/>
  <c r="GZS9" s="1"/>
  <c r="ARA23"/>
  <c r="GZR9" s="1"/>
  <c r="ARB23"/>
  <c r="GZQ9" s="1"/>
  <c r="ARC23"/>
  <c r="GZN9" s="1"/>
  <c r="ARD23"/>
  <c r="GZM9" s="1"/>
  <c r="ARE23"/>
  <c r="GZL9" s="1"/>
  <c r="ARF23"/>
  <c r="GZK9" s="1"/>
  <c r="ARG23"/>
  <c r="GZJ9" s="1"/>
  <c r="ARH23"/>
  <c r="GZG9" s="1"/>
  <c r="ARI23"/>
  <c r="GZF9" s="1"/>
  <c r="ARJ23"/>
  <c r="GZE9" s="1"/>
  <c r="ARK23"/>
  <c r="GZD9" s="1"/>
  <c r="ARL23"/>
  <c r="GZC9" s="1"/>
  <c r="ARM23"/>
  <c r="GYZ9" s="1"/>
  <c r="ARN23"/>
  <c r="GYY9" s="1"/>
  <c r="ARO23"/>
  <c r="GYX9" s="1"/>
  <c r="ARP23"/>
  <c r="GYW9" s="1"/>
  <c r="ARQ23"/>
  <c r="GYV9" s="1"/>
  <c r="ARR23"/>
  <c r="GYS9" s="1"/>
  <c r="ARS23"/>
  <c r="GYR9" s="1"/>
  <c r="ART23"/>
  <c r="GYQ9" s="1"/>
  <c r="ARU23"/>
  <c r="GYP9" s="1"/>
  <c r="ARV23"/>
  <c r="GYO9" s="1"/>
  <c r="ARW23"/>
  <c r="GYL9" s="1"/>
  <c r="ARX23"/>
  <c r="GYK9" s="1"/>
  <c r="ARY23"/>
  <c r="GYJ9" s="1"/>
  <c r="ARZ23"/>
  <c r="GYI9" s="1"/>
  <c r="ASA23"/>
  <c r="GYH9" s="1"/>
  <c r="ASB23"/>
  <c r="GYE9" s="1"/>
  <c r="ASC23"/>
  <c r="GYD9" s="1"/>
  <c r="ASD23"/>
  <c r="GYC9" s="1"/>
  <c r="ASE23"/>
  <c r="GYB9" s="1"/>
  <c r="ASF23"/>
  <c r="GYA9" s="1"/>
  <c r="ASG23"/>
  <c r="GXX9" s="1"/>
  <c r="ASH23"/>
  <c r="GXW9" s="1"/>
  <c r="ASI23"/>
  <c r="GXV9" s="1"/>
  <c r="ASJ23"/>
  <c r="GXU9" s="1"/>
  <c r="ASK23"/>
  <c r="GXT9" s="1"/>
  <c r="ASL23"/>
  <c r="GXQ9" s="1"/>
  <c r="ASM23"/>
  <c r="GXP9" s="1"/>
  <c r="ASN23"/>
  <c r="GXO9" s="1"/>
  <c r="ASO23"/>
  <c r="GXN9" s="1"/>
  <c r="ASP23"/>
  <c r="GXM9" s="1"/>
  <c r="ASQ23"/>
  <c r="GXJ9" s="1"/>
  <c r="ASR23"/>
  <c r="GXI9" s="1"/>
  <c r="ASS23"/>
  <c r="GXH9" s="1"/>
  <c r="AST23"/>
  <c r="GXG9" s="1"/>
  <c r="ASU23"/>
  <c r="GXF9" s="1"/>
  <c r="ASV23"/>
  <c r="GXC9" s="1"/>
  <c r="ASW23"/>
  <c r="GXB9" s="1"/>
  <c r="ASX23"/>
  <c r="GXA9" s="1"/>
  <c r="ASY23"/>
  <c r="GWZ9" s="1"/>
  <c r="ASZ23"/>
  <c r="GWY9" s="1"/>
  <c r="ATA23"/>
  <c r="GWV9" s="1"/>
  <c r="ATB23"/>
  <c r="GWU9" s="1"/>
  <c r="ATC23"/>
  <c r="GWT9" s="1"/>
  <c r="ATD23"/>
  <c r="GWS9" s="1"/>
  <c r="ATE23"/>
  <c r="GWR9" s="1"/>
  <c r="ATF23"/>
  <c r="GWO9" s="1"/>
  <c r="ATG23"/>
  <c r="GWN9" s="1"/>
  <c r="ATH23"/>
  <c r="GWM9" s="1"/>
  <c r="ATI23"/>
  <c r="GWL9" s="1"/>
  <c r="ATJ23"/>
  <c r="GWK9" s="1"/>
  <c r="ATK23"/>
  <c r="GWH9" s="1"/>
  <c r="ATL23"/>
  <c r="GWG9" s="1"/>
  <c r="ATM23"/>
  <c r="GWF9" s="1"/>
  <c r="ATN23"/>
  <c r="GWE9" s="1"/>
  <c r="ATO23"/>
  <c r="GWD9" s="1"/>
  <c r="ATP23"/>
  <c r="GWA9" s="1"/>
  <c r="ATQ23"/>
  <c r="GVZ9" s="1"/>
  <c r="ATR23"/>
  <c r="GVY9" s="1"/>
  <c r="ATS23"/>
  <c r="GVX9" s="1"/>
  <c r="ATT23"/>
  <c r="GVW9" s="1"/>
  <c r="ATU23"/>
  <c r="GVT9" s="1"/>
  <c r="ATV23"/>
  <c r="GVS9" s="1"/>
  <c r="ATW23"/>
  <c r="GVR9" s="1"/>
  <c r="ATX23"/>
  <c r="GVQ9" s="1"/>
  <c r="ATY23"/>
  <c r="GVP9" s="1"/>
  <c r="ATZ23"/>
  <c r="GVM9" s="1"/>
  <c r="AUA23"/>
  <c r="GVL9" s="1"/>
  <c r="AUB23"/>
  <c r="GVK9" s="1"/>
  <c r="AUC23"/>
  <c r="GVJ9" s="1"/>
  <c r="AUD23"/>
  <c r="GVI9" s="1"/>
  <c r="AUE23"/>
  <c r="GVF9" s="1"/>
  <c r="AUF23"/>
  <c r="GVE9" s="1"/>
  <c r="AUG23"/>
  <c r="GVD9" s="1"/>
  <c r="AUH23"/>
  <c r="GVC9" s="1"/>
  <c r="AUI23"/>
  <c r="GVB9" s="1"/>
  <c r="AUJ23"/>
  <c r="GUY9" s="1"/>
  <c r="AUK23"/>
  <c r="GUX9" s="1"/>
  <c r="AUL23"/>
  <c r="GUW9" s="1"/>
  <c r="AUM23"/>
  <c r="GUV9" s="1"/>
  <c r="AUN23"/>
  <c r="GUU9" s="1"/>
  <c r="AUO23"/>
  <c r="GUR9" s="1"/>
  <c r="AUP23"/>
  <c r="GUQ9" s="1"/>
  <c r="AUQ23"/>
  <c r="GUP9" s="1"/>
  <c r="AUR23"/>
  <c r="GUO9" s="1"/>
  <c r="AUS23"/>
  <c r="GUN9" s="1"/>
  <c r="AUT23"/>
  <c r="GUK9" s="1"/>
  <c r="AUU23"/>
  <c r="GUJ9" s="1"/>
  <c r="AUV23"/>
  <c r="GUI9" s="1"/>
  <c r="AUW23"/>
  <c r="GUH9" s="1"/>
  <c r="AUX23"/>
  <c r="GUG9" s="1"/>
  <c r="AUY23"/>
  <c r="GUD9" s="1"/>
  <c r="AUZ23"/>
  <c r="GUC9" s="1"/>
  <c r="AVA23"/>
  <c r="GUB9" s="1"/>
  <c r="AVB23"/>
  <c r="GUA9" s="1"/>
  <c r="AVC23"/>
  <c r="GTZ9" s="1"/>
  <c r="AVD23"/>
  <c r="GTW9" s="1"/>
  <c r="AVE23"/>
  <c r="GTV9" s="1"/>
  <c r="AVF23"/>
  <c r="GTU9" s="1"/>
  <c r="AVG23"/>
  <c r="GTT9" s="1"/>
  <c r="AVH23"/>
  <c r="GTS9" s="1"/>
  <c r="AVI23"/>
  <c r="GTP9" s="1"/>
  <c r="AVJ23"/>
  <c r="GTO9" s="1"/>
  <c r="AVK23"/>
  <c r="GTN9" s="1"/>
  <c r="AVL23"/>
  <c r="GTM9" s="1"/>
  <c r="AVM23"/>
  <c r="GTL9" s="1"/>
  <c r="AVN23"/>
  <c r="GTI9" s="1"/>
  <c r="AVO23"/>
  <c r="GTH9" s="1"/>
  <c r="AVP23"/>
  <c r="GTG9" s="1"/>
  <c r="AVQ23"/>
  <c r="GTF9" s="1"/>
  <c r="AVR23"/>
  <c r="GTE9" s="1"/>
  <c r="AVS23"/>
  <c r="GTB9" s="1"/>
  <c r="AVT23"/>
  <c r="GTA9" s="1"/>
  <c r="AVU23"/>
  <c r="GSZ9" s="1"/>
  <c r="AVV23"/>
  <c r="GSY9" s="1"/>
  <c r="AVW23"/>
  <c r="GSX9" s="1"/>
  <c r="AVX23"/>
  <c r="GSU9" s="1"/>
  <c r="AVY23"/>
  <c r="GST9" s="1"/>
  <c r="AVZ23"/>
  <c r="GSS9" s="1"/>
  <c r="AWA23"/>
  <c r="GSR9" s="1"/>
  <c r="AWB23"/>
  <c r="GSQ9" s="1"/>
  <c r="AWC23"/>
  <c r="GSN9" s="1"/>
  <c r="AWD23"/>
  <c r="GSM9" s="1"/>
  <c r="AWE23"/>
  <c r="GSL9" s="1"/>
  <c r="AWF23"/>
  <c r="GSK9" s="1"/>
  <c r="AWG23"/>
  <c r="GSG9" s="1"/>
  <c r="AWH23"/>
  <c r="GSF9" s="1"/>
  <c r="AWI23"/>
  <c r="GSE9" s="1"/>
  <c r="AWJ23"/>
  <c r="GSD9" s="1"/>
  <c r="AWK23"/>
  <c r="GSC9" s="1"/>
  <c r="AWL23"/>
  <c r="GRZ9" s="1"/>
  <c r="AWM23"/>
  <c r="GRY9" s="1"/>
  <c r="AWN23"/>
  <c r="GRX9" s="1"/>
  <c r="AWO23"/>
  <c r="GRW9" s="1"/>
  <c r="AWP23"/>
  <c r="GRR9" s="1"/>
  <c r="AWQ23"/>
  <c r="GRQ9" s="1"/>
  <c r="AWR23"/>
  <c r="GRP9" s="1"/>
  <c r="AWS23"/>
  <c r="GRO9" s="1"/>
  <c r="AWT23"/>
  <c r="GRL9" s="1"/>
  <c r="AWU23"/>
  <c r="GRK9" s="1"/>
  <c r="AWV23"/>
  <c r="GRJ9" s="1"/>
  <c r="AWW23"/>
  <c r="GRI9" s="1"/>
  <c r="AWX23"/>
  <c r="GRH9" s="1"/>
  <c r="AWY23"/>
  <c r="GRE9" s="1"/>
  <c r="AWZ23"/>
  <c r="GRD9" s="1"/>
  <c r="AXA23"/>
  <c r="GRC9" s="1"/>
  <c r="AXB23"/>
  <c r="GRB9" s="1"/>
  <c r="AXC23"/>
  <c r="GRA9" s="1"/>
  <c r="AXD23"/>
  <c r="GQX9" s="1"/>
  <c r="AXE23"/>
  <c r="GQW9" s="1"/>
  <c r="AXF23"/>
  <c r="GQV9" s="1"/>
  <c r="AXG23"/>
  <c r="GQU9" s="1"/>
  <c r="AXH23"/>
  <c r="GQT9" s="1"/>
  <c r="AXI23"/>
  <c r="GQQ9" s="1"/>
  <c r="AXJ23"/>
  <c r="GQP9" s="1"/>
  <c r="AXK23"/>
  <c r="GQO9" s="1"/>
  <c r="AXL23"/>
  <c r="GQN9" s="1"/>
  <c r="AXM23"/>
  <c r="GQM9" s="1"/>
  <c r="AXN23"/>
  <c r="GQJ9" s="1"/>
  <c r="AXO23"/>
  <c r="GQI9" s="1"/>
  <c r="AXP23"/>
  <c r="GQH9" s="1"/>
  <c r="AXQ23"/>
  <c r="GQG9" s="1"/>
  <c r="AXR23"/>
  <c r="GQF9" s="1"/>
  <c r="AXS23"/>
  <c r="GQC9" s="1"/>
  <c r="AXT23"/>
  <c r="GQB9" s="1"/>
  <c r="AXU23"/>
  <c r="GQA9" s="1"/>
  <c r="AXV23"/>
  <c r="GPZ9" s="1"/>
  <c r="AXW23"/>
  <c r="GPY9" s="1"/>
  <c r="AXX23"/>
  <c r="GPV9" s="1"/>
  <c r="AXY23"/>
  <c r="GPU9" s="1"/>
  <c r="AXZ23"/>
  <c r="GPT9" s="1"/>
  <c r="AYA23"/>
  <c r="GPS9" s="1"/>
  <c r="AYB23"/>
  <c r="GPR9" s="1"/>
  <c r="AYC23"/>
  <c r="GPO9" s="1"/>
  <c r="AYD23"/>
  <c r="GPN9" s="1"/>
  <c r="AYE23"/>
  <c r="GPM9" s="1"/>
  <c r="AYF23"/>
  <c r="GPL9" s="1"/>
  <c r="AYG23"/>
  <c r="GPK9" s="1"/>
  <c r="AYH23"/>
  <c r="GPH9" s="1"/>
  <c r="AYI23"/>
  <c r="GPG9" s="1"/>
  <c r="AYJ23"/>
  <c r="GPF9" s="1"/>
  <c r="AYK23"/>
  <c r="GPE9" s="1"/>
  <c r="AYL23"/>
  <c r="GPD9" s="1"/>
  <c r="AYM23"/>
  <c r="GPA9" s="1"/>
  <c r="AYN23"/>
  <c r="GOZ9" s="1"/>
  <c r="AYO23"/>
  <c r="GOY9" s="1"/>
  <c r="AYP23"/>
  <c r="GOX9" s="1"/>
  <c r="AYQ23"/>
  <c r="GOW9" s="1"/>
  <c r="AYR23"/>
  <c r="GOT9" s="1"/>
  <c r="AYS23"/>
  <c r="GOS9" s="1"/>
  <c r="AYT23"/>
  <c r="GOR9" s="1"/>
  <c r="AYU23"/>
  <c r="GOQ9" s="1"/>
  <c r="AYV23"/>
  <c r="GOP9" s="1"/>
  <c r="AYW23"/>
  <c r="GOM9" s="1"/>
  <c r="AYX23"/>
  <c r="GOL9" s="1"/>
  <c r="AYY23"/>
  <c r="GOK9" s="1"/>
  <c r="AYZ23"/>
  <c r="GOJ9" s="1"/>
  <c r="AZA23"/>
  <c r="GOI9" s="1"/>
  <c r="AZB23"/>
  <c r="GOF9" s="1"/>
  <c r="AZC23"/>
  <c r="GOE9" s="1"/>
  <c r="AZD23"/>
  <c r="GOD9" s="1"/>
  <c r="AZE23"/>
  <c r="GOC9" s="1"/>
  <c r="AZF23"/>
  <c r="GOB9" s="1"/>
  <c r="AZG23"/>
  <c r="GNY9" s="1"/>
  <c r="AZH23"/>
  <c r="GNX9" s="1"/>
  <c r="AZI23"/>
  <c r="GNW9" s="1"/>
  <c r="AZJ23"/>
  <c r="GNV9" s="1"/>
  <c r="AZK23"/>
  <c r="GNU9" s="1"/>
  <c r="AZL23"/>
  <c r="GNR9" s="1"/>
  <c r="AZM23"/>
  <c r="GNQ9" s="1"/>
  <c r="AZN23"/>
  <c r="GNP9" s="1"/>
  <c r="AZO23"/>
  <c r="GNO9" s="1"/>
  <c r="AZP23"/>
  <c r="GNK9" s="1"/>
  <c r="AZQ23"/>
  <c r="GNJ9" s="1"/>
  <c r="AZR23"/>
  <c r="GNI9" s="1"/>
  <c r="AZS23"/>
  <c r="GNH9" s="1"/>
  <c r="AZT23"/>
  <c r="GNG9" s="1"/>
  <c r="AZU23"/>
  <c r="GND9" s="1"/>
  <c r="AZV23"/>
  <c r="GNC9" s="1"/>
  <c r="AZW23"/>
  <c r="GNB9" s="1"/>
  <c r="AZX23"/>
  <c r="GNA9" s="1"/>
  <c r="AZY23"/>
  <c r="GMZ9" s="1"/>
  <c r="AZZ23"/>
  <c r="GMW9" s="1"/>
  <c r="BAA23"/>
  <c r="GMV9" s="1"/>
  <c r="BAB23"/>
  <c r="GMU9" s="1"/>
  <c r="BAC23"/>
  <c r="GMT9" s="1"/>
  <c r="BAD23"/>
  <c r="GMS9" s="1"/>
  <c r="BAE23"/>
  <c r="GMP9" s="1"/>
  <c r="BAF23"/>
  <c r="GMO9" s="1"/>
  <c r="BAG23"/>
  <c r="GMN9" s="1"/>
  <c r="BAH23"/>
  <c r="GMM9" s="1"/>
  <c r="BAI23"/>
  <c r="GML9" s="1"/>
  <c r="BAJ23"/>
  <c r="GMI9" s="1"/>
  <c r="BAK23"/>
  <c r="GMH9" s="1"/>
  <c r="BAL23"/>
  <c r="GMG9" s="1"/>
  <c r="BAM23"/>
  <c r="GMF9" s="1"/>
  <c r="BAN23"/>
  <c r="GME9" s="1"/>
  <c r="BAO23"/>
  <c r="GMB9" s="1"/>
  <c r="BAP23"/>
  <c r="GMA9" s="1"/>
  <c r="BAQ23"/>
  <c r="GLZ9" s="1"/>
  <c r="BAR23"/>
  <c r="GLY9" s="1"/>
  <c r="BAS23"/>
  <c r="GLX9" s="1"/>
  <c r="BAT23"/>
  <c r="GLU9" s="1"/>
  <c r="BAU23"/>
  <c r="GLT9" s="1"/>
  <c r="BAV23"/>
  <c r="GLS9" s="1"/>
  <c r="BAW23"/>
  <c r="GLR9" s="1"/>
  <c r="BAX23"/>
  <c r="GLQ9" s="1"/>
  <c r="BAY23"/>
  <c r="GLN9" s="1"/>
  <c r="BAZ23"/>
  <c r="GLM9" s="1"/>
  <c r="BBA23"/>
  <c r="GLL9" s="1"/>
  <c r="BBB23"/>
  <c r="GLK9" s="1"/>
  <c r="BBC23"/>
  <c r="GLJ9" s="1"/>
  <c r="BBD23"/>
  <c r="GLG9" s="1"/>
  <c r="BBE23"/>
  <c r="GLF9" s="1"/>
  <c r="BBF23"/>
  <c r="GLE9" s="1"/>
  <c r="BBG23"/>
  <c r="GLD9" s="1"/>
  <c r="BBH23"/>
  <c r="GLC9" s="1"/>
  <c r="BBI23"/>
  <c r="GKZ9" s="1"/>
  <c r="BBJ23"/>
  <c r="GKY9" s="1"/>
  <c r="BBK23"/>
  <c r="GKX9" s="1"/>
  <c r="BBL23"/>
  <c r="GKW9" s="1"/>
  <c r="BBM23"/>
  <c r="GKV9" s="1"/>
  <c r="BBN23"/>
  <c r="GKS9" s="1"/>
  <c r="BBO23"/>
  <c r="GKR9" s="1"/>
  <c r="BBP23"/>
  <c r="GKQ9" s="1"/>
  <c r="BBQ23"/>
  <c r="GKP9" s="1"/>
  <c r="BBR23"/>
  <c r="GKO9" s="1"/>
  <c r="BBS23"/>
  <c r="GKL9" s="1"/>
  <c r="BBT23"/>
  <c r="GKK9" s="1"/>
  <c r="BBU23"/>
  <c r="GKJ9" s="1"/>
  <c r="BBV23"/>
  <c r="GKI9" s="1"/>
  <c r="BBW23"/>
  <c r="GKH9" s="1"/>
  <c r="BBX23"/>
  <c r="GKE9" s="1"/>
  <c r="BBY23"/>
  <c r="GKD9" s="1"/>
  <c r="BBZ23"/>
  <c r="GKC9" s="1"/>
  <c r="BCA23"/>
  <c r="GKB9" s="1"/>
  <c r="BCB23"/>
  <c r="GKA9" s="1"/>
  <c r="BCC23"/>
  <c r="GJX9" s="1"/>
  <c r="BCD23"/>
  <c r="GJW9" s="1"/>
  <c r="BCE23"/>
  <c r="GJV9" s="1"/>
  <c r="BCF23"/>
  <c r="GJU9" s="1"/>
  <c r="BCG23"/>
  <c r="GJT9" s="1"/>
  <c r="BCH23"/>
  <c r="GJQ9" s="1"/>
  <c r="BCI23"/>
  <c r="GJP9" s="1"/>
  <c r="BCJ23"/>
  <c r="GJO9" s="1"/>
  <c r="BCK23"/>
  <c r="GJN9" s="1"/>
  <c r="BCL23"/>
  <c r="GJM9" s="1"/>
  <c r="BCM23"/>
  <c r="GJJ9" s="1"/>
  <c r="BCN23"/>
  <c r="GJI9" s="1"/>
  <c r="BCO23"/>
  <c r="GJH9" s="1"/>
  <c r="BCP23"/>
  <c r="GJG9" s="1"/>
  <c r="BCQ23"/>
  <c r="GJF9" s="1"/>
  <c r="BCR23"/>
  <c r="GJC9" s="1"/>
  <c r="BCS23"/>
  <c r="GJB9" s="1"/>
  <c r="BCT23"/>
  <c r="GJA9" s="1"/>
  <c r="BCU23"/>
  <c r="GIZ9" s="1"/>
  <c r="BCV23"/>
  <c r="GIY9" s="1"/>
  <c r="BCW23"/>
  <c r="GIV9" s="1"/>
  <c r="BCX23"/>
  <c r="GIU9" s="1"/>
  <c r="BCY23"/>
  <c r="GIT9" s="1"/>
  <c r="BCZ23"/>
  <c r="GIS9" s="1"/>
  <c r="BDA23"/>
  <c r="GIR9" s="1"/>
  <c r="BDB23"/>
  <c r="GIO9" s="1"/>
  <c r="BDC23"/>
  <c r="GIN9" s="1"/>
  <c r="BDD23"/>
  <c r="GIM9" s="1"/>
  <c r="BDE23"/>
  <c r="GIL9" s="1"/>
  <c r="BDF23"/>
  <c r="GIK9" s="1"/>
  <c r="BDG23"/>
  <c r="GIH9" s="1"/>
  <c r="BDH23"/>
  <c r="GIG9" s="1"/>
  <c r="BDI23"/>
  <c r="GIF9" s="1"/>
  <c r="BDJ23"/>
  <c r="GIE9" s="1"/>
  <c r="BDK23"/>
  <c r="GID9" s="1"/>
  <c r="BDL23"/>
  <c r="GIA9" s="1"/>
  <c r="BDM23"/>
  <c r="GHZ9" s="1"/>
  <c r="BDN23"/>
  <c r="GHY9" s="1"/>
  <c r="BDO23"/>
  <c r="GHX9" s="1"/>
  <c r="BDP23"/>
  <c r="GHW9" s="1"/>
  <c r="BDQ23"/>
  <c r="GHT9" s="1"/>
  <c r="BDR23"/>
  <c r="GHS9" s="1"/>
  <c r="BDS23"/>
  <c r="GHR9" s="1"/>
  <c r="BDT23"/>
  <c r="GHQ9" s="1"/>
  <c r="BDU23"/>
  <c r="GHP9" s="1"/>
  <c r="BDV23"/>
  <c r="GHM9" s="1"/>
  <c r="BDW23"/>
  <c r="GHL9" s="1"/>
  <c r="BDX23"/>
  <c r="GHK9" s="1"/>
  <c r="BDY23"/>
  <c r="GHJ9" s="1"/>
  <c r="BDZ23"/>
  <c r="GHI9" s="1"/>
  <c r="BEA23"/>
  <c r="GHF9" s="1"/>
  <c r="BEB23"/>
  <c r="GHE9" s="1"/>
  <c r="BEC23"/>
  <c r="GHD9" s="1"/>
  <c r="BED23"/>
  <c r="GHC9" s="1"/>
  <c r="BEE23"/>
  <c r="GHB9" s="1"/>
  <c r="BEF23"/>
  <c r="GGY9" s="1"/>
  <c r="BEG23"/>
  <c r="GGX9" s="1"/>
  <c r="BEH23"/>
  <c r="GGW9" s="1"/>
  <c r="BEI23"/>
  <c r="GGV9" s="1"/>
  <c r="BEJ23"/>
  <c r="GGU9" s="1"/>
  <c r="BEK23"/>
  <c r="GGR9" s="1"/>
  <c r="BEL23"/>
  <c r="GGQ9" s="1"/>
  <c r="BEM23"/>
  <c r="GGP9" s="1"/>
  <c r="BEN23"/>
  <c r="GGO9" s="1"/>
  <c r="BEO23"/>
  <c r="GGN9" s="1"/>
  <c r="BEP23"/>
  <c r="GGK9" s="1"/>
  <c r="BEQ23"/>
  <c r="GGJ9" s="1"/>
  <c r="BER23"/>
  <c r="GGI9" s="1"/>
  <c r="BES23"/>
  <c r="GGH9" s="1"/>
  <c r="BET23"/>
  <c r="GGG9" s="1"/>
  <c r="BEU23"/>
  <c r="GGD9" s="1"/>
  <c r="BEV23"/>
  <c r="GGC9" s="1"/>
  <c r="BEW23"/>
  <c r="GGB9" s="1"/>
  <c r="BEX23"/>
  <c r="GGA9" s="1"/>
  <c r="BEY23"/>
  <c r="GFZ9" s="1"/>
  <c r="BEZ23"/>
  <c r="GFW9" s="1"/>
  <c r="BFA23"/>
  <c r="GFV9" s="1"/>
  <c r="BFB23"/>
  <c r="GFU9" s="1"/>
  <c r="BFC23"/>
  <c r="GFT9" s="1"/>
  <c r="BFD23"/>
  <c r="GFS9" s="1"/>
  <c r="BFE23"/>
  <c r="GFP9" s="1"/>
  <c r="BFF23"/>
  <c r="GFO9" s="1"/>
  <c r="BFG23"/>
  <c r="GFN9" s="1"/>
  <c r="BFH23"/>
  <c r="GFM9" s="1"/>
  <c r="BFI23"/>
  <c r="GFL9" s="1"/>
  <c r="BFJ23"/>
  <c r="GFI9" s="1"/>
  <c r="BFK23"/>
  <c r="GFH9" s="1"/>
  <c r="BFL23"/>
  <c r="GFG9" s="1"/>
  <c r="BFM23"/>
  <c r="GFF9" s="1"/>
  <c r="BFN23"/>
  <c r="GFE9" s="1"/>
  <c r="BFO23"/>
  <c r="GFB9" s="1"/>
  <c r="BFP23"/>
  <c r="GFA9" s="1"/>
  <c r="BFQ23"/>
  <c r="GEZ9" s="1"/>
  <c r="BFR23"/>
  <c r="GEY9" s="1"/>
  <c r="BFS23"/>
  <c r="GEX9" s="1"/>
  <c r="BFT23"/>
  <c r="GEU9" s="1"/>
  <c r="BFU23"/>
  <c r="GET9" s="1"/>
  <c r="BFV23"/>
  <c r="GES9" s="1"/>
  <c r="BFW23"/>
  <c r="GER9" s="1"/>
  <c r="BFX23"/>
  <c r="GEQ9" s="1"/>
  <c r="BFY23"/>
  <c r="GEN9" s="1"/>
  <c r="BFZ23"/>
  <c r="GEM9" s="1"/>
  <c r="BGA23"/>
  <c r="GEL9" s="1"/>
  <c r="BGB23"/>
  <c r="GEK9" s="1"/>
  <c r="BGC23"/>
  <c r="GEJ9" s="1"/>
  <c r="BGD23"/>
  <c r="GEG9" s="1"/>
  <c r="BGE23"/>
  <c r="GEF9" s="1"/>
  <c r="BGF23"/>
  <c r="GEE9" s="1"/>
  <c r="BGG23"/>
  <c r="GED9" s="1"/>
  <c r="BGH23"/>
  <c r="GEC9" s="1"/>
  <c r="BGI23"/>
  <c r="GDZ9" s="1"/>
  <c r="BGJ23"/>
  <c r="GDY9" s="1"/>
  <c r="BGK23"/>
  <c r="GDX9" s="1"/>
  <c r="BGL23"/>
  <c r="GDW9" s="1"/>
  <c r="BGM23"/>
  <c r="GDV9" s="1"/>
  <c r="BGN23"/>
  <c r="GDS9" s="1"/>
  <c r="BGO23"/>
  <c r="GDR9" s="1"/>
  <c r="BGP23"/>
  <c r="GDQ9" s="1"/>
  <c r="BGQ23"/>
  <c r="GDP9" s="1"/>
  <c r="BGR23"/>
  <c r="GDO9" s="1"/>
  <c r="BGS23"/>
  <c r="GDL9" s="1"/>
  <c r="BGT23"/>
  <c r="GDK9" s="1"/>
  <c r="BGU23"/>
  <c r="GDJ9" s="1"/>
  <c r="BGV23"/>
  <c r="GDI9" s="1"/>
  <c r="BGW23"/>
  <c r="GDH9" s="1"/>
  <c r="BGX23"/>
  <c r="GDE9" s="1"/>
  <c r="BGY23"/>
  <c r="GDD9" s="1"/>
  <c r="BGZ23"/>
  <c r="GDC9" s="1"/>
  <c r="BHA23"/>
  <c r="GDB9" s="1"/>
  <c r="BHB23"/>
  <c r="GCW9" s="1"/>
  <c r="BHC23"/>
  <c r="GCV9" s="1"/>
  <c r="BHD23"/>
  <c r="GCU9" s="1"/>
  <c r="BHE23"/>
  <c r="GCT9" s="1"/>
  <c r="BHF23"/>
  <c r="GCQ9" s="1"/>
  <c r="BHG23"/>
  <c r="GCP9" s="1"/>
  <c r="BHH23"/>
  <c r="GCO9" s="1"/>
  <c r="BHI23"/>
  <c r="GCN9" s="1"/>
  <c r="BHJ23"/>
  <c r="GCM9" s="1"/>
  <c r="BHK23"/>
  <c r="GCJ9" s="1"/>
  <c r="BHL23"/>
  <c r="GCI9" s="1"/>
  <c r="BHM23"/>
  <c r="GCH9" s="1"/>
  <c r="BHN23"/>
  <c r="GCG9" s="1"/>
  <c r="BHO23"/>
  <c r="GCF9" s="1"/>
  <c r="BHP23"/>
  <c r="GCC9" s="1"/>
  <c r="BHQ23"/>
  <c r="GCB9" s="1"/>
  <c r="BHR23"/>
  <c r="GCA9" s="1"/>
  <c r="BHS23"/>
  <c r="GBZ9" s="1"/>
  <c r="BHT23"/>
  <c r="GBY9" s="1"/>
  <c r="BHU23"/>
  <c r="GBV9" s="1"/>
  <c r="BHV23"/>
  <c r="GBU9" s="1"/>
  <c r="BHW23"/>
  <c r="GBT9" s="1"/>
  <c r="BHX23"/>
  <c r="GBS9" s="1"/>
  <c r="BHY23"/>
  <c r="GBR9" s="1"/>
  <c r="BHZ23"/>
  <c r="GBO9" s="1"/>
  <c r="BIA23"/>
  <c r="GBN9" s="1"/>
  <c r="BIB23"/>
  <c r="GBM9" s="1"/>
  <c r="BIC23"/>
  <c r="GBL9" s="1"/>
  <c r="BID23"/>
  <c r="GBK9" s="1"/>
  <c r="BIE23"/>
  <c r="GBH9" s="1"/>
  <c r="BIF23"/>
  <c r="GBG9" s="1"/>
  <c r="BIG23"/>
  <c r="GBF9" s="1"/>
  <c r="BIH23"/>
  <c r="GBE9" s="1"/>
  <c r="BII23"/>
  <c r="GBD9" s="1"/>
  <c r="BIJ23"/>
  <c r="GBA9" s="1"/>
  <c r="BIK23"/>
  <c r="GAZ9" s="1"/>
  <c r="BIL23"/>
  <c r="GAY9" s="1"/>
  <c r="BIM23"/>
  <c r="GAX9" s="1"/>
  <c r="BIN23"/>
  <c r="GAW9" s="1"/>
  <c r="BIO23"/>
  <c r="GAT9" s="1"/>
  <c r="BIP23"/>
  <c r="GAS9" s="1"/>
  <c r="BIQ23"/>
  <c r="GAR9" s="1"/>
  <c r="BIR23"/>
  <c r="GAQ9" s="1"/>
  <c r="BIS23"/>
  <c r="GAP9" s="1"/>
  <c r="BIT23"/>
  <c r="GAM9" s="1"/>
  <c r="BIU23"/>
  <c r="GAL9" s="1"/>
  <c r="BIV23"/>
  <c r="GAK9" s="1"/>
  <c r="BIW23"/>
  <c r="GAJ9" s="1"/>
  <c r="BIX23"/>
  <c r="GAI9" s="1"/>
  <c r="BIY23"/>
  <c r="GAF9" s="1"/>
  <c r="BIZ23"/>
  <c r="GAE9" s="1"/>
  <c r="BJA23"/>
  <c r="GAD9" s="1"/>
  <c r="BJB23"/>
  <c r="GAC9" s="1"/>
  <c r="BJC23"/>
  <c r="GAB9" s="1"/>
  <c r="BJD23"/>
  <c r="FZY9" s="1"/>
  <c r="BJE23"/>
  <c r="FZX9" s="1"/>
  <c r="BJF23"/>
  <c r="FZW9" s="1"/>
  <c r="BJG23"/>
  <c r="FZV9" s="1"/>
  <c r="BJH23"/>
  <c r="FZU9" s="1"/>
  <c r="BJI23"/>
  <c r="FZR9" s="1"/>
  <c r="BJJ23"/>
  <c r="FZQ9" s="1"/>
  <c r="BJK23"/>
  <c r="FZP9" s="1"/>
  <c r="BJL23"/>
  <c r="FZO9" s="1"/>
  <c r="BJM23"/>
  <c r="FZN9" s="1"/>
  <c r="BJN23"/>
  <c r="FZK9" s="1"/>
  <c r="BJO23"/>
  <c r="FZJ9" s="1"/>
  <c r="BJP23"/>
  <c r="FZI9" s="1"/>
  <c r="BJQ23"/>
  <c r="FZH9" s="1"/>
  <c r="BJR23"/>
  <c r="FZG9" s="1"/>
  <c r="BJS23"/>
  <c r="FZD9" s="1"/>
  <c r="BJT23"/>
  <c r="FZC9" s="1"/>
  <c r="BJU23"/>
  <c r="FZB9" s="1"/>
  <c r="BJV23"/>
  <c r="FZA9" s="1"/>
  <c r="BJW23"/>
  <c r="FYZ9" s="1"/>
  <c r="BJX23"/>
  <c r="FYW9" s="1"/>
  <c r="BJY23"/>
  <c r="FYV9" s="1"/>
  <c r="BJZ23"/>
  <c r="FYU9" s="1"/>
  <c r="BKA23"/>
  <c r="FYT9" s="1"/>
  <c r="BKB23"/>
  <c r="FYS9" s="1"/>
  <c r="BKC23"/>
  <c r="FYP9" s="1"/>
  <c r="BKD23"/>
  <c r="FYO9" s="1"/>
  <c r="BKE23"/>
  <c r="FYN9" s="1"/>
  <c r="BKF23"/>
  <c r="FYM9" s="1"/>
  <c r="BKG23"/>
  <c r="FYL9" s="1"/>
  <c r="BKH23"/>
  <c r="FYI9" s="1"/>
  <c r="BKI23"/>
  <c r="FYH9" s="1"/>
  <c r="BKJ23"/>
  <c r="FYG9" s="1"/>
  <c r="BKK23"/>
  <c r="FYF9" s="1"/>
  <c r="BKL23"/>
  <c r="FYE9" s="1"/>
  <c r="BKM23"/>
  <c r="FYB9" s="1"/>
  <c r="BKN23"/>
  <c r="FYA9" s="1"/>
  <c r="BKO23"/>
  <c r="FXZ9" s="1"/>
  <c r="BKP23"/>
  <c r="FXY9" s="1"/>
  <c r="BKQ23"/>
  <c r="FXX9" s="1"/>
  <c r="BKR23"/>
  <c r="FXU9" s="1"/>
  <c r="BKS23"/>
  <c r="FXT9" s="1"/>
  <c r="BKT23"/>
  <c r="FXS9" s="1"/>
  <c r="BKU23"/>
  <c r="FXR9" s="1"/>
  <c r="BKV23"/>
  <c r="FXQ9" s="1"/>
  <c r="BKW23"/>
  <c r="FXN9" s="1"/>
  <c r="BKX23"/>
  <c r="FXM9" s="1"/>
  <c r="BKY23"/>
  <c r="FXL9" s="1"/>
  <c r="BKZ23"/>
  <c r="FXK9" s="1"/>
  <c r="BLA23"/>
  <c r="FXJ9" s="1"/>
  <c r="BLB23"/>
  <c r="FXG9" s="1"/>
  <c r="BLC23"/>
  <c r="FXF9" s="1"/>
  <c r="BLD23"/>
  <c r="FXE9" s="1"/>
  <c r="BLE23"/>
  <c r="FXD9" s="1"/>
  <c r="BLF23"/>
  <c r="FXC9" s="1"/>
  <c r="BLG23"/>
  <c r="FWZ9" s="1"/>
  <c r="BLH23"/>
  <c r="FWY9" s="1"/>
  <c r="BLI23"/>
  <c r="FWX9" s="1"/>
  <c r="BLJ23"/>
  <c r="FWW9" s="1"/>
  <c r="BLK23"/>
  <c r="FWV9" s="1"/>
  <c r="BLL23"/>
  <c r="FWS9" s="1"/>
  <c r="BLM23"/>
  <c r="FWR9" s="1"/>
  <c r="BLN23"/>
  <c r="FWQ9" s="1"/>
  <c r="BLO23"/>
  <c r="FWP9" s="1"/>
  <c r="BLP23"/>
  <c r="FWO9" s="1"/>
  <c r="BLQ23"/>
  <c r="FWL9" s="1"/>
  <c r="BLR23"/>
  <c r="FWK9" s="1"/>
  <c r="BLS23"/>
  <c r="FWJ9" s="1"/>
  <c r="BLT23"/>
  <c r="FWI9" s="1"/>
  <c r="BLU23"/>
  <c r="FWH9" s="1"/>
  <c r="BLV23"/>
  <c r="FWE9" s="1"/>
  <c r="BLW23"/>
  <c r="FWD9" s="1"/>
  <c r="BLX23"/>
  <c r="FWC9" s="1"/>
  <c r="BLY23"/>
  <c r="FWB9" s="1"/>
  <c r="BLZ23"/>
  <c r="FWA9" s="1"/>
  <c r="BMA23"/>
  <c r="FVX9" s="1"/>
  <c r="BMB23"/>
  <c r="FVW9" s="1"/>
  <c r="BMC23"/>
  <c r="FVV9" s="1"/>
  <c r="BMD23"/>
  <c r="FVU9" s="1"/>
  <c r="BME23"/>
  <c r="FVT9" s="1"/>
  <c r="BMF23"/>
  <c r="FVQ9" s="1"/>
  <c r="BMG23"/>
  <c r="FVP9" s="1"/>
  <c r="BMH23"/>
  <c r="FVO9" s="1"/>
  <c r="BMI23"/>
  <c r="FVN9" s="1"/>
  <c r="BMJ23"/>
  <c r="FVM9" s="1"/>
  <c r="BMK23"/>
  <c r="FVJ9" s="1"/>
  <c r="BML23"/>
  <c r="FVI9" s="1"/>
  <c r="BMM23"/>
  <c r="FVH9" s="1"/>
  <c r="BMN23"/>
  <c r="FVG9" s="1"/>
  <c r="BMO23"/>
  <c r="FVF9" s="1"/>
  <c r="BMP23"/>
  <c r="FVC9" s="1"/>
  <c r="BMQ23"/>
  <c r="FVB9" s="1"/>
  <c r="BMR23"/>
  <c r="FVA9" s="1"/>
  <c r="BMS23"/>
  <c r="FUZ9" s="1"/>
  <c r="BMT23"/>
  <c r="FUY9" s="1"/>
  <c r="BMU23"/>
  <c r="FUV9" s="1"/>
  <c r="BMV23"/>
  <c r="FUU9" s="1"/>
  <c r="BMW23"/>
  <c r="FUT9" s="1"/>
  <c r="BMX23"/>
  <c r="FUS9" s="1"/>
  <c r="BMY23"/>
  <c r="FUR9" s="1"/>
  <c r="BMZ23"/>
  <c r="FUO9" s="1"/>
  <c r="BNA23"/>
  <c r="FUN9" s="1"/>
  <c r="BNB23"/>
  <c r="FUM9" s="1"/>
  <c r="BNC23"/>
  <c r="FUL9" s="1"/>
  <c r="BND23"/>
  <c r="FUK9" s="1"/>
  <c r="BNE23"/>
  <c r="FUH9" s="1"/>
  <c r="BNF23"/>
  <c r="FUG9" s="1"/>
  <c r="BNG23"/>
  <c r="FUF9" s="1"/>
  <c r="BNH23"/>
  <c r="FUE9" s="1"/>
  <c r="BNI23"/>
  <c r="FUD9" s="1"/>
  <c r="BNJ23"/>
  <c r="FUA9" s="1"/>
  <c r="BNK23"/>
  <c r="FTZ9" s="1"/>
  <c r="BNL23"/>
  <c r="FTY9" s="1"/>
  <c r="BNM23"/>
  <c r="FTX9" s="1"/>
  <c r="BNN23"/>
  <c r="FTW9" s="1"/>
  <c r="BNO23"/>
  <c r="FTT9" s="1"/>
  <c r="BNP23"/>
  <c r="FTS9" s="1"/>
  <c r="BNQ23"/>
  <c r="FTR9" s="1"/>
  <c r="BNR23"/>
  <c r="FTQ9" s="1"/>
  <c r="BNS23"/>
  <c r="FTP9" s="1"/>
  <c r="BNT23"/>
  <c r="FTM9" s="1"/>
  <c r="BNU23"/>
  <c r="FTL9" s="1"/>
  <c r="BNV23"/>
  <c r="FTK9" s="1"/>
  <c r="BNW23"/>
  <c r="FTJ9" s="1"/>
  <c r="BNX23"/>
  <c r="FTI9" s="1"/>
  <c r="BNY23"/>
  <c r="FTF9" s="1"/>
  <c r="BNZ23"/>
  <c r="FTE9" s="1"/>
  <c r="BOA23"/>
  <c r="FTD9" s="1"/>
  <c r="BOB23"/>
  <c r="FTC9" s="1"/>
  <c r="BOC23"/>
  <c r="FTB9" s="1"/>
  <c r="BOD23"/>
  <c r="FSY9" s="1"/>
  <c r="BOE23"/>
  <c r="FSX9" s="1"/>
  <c r="BOF23"/>
  <c r="FSW9" s="1"/>
  <c r="BOG23"/>
  <c r="FSV9" s="1"/>
  <c r="BOH23"/>
  <c r="FSU9" s="1"/>
  <c r="BOI23"/>
  <c r="FSR9" s="1"/>
  <c r="BOJ23"/>
  <c r="FSQ9" s="1"/>
  <c r="BOK23"/>
  <c r="FSP9" s="1"/>
  <c r="BOL23"/>
  <c r="FSO9" s="1"/>
  <c r="BOM23"/>
  <c r="FSN9" s="1"/>
  <c r="BON23"/>
  <c r="FSK9" s="1"/>
  <c r="BOO23"/>
  <c r="FSJ9" s="1"/>
  <c r="BOP23"/>
  <c r="FSI9" s="1"/>
  <c r="BOQ23"/>
  <c r="FSH9" s="1"/>
  <c r="BOR23"/>
  <c r="FSG9" s="1"/>
  <c r="BOS23"/>
  <c r="FSD9" s="1"/>
  <c r="BOT23"/>
  <c r="FSC9" s="1"/>
  <c r="BOU23"/>
  <c r="FSB9" s="1"/>
  <c r="BOV23"/>
  <c r="FSA9" s="1"/>
  <c r="BOW23"/>
  <c r="FRZ9" s="1"/>
  <c r="BOX23"/>
  <c r="FRW9" s="1"/>
  <c r="BOY23"/>
  <c r="FRV9" s="1"/>
  <c r="BOZ23"/>
  <c r="FRU9" s="1"/>
  <c r="BPA23"/>
  <c r="FRT9" s="1"/>
  <c r="BPB23"/>
  <c r="FRS9" s="1"/>
  <c r="BPC23"/>
  <c r="FRP9" s="1"/>
  <c r="BPD23"/>
  <c r="FRO9" s="1"/>
  <c r="BPE23"/>
  <c r="FRN9" s="1"/>
  <c r="BPF23"/>
  <c r="FRM9" s="1"/>
  <c r="BPG23"/>
  <c r="FRL9" s="1"/>
  <c r="BPH23"/>
  <c r="FRI9" s="1"/>
  <c r="BPI23"/>
  <c r="FRH9" s="1"/>
  <c r="BPJ23"/>
  <c r="FRG9" s="1"/>
  <c r="BPK23"/>
  <c r="FRF9" s="1"/>
  <c r="BPL23"/>
  <c r="FRE9" s="1"/>
  <c r="BPM23"/>
  <c r="FRB9" s="1"/>
  <c r="BPN23"/>
  <c r="FRA9" s="1"/>
  <c r="BPO23"/>
  <c r="FQZ9" s="1"/>
  <c r="BPP23"/>
  <c r="FQY9" s="1"/>
  <c r="BPQ23"/>
  <c r="FQX9" s="1"/>
  <c r="BPR23"/>
  <c r="FQU9" s="1"/>
  <c r="BPS23"/>
  <c r="FQT9" s="1"/>
  <c r="BPT23"/>
  <c r="FQS9" s="1"/>
  <c r="BPU23"/>
  <c r="FQR9" s="1"/>
  <c r="BPV23"/>
  <c r="FQQ9" s="1"/>
  <c r="BPW23"/>
  <c r="FQN9" s="1"/>
  <c r="BPX23"/>
  <c r="FQM9" s="1"/>
  <c r="BPY23"/>
  <c r="FQL9" s="1"/>
  <c r="BPZ23"/>
  <c r="FQK9" s="1"/>
  <c r="BQA23"/>
  <c r="FQJ9" s="1"/>
  <c r="BQB23"/>
  <c r="FQG9" s="1"/>
  <c r="BQC23"/>
  <c r="FQF9" s="1"/>
  <c r="BQD23"/>
  <c r="FQE9" s="1"/>
  <c r="BQE23"/>
  <c r="FQD9" s="1"/>
  <c r="BQF23"/>
  <c r="FQC9" s="1"/>
  <c r="BQG23"/>
  <c r="FPZ9" s="1"/>
  <c r="BQH23"/>
  <c r="FPY9" s="1"/>
  <c r="BQI23"/>
  <c r="FPX9" s="1"/>
  <c r="BQJ23"/>
  <c r="FPW9" s="1"/>
  <c r="BQK23"/>
  <c r="FPV9" s="1"/>
  <c r="BQL23"/>
  <c r="FPS9" s="1"/>
  <c r="BQM23"/>
  <c r="FPR9" s="1"/>
  <c r="BQN23"/>
  <c r="FPQ9" s="1"/>
  <c r="BQO23"/>
  <c r="FPP9" s="1"/>
  <c r="BQP23"/>
  <c r="FPK9" s="1"/>
  <c r="BQQ23"/>
  <c r="FPJ9" s="1"/>
  <c r="BQR23"/>
  <c r="FPI9" s="1"/>
  <c r="BQS23"/>
  <c r="FPH9" s="1"/>
  <c r="BQT23"/>
  <c r="FPE9" s="1"/>
  <c r="BQU23"/>
  <c r="FPD9" s="1"/>
  <c r="BQV23"/>
  <c r="FPC9" s="1"/>
  <c r="BQW23"/>
  <c r="FPB9" s="1"/>
  <c r="BQX23"/>
  <c r="FPA9" s="1"/>
  <c r="BQY23"/>
  <c r="FOX9" s="1"/>
  <c r="BQZ23"/>
  <c r="FOW9" s="1"/>
  <c r="BRA23"/>
  <c r="FOV9" s="1"/>
  <c r="BRB23"/>
  <c r="FOU9" s="1"/>
  <c r="BRC23"/>
  <c r="FOT9" s="1"/>
  <c r="BRD23"/>
  <c r="FOQ9" s="1"/>
  <c r="BRE23"/>
  <c r="FOP9" s="1"/>
  <c r="BRF23"/>
  <c r="FOO9" s="1"/>
  <c r="BRG23"/>
  <c r="FON9" s="1"/>
  <c r="BRH23"/>
  <c r="FOM9" s="1"/>
  <c r="BRI23"/>
  <c r="FOJ9" s="1"/>
  <c r="BRJ23"/>
  <c r="FOI9" s="1"/>
  <c r="BRK23"/>
  <c r="FOH9" s="1"/>
  <c r="BRL23"/>
  <c r="FOG9" s="1"/>
  <c r="BRM23"/>
  <c r="FOF9" s="1"/>
  <c r="BRN23"/>
  <c r="FOC9" s="1"/>
  <c r="BRO23"/>
  <c r="FOB9" s="1"/>
  <c r="BRP23"/>
  <c r="FOA9" s="1"/>
  <c r="BRQ23"/>
  <c r="FNZ9" s="1"/>
  <c r="BRR23"/>
  <c r="FNY9" s="1"/>
  <c r="BRS23"/>
  <c r="FNV9" s="1"/>
  <c r="BRT23"/>
  <c r="FNU9" s="1"/>
  <c r="BRU23"/>
  <c r="FNT9" s="1"/>
  <c r="BRV23"/>
  <c r="FNS9" s="1"/>
  <c r="BRW23"/>
  <c r="FNR9" s="1"/>
  <c r="BRX23"/>
  <c r="FNO9" s="1"/>
  <c r="BRY23"/>
  <c r="FNN9" s="1"/>
  <c r="BRZ23"/>
  <c r="FNM9" s="1"/>
  <c r="BSA23"/>
  <c r="FNL9" s="1"/>
  <c r="BSB23"/>
  <c r="FNK9" s="1"/>
  <c r="BSC23"/>
  <c r="FNH9" s="1"/>
  <c r="BSD23"/>
  <c r="FNG9" s="1"/>
  <c r="BSE23"/>
  <c r="FNF9" s="1"/>
  <c r="BSF23"/>
  <c r="FNE9" s="1"/>
  <c r="BSG23"/>
  <c r="FND9" s="1"/>
  <c r="BSH23"/>
  <c r="FNA9" s="1"/>
  <c r="BSI23"/>
  <c r="FMZ9" s="1"/>
  <c r="BSJ23"/>
  <c r="FMY9" s="1"/>
  <c r="BSK23"/>
  <c r="FMX9" s="1"/>
  <c r="BSL23"/>
  <c r="FMW9" s="1"/>
  <c r="BSM23"/>
  <c r="FMT9" s="1"/>
  <c r="BSN23"/>
  <c r="FMS9" s="1"/>
  <c r="BSO23"/>
  <c r="FMR9" s="1"/>
  <c r="BSP23"/>
  <c r="FMQ9" s="1"/>
  <c r="BSQ23"/>
  <c r="FMP9" s="1"/>
  <c r="BSR23"/>
  <c r="FMM9" s="1"/>
  <c r="BSS23"/>
  <c r="FML9" s="1"/>
  <c r="BST23"/>
  <c r="FMK9" s="1"/>
  <c r="BSU23"/>
  <c r="FMJ9" s="1"/>
  <c r="BSV23"/>
  <c r="FMI9" s="1"/>
  <c r="BSW23"/>
  <c r="FMF9" s="1"/>
  <c r="BSX23"/>
  <c r="FME9" s="1"/>
  <c r="BSY23"/>
  <c r="FMD9" s="1"/>
  <c r="BSZ23"/>
  <c r="FMC9" s="1"/>
  <c r="BTA23"/>
  <c r="FMB9" s="1"/>
  <c r="BTB23"/>
  <c r="FLY9" s="1"/>
  <c r="BTC23"/>
  <c r="FLX9" s="1"/>
  <c r="BTD23"/>
  <c r="FLW9" s="1"/>
  <c r="BTE23"/>
  <c r="FLV9" s="1"/>
  <c r="BTF23"/>
  <c r="FLU9" s="1"/>
  <c r="BTG23"/>
  <c r="FLR9" s="1"/>
  <c r="BTH23"/>
  <c r="FLP9" s="1"/>
  <c r="BTI23"/>
  <c r="FLO9" s="1"/>
  <c r="BTJ23"/>
  <c r="FLN9" s="1"/>
  <c r="BTK23"/>
  <c r="FLI9" s="1"/>
  <c r="BTL23"/>
  <c r="FLH9" s="1"/>
  <c r="BTM23"/>
  <c r="FLG9" s="1"/>
  <c r="BTN23"/>
  <c r="FLD9" s="1"/>
  <c r="BTO23"/>
  <c r="FLC9" s="1"/>
  <c r="BTP23"/>
  <c r="FLB9" s="1"/>
  <c r="BTQ23"/>
  <c r="FLA9" s="1"/>
  <c r="BTR23"/>
  <c r="FKZ9" s="1"/>
  <c r="BTS23"/>
  <c r="FKW9" s="1"/>
  <c r="BTT23"/>
  <c r="FKV9" s="1"/>
  <c r="BTU23"/>
  <c r="FKU9" s="1"/>
  <c r="BTV23"/>
  <c r="FKT9" s="1"/>
  <c r="BTW23"/>
  <c r="FKS9" s="1"/>
  <c r="BTX23"/>
  <c r="FKP9" s="1"/>
  <c r="BTY23"/>
  <c r="FKO9" s="1"/>
  <c r="BTZ23"/>
  <c r="FKN9" s="1"/>
  <c r="BUA23"/>
  <c r="FKM9" s="1"/>
  <c r="BUB23"/>
  <c r="FKL9" s="1"/>
  <c r="BUC23"/>
  <c r="FKI9" s="1"/>
  <c r="BUD23"/>
  <c r="FKH9" s="1"/>
  <c r="BUE23"/>
  <c r="FKG9" s="1"/>
  <c r="BUF23"/>
  <c r="FKF9" s="1"/>
  <c r="BUG23"/>
  <c r="FKE9" s="1"/>
  <c r="BUH23"/>
  <c r="FKB9" s="1"/>
  <c r="BUI23"/>
  <c r="FKA9" s="1"/>
  <c r="BUJ23"/>
  <c r="FJZ9" s="1"/>
  <c r="BUK23"/>
  <c r="FJY9" s="1"/>
  <c r="BUL23"/>
  <c r="FJX9" s="1"/>
  <c r="BUM23"/>
  <c r="FJU9" s="1"/>
  <c r="BUN23"/>
  <c r="FJT9" s="1"/>
  <c r="BUO23"/>
  <c r="FJS9" s="1"/>
  <c r="BUP23"/>
  <c r="FJR9" s="1"/>
  <c r="BUQ23"/>
  <c r="FJQ9" s="1"/>
  <c r="BUR23"/>
  <c r="FJN9" s="1"/>
  <c r="BUS23"/>
  <c r="FJM9" s="1"/>
  <c r="BUT23"/>
  <c r="FJL9" s="1"/>
  <c r="BUU23"/>
  <c r="FJK9" s="1"/>
  <c r="BUV23"/>
  <c r="FJJ9" s="1"/>
  <c r="BUW23"/>
  <c r="FJG9" s="1"/>
  <c r="BUX23"/>
  <c r="FJF9" s="1"/>
  <c r="BUY23"/>
  <c r="FJE9" s="1"/>
  <c r="BUZ23"/>
  <c r="FJD9" s="1"/>
  <c r="BVA23"/>
  <c r="FJC9" s="1"/>
  <c r="BVB23"/>
  <c r="FIZ9" s="1"/>
  <c r="BVC23"/>
  <c r="FIY9" s="1"/>
  <c r="BVD23"/>
  <c r="FIX9" s="1"/>
  <c r="BVE23"/>
  <c r="FIW9" s="1"/>
  <c r="BVF23"/>
  <c r="FIV9" s="1"/>
  <c r="BVG23"/>
  <c r="FIS9" s="1"/>
  <c r="BVH23"/>
  <c r="FIR9" s="1"/>
  <c r="BVI23"/>
  <c r="FIQ9" s="1"/>
  <c r="BVJ23"/>
  <c r="FIP9" s="1"/>
  <c r="BVK23"/>
  <c r="FIO9" s="1"/>
  <c r="BVL23"/>
  <c r="FIL9" s="1"/>
  <c r="BVM23"/>
  <c r="FIK9" s="1"/>
  <c r="BVN23"/>
  <c r="FIJ9" s="1"/>
  <c r="BVO23"/>
  <c r="FII9" s="1"/>
  <c r="BVP23"/>
  <c r="FIH9" s="1"/>
  <c r="BVQ23"/>
  <c r="FIE9" s="1"/>
  <c r="BVR23"/>
  <c r="FID9" s="1"/>
  <c r="BVS23"/>
  <c r="FIC9" s="1"/>
  <c r="BVT23"/>
  <c r="FIB9" s="1"/>
  <c r="BVU23"/>
  <c r="FIA9" s="1"/>
  <c r="BVV23"/>
  <c r="FHX9" s="1"/>
  <c r="BVW23"/>
  <c r="FHW9" s="1"/>
  <c r="BVX23"/>
  <c r="FHV9" s="1"/>
  <c r="BVY23"/>
  <c r="FHU9" s="1"/>
  <c r="BVZ23"/>
  <c r="FHT9" s="1"/>
  <c r="BWA23"/>
  <c r="FHQ9" s="1"/>
  <c r="BWB23"/>
  <c r="FHP9" s="1"/>
  <c r="BWC23"/>
  <c r="FHO9" s="1"/>
  <c r="BWD23"/>
  <c r="FHN9" s="1"/>
  <c r="BWE23"/>
  <c r="FHM9" s="1"/>
  <c r="BWF23"/>
  <c r="FHJ9" s="1"/>
  <c r="BWG23"/>
  <c r="FHI9" s="1"/>
  <c r="BWH23"/>
  <c r="FHH9" s="1"/>
  <c r="BWI23"/>
  <c r="FHG9" s="1"/>
  <c r="BWJ23"/>
  <c r="FHF9" s="1"/>
  <c r="BWK23"/>
  <c r="FHC9" s="1"/>
  <c r="BWL23"/>
  <c r="FHB9" s="1"/>
  <c r="BWM23"/>
  <c r="FHA9" s="1"/>
  <c r="BWN23"/>
  <c r="FGZ9" s="1"/>
  <c r="BWO23"/>
  <c r="FGY9" s="1"/>
  <c r="BWP23"/>
  <c r="FGV9" s="1"/>
  <c r="BWQ23"/>
  <c r="FGU9" s="1"/>
  <c r="BWR23"/>
  <c r="FGT9" s="1"/>
  <c r="BWS23"/>
  <c r="FGS9" s="1"/>
  <c r="BWT23"/>
  <c r="FGR9" s="1"/>
  <c r="BWU23"/>
  <c r="FGO9" s="1"/>
  <c r="BWV23"/>
  <c r="FGN9" s="1"/>
  <c r="BWW23"/>
  <c r="FGM9" s="1"/>
  <c r="BWX23"/>
  <c r="FGL9" s="1"/>
  <c r="BWY23"/>
  <c r="FGK9" s="1"/>
  <c r="BWZ23"/>
  <c r="FGH9" s="1"/>
  <c r="BXA23"/>
  <c r="FGG9" s="1"/>
  <c r="BXB23"/>
  <c r="FGF9" s="1"/>
  <c r="BXC23"/>
  <c r="FGE9" s="1"/>
  <c r="BXD23"/>
  <c r="FGD9" s="1"/>
  <c r="BXE23"/>
  <c r="FGA9" s="1"/>
  <c r="BXF23"/>
  <c r="FFZ9" s="1"/>
  <c r="BXG23"/>
  <c r="FFY9" s="1"/>
  <c r="BXH23"/>
  <c r="FFX9" s="1"/>
  <c r="BXI23"/>
  <c r="FFW9" s="1"/>
  <c r="BXJ23"/>
  <c r="FFT9" s="1"/>
  <c r="BXK23"/>
  <c r="FFS9" s="1"/>
  <c r="BXL23"/>
  <c r="FFR9" s="1"/>
  <c r="BXM23"/>
  <c r="FFQ9" s="1"/>
  <c r="BXN23"/>
  <c r="FFP9" s="1"/>
  <c r="BXO23"/>
  <c r="FFM9" s="1"/>
  <c r="BXP23"/>
  <c r="FFL9" s="1"/>
  <c r="BXQ23"/>
  <c r="FFK9" s="1"/>
  <c r="BXR23"/>
  <c r="FFJ9" s="1"/>
  <c r="BXS23"/>
  <c r="FFI9" s="1"/>
  <c r="BXT23"/>
  <c r="FFF9" s="1"/>
  <c r="BXU23"/>
  <c r="FFE9" s="1"/>
  <c r="BXV23"/>
  <c r="FFD9" s="1"/>
  <c r="BXW23"/>
  <c r="FFC9" s="1"/>
  <c r="BXX23"/>
  <c r="FFB9" s="1"/>
  <c r="BXY23"/>
  <c r="FEY9" s="1"/>
  <c r="BXZ23"/>
  <c r="FEX9" s="1"/>
  <c r="BYA23"/>
  <c r="FEW9" s="1"/>
  <c r="BYB23"/>
  <c r="FEV9" s="1"/>
  <c r="BYC23"/>
  <c r="FEU9" s="1"/>
  <c r="BYD23"/>
  <c r="FER9" s="1"/>
  <c r="BYE23"/>
  <c r="FEQ9" s="1"/>
  <c r="BYF23"/>
  <c r="FEP9" s="1"/>
  <c r="BYG23"/>
  <c r="FEO9" s="1"/>
  <c r="BYH23"/>
  <c r="FEN9" s="1"/>
  <c r="BYI23"/>
  <c r="FEK9" s="1"/>
  <c r="BYJ23"/>
  <c r="FEJ9" s="1"/>
  <c r="BYK23"/>
  <c r="FEI9" s="1"/>
  <c r="BYL23"/>
  <c r="FEH9" s="1"/>
  <c r="BYM23"/>
  <c r="FEG9" s="1"/>
  <c r="BYN23"/>
  <c r="FED9" s="1"/>
  <c r="BYO23"/>
  <c r="FEC9" s="1"/>
  <c r="BYP23"/>
  <c r="FEB9" s="1"/>
  <c r="BYQ23"/>
  <c r="FEA9" s="1"/>
  <c r="BYR23"/>
  <c r="FDZ9" s="1"/>
  <c r="BYS23"/>
  <c r="FDW9" s="1"/>
  <c r="BYT23"/>
  <c r="FDV9" s="1"/>
  <c r="BYU23"/>
  <c r="FDU9" s="1"/>
  <c r="BYV23"/>
  <c r="FDT9" s="1"/>
  <c r="BYW23"/>
  <c r="FDS9" s="1"/>
  <c r="BYX23"/>
  <c r="FDP9" s="1"/>
  <c r="BYY23"/>
  <c r="FDO9" s="1"/>
  <c r="BYZ23"/>
  <c r="FDN9" s="1"/>
  <c r="BZA23"/>
  <c r="FDM9" s="1"/>
  <c r="BZB23"/>
  <c r="FDL9" s="1"/>
  <c r="BZC23"/>
  <c r="FDI9" s="1"/>
  <c r="BZD23"/>
  <c r="FDH9" s="1"/>
  <c r="BZE23"/>
  <c r="FDG9" s="1"/>
  <c r="BZF23"/>
  <c r="FDF9" s="1"/>
  <c r="BZG23"/>
  <c r="FDE9" s="1"/>
  <c r="BZH23"/>
  <c r="FDB9" s="1"/>
  <c r="BZI23"/>
  <c r="FDA9" s="1"/>
  <c r="BZJ23"/>
  <c r="FCZ9" s="1"/>
  <c r="BZK23"/>
  <c r="FCY9" s="1"/>
  <c r="BZL23"/>
  <c r="FCX9" s="1"/>
  <c r="BZM23"/>
  <c r="FCU9" s="1"/>
  <c r="BZN23"/>
  <c r="FCT9" s="1"/>
  <c r="BZO23"/>
  <c r="FCS9" s="1"/>
  <c r="BZP23"/>
  <c r="FCR9" s="1"/>
  <c r="BZQ23"/>
  <c r="FCQ9" s="1"/>
  <c r="BZR23"/>
  <c r="FCN9" s="1"/>
  <c r="BZS23"/>
  <c r="FCM9" s="1"/>
  <c r="BZT23"/>
  <c r="FCL9" s="1"/>
  <c r="BZU23"/>
  <c r="FCK9" s="1"/>
  <c r="BZV23"/>
  <c r="FCJ9" s="1"/>
  <c r="BZW23"/>
  <c r="FCG9" s="1"/>
  <c r="BZX23"/>
  <c r="FCE9" s="1"/>
  <c r="BZY23"/>
  <c r="FCD9" s="1"/>
  <c r="BZZ23"/>
  <c r="FCC9" s="1"/>
  <c r="CAA23"/>
  <c r="FBZ9" s="1"/>
  <c r="CAB23"/>
  <c r="FBY9" s="1"/>
  <c r="CAC23"/>
  <c r="FBX9" s="1"/>
  <c r="CAD23"/>
  <c r="FBW9" s="1"/>
  <c r="CAE23"/>
  <c r="FBR9" s="1"/>
  <c r="CAF23"/>
  <c r="FBQ9" s="1"/>
  <c r="CAG23"/>
  <c r="FBP9" s="1"/>
  <c r="CAH23"/>
  <c r="FBO9" s="1"/>
  <c r="CAI23"/>
  <c r="FBL9" s="1"/>
  <c r="CAJ23"/>
  <c r="FBK9" s="1"/>
  <c r="CAK23"/>
  <c r="FBJ9" s="1"/>
  <c r="CAL23"/>
  <c r="FBI9" s="1"/>
  <c r="CAM23"/>
  <c r="FBH9" s="1"/>
  <c r="CAN23"/>
  <c r="FBE9" s="1"/>
  <c r="CAO23"/>
  <c r="FBD9" s="1"/>
  <c r="CAP23"/>
  <c r="FBC9" s="1"/>
  <c r="CAQ23"/>
  <c r="FBB9" s="1"/>
  <c r="CAR23"/>
  <c r="FBA9" s="1"/>
  <c r="CAS23"/>
  <c r="FAX9" s="1"/>
  <c r="CAT23"/>
  <c r="FAW9" s="1"/>
  <c r="CAU23"/>
  <c r="FAV9" s="1"/>
  <c r="CAV23"/>
  <c r="FAU9" s="1"/>
  <c r="CAW23"/>
  <c r="FAT9" s="1"/>
  <c r="CAX23"/>
  <c r="FAQ9" s="1"/>
  <c r="CAY23"/>
  <c r="FAP9" s="1"/>
  <c r="CAZ23"/>
  <c r="FAO9" s="1"/>
  <c r="CBA23"/>
  <c r="FAN9" s="1"/>
  <c r="CBB23"/>
  <c r="FAM9" s="1"/>
  <c r="CBC23"/>
  <c r="FAJ9" s="1"/>
  <c r="CBD23"/>
  <c r="FAI9" s="1"/>
  <c r="CBE23"/>
  <c r="FAH9" s="1"/>
  <c r="CBF23"/>
  <c r="FAG9" s="1"/>
  <c r="CBG23"/>
  <c r="FAF9" s="1"/>
  <c r="CBH23"/>
  <c r="FAC9" s="1"/>
  <c r="CBI23"/>
  <c r="FAB9" s="1"/>
  <c r="CBJ23"/>
  <c r="FAA9" s="1"/>
  <c r="CBK23"/>
  <c r="EZZ9" s="1"/>
  <c r="CBL23"/>
  <c r="EZY9" s="1"/>
  <c r="CBM23"/>
  <c r="EZV9" s="1"/>
  <c r="CBN23"/>
  <c r="EZU9" s="1"/>
  <c r="CBO23"/>
  <c r="EZT9" s="1"/>
  <c r="CBP23"/>
  <c r="EZS9" s="1"/>
  <c r="CBQ23"/>
  <c r="EZR9" s="1"/>
  <c r="CBR23"/>
  <c r="EZO9" s="1"/>
  <c r="CBS23"/>
  <c r="EZN9" s="1"/>
  <c r="CBT23"/>
  <c r="EZM9" s="1"/>
  <c r="CBU23"/>
  <c r="EZL9" s="1"/>
  <c r="CBV23"/>
  <c r="EZK9" s="1"/>
  <c r="CBW23"/>
  <c r="EZH9" s="1"/>
  <c r="CBX23"/>
  <c r="EZG9" s="1"/>
  <c r="CBY23"/>
  <c r="EZF9" s="1"/>
  <c r="CBZ23"/>
  <c r="EZE9" s="1"/>
  <c r="CCA23"/>
  <c r="EZD9" s="1"/>
  <c r="CCB23"/>
  <c r="EZA9" s="1"/>
  <c r="CCC23"/>
  <c r="EYZ9" s="1"/>
  <c r="CCD23"/>
  <c r="EYY9" s="1"/>
  <c r="CCE23"/>
  <c r="EYX9" s="1"/>
  <c r="CCF23"/>
  <c r="EYW9" s="1"/>
  <c r="CCG23"/>
  <c r="EYT9" s="1"/>
  <c r="CCH23"/>
  <c r="EYS9" s="1"/>
  <c r="CCI23"/>
  <c r="EYR9" s="1"/>
  <c r="CCJ23"/>
  <c r="EYQ9" s="1"/>
  <c r="CCK23"/>
  <c r="EYP9" s="1"/>
  <c r="CCL23"/>
  <c r="EYM9" s="1"/>
  <c r="CCM23"/>
  <c r="EYL9" s="1"/>
  <c r="CCN23"/>
  <c r="EYK9" s="1"/>
  <c r="CCO23"/>
  <c r="EYJ9" s="1"/>
  <c r="CCP23"/>
  <c r="EYI9" s="1"/>
  <c r="CCQ23"/>
  <c r="EYF9" s="1"/>
  <c r="CCR23"/>
  <c r="EYE9" s="1"/>
  <c r="CCS23"/>
  <c r="EYD9" s="1"/>
  <c r="CCT23"/>
  <c r="EYC9" s="1"/>
  <c r="CCU23"/>
  <c r="EYB9" s="1"/>
  <c r="CCV23"/>
  <c r="EXY9" s="1"/>
  <c r="CCW23"/>
  <c r="EXX9" s="1"/>
  <c r="CCX23"/>
  <c r="EXW9" s="1"/>
  <c r="CCY23"/>
  <c r="EXV9" s="1"/>
  <c r="CCZ23"/>
  <c r="EXU9" s="1"/>
  <c r="CDA23"/>
  <c r="EXR9" s="1"/>
  <c r="CDB23"/>
  <c r="EXQ9" s="1"/>
  <c r="CDC23"/>
  <c r="EXO9" s="1"/>
  <c r="CDD23"/>
  <c r="EXN9" s="1"/>
  <c r="CDE23"/>
  <c r="EXK9" s="1"/>
  <c r="CDF23"/>
  <c r="EXH9" s="1"/>
  <c r="CDG23"/>
  <c r="EXG9" s="1"/>
  <c r="CDH23"/>
  <c r="EXD9" s="1"/>
  <c r="CDI23"/>
  <c r="EXC9" s="1"/>
  <c r="CDJ23"/>
  <c r="EXB9" s="1"/>
  <c r="CDK23"/>
  <c r="EXA9" s="1"/>
  <c r="CDL23"/>
  <c r="EWZ9" s="1"/>
  <c r="CDM23"/>
  <c r="EWW9" s="1"/>
  <c r="CDN23"/>
  <c r="EWV9" s="1"/>
  <c r="CDO23"/>
  <c r="EWU9" s="1"/>
  <c r="CDP23"/>
  <c r="EWT9" s="1"/>
  <c r="CDQ23"/>
  <c r="EWS9" s="1"/>
  <c r="CDR23"/>
  <c r="EWP9" s="1"/>
  <c r="CDS23"/>
  <c r="EWO9" s="1"/>
  <c r="CDT23"/>
  <c r="EWN9" s="1"/>
  <c r="CDU23"/>
  <c r="EWM9" s="1"/>
  <c r="CDV23"/>
  <c r="EWL9" s="1"/>
  <c r="CDW23"/>
  <c r="EWI9" s="1"/>
  <c r="CDX23"/>
  <c r="EWH9" s="1"/>
  <c r="CDY23"/>
  <c r="EWG9" s="1"/>
  <c r="CDZ23"/>
  <c r="EWF9" s="1"/>
  <c r="CEA23"/>
  <c r="EWE9" s="1"/>
  <c r="CEB23"/>
  <c r="EWB9" s="1"/>
  <c r="CEC23"/>
  <c r="EWA9" s="1"/>
  <c r="CED23"/>
  <c r="EVZ9" s="1"/>
  <c r="CEE23"/>
  <c r="EVY9" s="1"/>
  <c r="CEF23"/>
  <c r="EVX9" s="1"/>
  <c r="CEG23"/>
  <c r="EVU9" s="1"/>
  <c r="CEH23"/>
  <c r="EVT9" s="1"/>
  <c r="CEI23"/>
  <c r="EVS9" s="1"/>
  <c r="CEJ23"/>
  <c r="EVR9" s="1"/>
  <c r="CEK23"/>
  <c r="EVQ9" s="1"/>
  <c r="CEL23"/>
  <c r="EVN9" s="1"/>
  <c r="CEM23"/>
  <c r="EVM9" s="1"/>
  <c r="CEN23"/>
  <c r="EVL9" s="1"/>
  <c r="CEO23"/>
  <c r="EVK9" s="1"/>
  <c r="CEP23"/>
  <c r="EVJ9" s="1"/>
  <c r="CEQ23"/>
  <c r="EVG9" s="1"/>
  <c r="CER23"/>
  <c r="EVF9" s="1"/>
  <c r="CES23"/>
  <c r="EVE9" s="1"/>
  <c r="CET23"/>
  <c r="EVD9" s="1"/>
  <c r="CEU23"/>
  <c r="EVC9" s="1"/>
  <c r="CEV23"/>
  <c r="EUZ9" s="1"/>
  <c r="CEW23"/>
  <c r="EUY9" s="1"/>
  <c r="CEX23"/>
  <c r="EUX9" s="1"/>
  <c r="CEY23"/>
  <c r="EUW9" s="1"/>
  <c r="CEZ23"/>
  <c r="EUV9" s="1"/>
  <c r="CFA23"/>
  <c r="EUS9" s="1"/>
  <c r="CFB23"/>
  <c r="EUR9" s="1"/>
  <c r="CFC23"/>
  <c r="EUQ9" s="1"/>
  <c r="CFD23"/>
  <c r="EUP9" s="1"/>
  <c r="CFE23"/>
  <c r="EUO9" s="1"/>
  <c r="CFF23"/>
  <c r="EUL9" s="1"/>
  <c r="CFG23"/>
  <c r="EUK9" s="1"/>
  <c r="CFH23"/>
  <c r="EUJ9" s="1"/>
  <c r="CFI23"/>
  <c r="EUI9" s="1"/>
  <c r="CFJ23"/>
  <c r="EUH9" s="1"/>
  <c r="CFK23"/>
  <c r="EUE9" s="1"/>
  <c r="CFL23"/>
  <c r="EUD9" s="1"/>
  <c r="CFM23"/>
  <c r="EUC9" s="1"/>
  <c r="CFN23"/>
  <c r="EUB9" s="1"/>
  <c r="CFO23"/>
  <c r="EUA9" s="1"/>
  <c r="CFP23"/>
  <c r="ETX9" s="1"/>
  <c r="CFQ23"/>
  <c r="ETW9" s="1"/>
  <c r="CFR23"/>
  <c r="ETV9" s="1"/>
  <c r="CFS23"/>
  <c r="ETU9" s="1"/>
  <c r="CFT23"/>
  <c r="ETT9" s="1"/>
  <c r="CFU23"/>
  <c r="ETQ9" s="1"/>
  <c r="CFV23"/>
  <c r="ETP9" s="1"/>
  <c r="CFW23"/>
  <c r="ETO9" s="1"/>
  <c r="CFX23"/>
  <c r="ETN9" s="1"/>
  <c r="CFY23"/>
  <c r="ETM9" s="1"/>
  <c r="CFZ23"/>
  <c r="ETJ9" s="1"/>
  <c r="CGA23"/>
  <c r="ETI9" s="1"/>
  <c r="CGB23"/>
  <c r="ETH9" s="1"/>
  <c r="CGC23"/>
  <c r="ETG9" s="1"/>
  <c r="CGD23"/>
  <c r="ETF9" s="1"/>
  <c r="CGE23"/>
  <c r="ETC9" s="1"/>
  <c r="CGF23"/>
  <c r="ETB9" s="1"/>
  <c r="CGG23"/>
  <c r="ETA9" s="1"/>
  <c r="CGH23"/>
  <c r="ESZ9" s="1"/>
  <c r="CGI23"/>
  <c r="ESY9" s="1"/>
  <c r="CGJ23"/>
  <c r="ESV9" s="1"/>
  <c r="CGK23"/>
  <c r="ESU9" s="1"/>
  <c r="CGL23"/>
  <c r="EST9" s="1"/>
  <c r="CGM23"/>
  <c r="ESS9" s="1"/>
  <c r="CGN23"/>
  <c r="ESR9" s="1"/>
  <c r="CGO23"/>
  <c r="ESO9" s="1"/>
  <c r="CGP23"/>
  <c r="ESN9" s="1"/>
  <c r="CGQ23"/>
  <c r="ESM9" s="1"/>
  <c r="CGR23"/>
  <c r="ESL9" s="1"/>
  <c r="CGS23"/>
  <c r="ESK9" s="1"/>
  <c r="CGT23"/>
  <c r="ESH9" s="1"/>
  <c r="CGU23"/>
  <c r="ESG9" s="1"/>
  <c r="CGV23"/>
  <c r="ESF9" s="1"/>
  <c r="CGW23"/>
  <c r="ESE9" s="1"/>
  <c r="CGX23"/>
  <c r="ESD9" s="1"/>
  <c r="CGY23"/>
  <c r="ESA9" s="1"/>
  <c r="CGZ23"/>
  <c r="ERZ9" s="1"/>
  <c r="CHA23"/>
  <c r="ERY9" s="1"/>
  <c r="CHB23"/>
  <c r="ERX9" s="1"/>
  <c r="CHC23"/>
  <c r="ERW9" s="1"/>
  <c r="CHD23"/>
  <c r="ERT9" s="1"/>
  <c r="CHE23"/>
  <c r="ERS9" s="1"/>
  <c r="CHF23"/>
  <c r="ERR9" s="1"/>
  <c r="CHG23"/>
  <c r="ERQ9" s="1"/>
  <c r="CHH23"/>
  <c r="ERP9" s="1"/>
  <c r="CHI23"/>
  <c r="ERM9" s="1"/>
  <c r="CHJ23"/>
  <c r="ERL9" s="1"/>
  <c r="CHK23"/>
  <c r="ERK9" s="1"/>
  <c r="CHL23"/>
  <c r="ERJ9" s="1"/>
  <c r="CHM23"/>
  <c r="ERI9" s="1"/>
  <c r="CHN23"/>
  <c r="ERF9" s="1"/>
  <c r="CHO23"/>
  <c r="ERE9" s="1"/>
  <c r="CHP23"/>
  <c r="ERD9" s="1"/>
  <c r="CHQ23"/>
  <c r="ERC9" s="1"/>
  <c r="CHR23"/>
  <c r="ERB9" s="1"/>
  <c r="CHS23"/>
  <c r="EQY9" s="1"/>
  <c r="CHT23"/>
  <c r="EQX9" s="1"/>
  <c r="CHU23"/>
  <c r="EQW9" s="1"/>
  <c r="CHV23"/>
  <c r="EQV9" s="1"/>
  <c r="CHW23"/>
  <c r="EQU9" s="1"/>
  <c r="CHX23"/>
  <c r="EQR9" s="1"/>
  <c r="CHY23"/>
  <c r="EQQ9" s="1"/>
  <c r="CHZ23"/>
  <c r="EQP9" s="1"/>
  <c r="CIA23"/>
  <c r="EQO9" s="1"/>
  <c r="CIB23"/>
  <c r="EQN9" s="1"/>
  <c r="CIC23"/>
  <c r="EQK9" s="1"/>
  <c r="CID23"/>
  <c r="EQJ9" s="1"/>
  <c r="CIE23"/>
  <c r="EQI9" s="1"/>
  <c r="CIF23"/>
  <c r="EQH9" s="1"/>
  <c r="CIG23"/>
  <c r="EQG9" s="1"/>
  <c r="CIH23"/>
  <c r="EQD9" s="1"/>
  <c r="CII23"/>
  <c r="EQC9" s="1"/>
  <c r="CIJ23"/>
  <c r="EQB9" s="1"/>
  <c r="CIK23"/>
  <c r="EQA9" s="1"/>
  <c r="CIL23"/>
  <c r="EPZ9" s="1"/>
  <c r="CIM23"/>
  <c r="EPW9" s="1"/>
  <c r="CIN23"/>
  <c r="EPV9" s="1"/>
  <c r="CIO23"/>
  <c r="EPU9" s="1"/>
  <c r="CIP23"/>
  <c r="EPT9" s="1"/>
  <c r="CIQ23"/>
  <c r="EPS9" s="1"/>
  <c r="CIR23"/>
  <c r="EPP9" s="1"/>
  <c r="CIS23"/>
  <c r="EPO9" s="1"/>
  <c r="CIT23"/>
  <c r="EPN9" s="1"/>
  <c r="CIU23"/>
  <c r="EPM9" s="1"/>
  <c r="CIV23"/>
  <c r="EPL9" s="1"/>
  <c r="CIW23"/>
  <c r="EPI9" s="1"/>
  <c r="CIX23"/>
  <c r="EPH9" s="1"/>
  <c r="CIY23"/>
  <c r="EPG9" s="1"/>
  <c r="CIZ23"/>
  <c r="EPF9" s="1"/>
  <c r="CJA23"/>
  <c r="EPE9" s="1"/>
  <c r="CJB23"/>
  <c r="EPB9" s="1"/>
  <c r="CJC23"/>
  <c r="EPA9" s="1"/>
  <c r="CJD23"/>
  <c r="EOZ9" s="1"/>
  <c r="CJE23"/>
  <c r="EOY9" s="1"/>
  <c r="CJF23"/>
  <c r="EOX9" s="1"/>
  <c r="CJG23"/>
  <c r="EOU9" s="1"/>
  <c r="CJH23"/>
  <c r="EOT9" s="1"/>
  <c r="CJI23"/>
  <c r="EOS9" s="1"/>
  <c r="CJJ23"/>
  <c r="EOR9" s="1"/>
  <c r="CJK23"/>
  <c r="EOQ9" s="1"/>
  <c r="CJL23"/>
  <c r="EON9" s="1"/>
  <c r="CJM23"/>
  <c r="EOM9" s="1"/>
  <c r="CJN23"/>
  <c r="EOL9" s="1"/>
  <c r="CJO23"/>
  <c r="EOK9" s="1"/>
  <c r="CJP23"/>
  <c r="EOJ9" s="1"/>
  <c r="CJQ23"/>
  <c r="EOG9" s="1"/>
  <c r="CJR23"/>
  <c r="EOF9" s="1"/>
  <c r="CJS23"/>
  <c r="EOD9" s="1"/>
  <c r="CJT23"/>
  <c r="EOC9" s="1"/>
  <c r="CJU23"/>
  <c r="ENZ9" s="1"/>
  <c r="CJV23"/>
  <c r="ENY9" s="1"/>
  <c r="CJW23"/>
  <c r="ENX9" s="1"/>
  <c r="CJX23"/>
  <c r="ENW9" s="1"/>
  <c r="CJY23"/>
  <c r="ENV9" s="1"/>
  <c r="CJZ23"/>
  <c r="ENS9" s="1"/>
  <c r="CKA23"/>
  <c r="ENR9" s="1"/>
  <c r="CKB23"/>
  <c r="ENQ9" s="1"/>
  <c r="CKC23"/>
  <c r="ENP9" s="1"/>
  <c r="CKD23"/>
  <c r="ENO9" s="1"/>
  <c r="CKE23"/>
  <c r="ENL9" s="1"/>
  <c r="CKF23"/>
  <c r="ENK9" s="1"/>
  <c r="CKG23"/>
  <c r="ENJ9" s="1"/>
  <c r="CKH23"/>
  <c r="ENI9" s="1"/>
  <c r="CKI23"/>
  <c r="ENH9" s="1"/>
  <c r="CKJ23"/>
  <c r="ENE9" s="1"/>
  <c r="CKK23"/>
  <c r="END9" s="1"/>
  <c r="CKL23"/>
  <c r="ENC9" s="1"/>
  <c r="CKM23"/>
  <c r="ENB9" s="1"/>
  <c r="CKN23"/>
  <c r="EMW9" s="1"/>
  <c r="CKO23"/>
  <c r="EMV9" s="1"/>
  <c r="CKP23"/>
  <c r="EMU9" s="1"/>
  <c r="CKQ23"/>
  <c r="EMT9" s="1"/>
  <c r="CKR23"/>
  <c r="EMQ9" s="1"/>
  <c r="CKS23"/>
  <c r="EMP9" s="1"/>
  <c r="CKT23"/>
  <c r="EMO9" s="1"/>
  <c r="CKU23"/>
  <c r="EMN9" s="1"/>
  <c r="CKV23"/>
  <c r="EMM9" s="1"/>
  <c r="CKW23"/>
  <c r="EMJ9" s="1"/>
  <c r="CKX23"/>
  <c r="EMI9" s="1"/>
  <c r="CKY23"/>
  <c r="EMH9" s="1"/>
  <c r="CKZ23"/>
  <c r="EMG9" s="1"/>
  <c r="CLA23"/>
  <c r="EMF9" s="1"/>
  <c r="CLB23"/>
  <c r="EMC9" s="1"/>
  <c r="CLC23"/>
  <c r="EMB9" s="1"/>
  <c r="CLD23"/>
  <c r="EMA9" s="1"/>
  <c r="CLE23"/>
  <c r="ELZ9" s="1"/>
  <c r="CLF23"/>
  <c r="ELY9" s="1"/>
  <c r="CLG23"/>
  <c r="ELV9" s="1"/>
  <c r="CLH23"/>
  <c r="ELU9" s="1"/>
  <c r="CLI23"/>
  <c r="ELT9" s="1"/>
  <c r="CLJ23"/>
  <c r="ELS9" s="1"/>
  <c r="CLK23"/>
  <c r="ELR9" s="1"/>
  <c r="CLL23"/>
  <c r="ELO9" s="1"/>
  <c r="CLM23"/>
  <c r="ELN9" s="1"/>
  <c r="CLN23"/>
  <c r="ELM9" s="1"/>
  <c r="CLO23"/>
  <c r="ELL9" s="1"/>
  <c r="CLP23"/>
  <c r="ELK9" s="1"/>
  <c r="CLQ23"/>
  <c r="ELH9" s="1"/>
  <c r="CLR23"/>
  <c r="ELG9" s="1"/>
  <c r="CLS23"/>
  <c r="ELF9" s="1"/>
  <c r="CLT23"/>
  <c r="ELE9" s="1"/>
  <c r="CLU23"/>
  <c r="ELD9" s="1"/>
  <c r="CLV23"/>
  <c r="ELA9" s="1"/>
  <c r="CLW23"/>
  <c r="EKZ9" s="1"/>
  <c r="CLX23"/>
  <c r="EKY9" s="1"/>
  <c r="CLY23"/>
  <c r="EKX9" s="1"/>
  <c r="CLZ23"/>
  <c r="EKW9" s="1"/>
  <c r="CMA23"/>
  <c r="EKT9" s="1"/>
  <c r="CMB23"/>
  <c r="EKS9" s="1"/>
  <c r="CMC23"/>
  <c r="EKR9" s="1"/>
  <c r="CMD23"/>
  <c r="EKQ9" s="1"/>
  <c r="CME23"/>
  <c r="EKP9" s="1"/>
  <c r="CMF23"/>
  <c r="EKM9" s="1"/>
  <c r="CMG23"/>
  <c r="EKL9" s="1"/>
  <c r="CMH23"/>
  <c r="EKK9" s="1"/>
  <c r="CMI23"/>
  <c r="EKJ9" s="1"/>
  <c r="CMJ23"/>
  <c r="EKI9" s="1"/>
  <c r="CMK23"/>
  <c r="EKF9" s="1"/>
  <c r="CML23"/>
  <c r="EKE9" s="1"/>
  <c r="CMM23"/>
  <c r="EKD9" s="1"/>
  <c r="CMN23"/>
  <c r="EKC9" s="1"/>
  <c r="CMO23"/>
  <c r="EKB9" s="1"/>
  <c r="CMP23"/>
  <c r="EJY9" s="1"/>
  <c r="CMQ23"/>
  <c r="EJX9" s="1"/>
  <c r="CMR23"/>
  <c r="EJW9" s="1"/>
  <c r="CMS23"/>
  <c r="EJV9" s="1"/>
  <c r="CMT23"/>
  <c r="EJU9" s="1"/>
  <c r="CMU23"/>
  <c r="EJR9" s="1"/>
  <c r="CMV23"/>
  <c r="EJQ9" s="1"/>
  <c r="CMW23"/>
  <c r="EJP9" s="1"/>
  <c r="CMX23"/>
  <c r="EJK9" s="1"/>
  <c r="CMY23"/>
  <c r="EJJ9" s="1"/>
  <c r="CMZ23"/>
  <c r="EJG9" s="1"/>
  <c r="CNA23"/>
  <c r="EJD9" s="1"/>
  <c r="CNB23"/>
  <c r="EJC9" s="1"/>
  <c r="CNC23"/>
  <c r="EJB9" s="1"/>
  <c r="CND23"/>
  <c r="EJA9" s="1"/>
  <c r="CNE23"/>
  <c r="EIZ9" s="1"/>
  <c r="CNF23"/>
  <c r="EIW9" s="1"/>
  <c r="CNG23"/>
  <c r="EIV9" s="1"/>
  <c r="CNH23"/>
  <c r="EIU9" s="1"/>
  <c r="CNI23"/>
  <c r="EIT9" s="1"/>
  <c r="CNJ23"/>
  <c r="EIS9" s="1"/>
  <c r="CNK23"/>
  <c r="EIP9" s="1"/>
  <c r="CNL23"/>
  <c r="EIO9" s="1"/>
  <c r="CNM23"/>
  <c r="EIN9" s="1"/>
  <c r="CNN23"/>
  <c r="EIM9" s="1"/>
  <c r="CNO23"/>
  <c r="EIL9" s="1"/>
  <c r="CNP23"/>
  <c r="EII9" s="1"/>
  <c r="CNQ23"/>
  <c r="EIH9" s="1"/>
  <c r="CNR23"/>
  <c r="EIG9" s="1"/>
  <c r="CNS23"/>
  <c r="EIF9" s="1"/>
  <c r="CNT23"/>
  <c r="EIE9" s="1"/>
  <c r="CNU23"/>
  <c r="EIB9" s="1"/>
  <c r="CNV23"/>
  <c r="EIA9" s="1"/>
  <c r="CNW23"/>
  <c r="EHZ9" s="1"/>
  <c r="CNX23"/>
  <c r="EHY9" s="1"/>
  <c r="CNY23"/>
  <c r="EHX9" s="1"/>
  <c r="CNZ23"/>
  <c r="EHU9" s="1"/>
  <c r="COA23"/>
  <c r="EHT9" s="1"/>
  <c r="COB23"/>
  <c r="EHS9" s="1"/>
  <c r="COC23"/>
  <c r="EHR9" s="1"/>
  <c r="COD23"/>
  <c r="EHQ9" s="1"/>
  <c r="COE23"/>
  <c r="EHN9" s="1"/>
  <c r="COF23"/>
  <c r="EHM9" s="1"/>
  <c r="COG23"/>
  <c r="EHL9" s="1"/>
  <c r="COH23"/>
  <c r="EHK9" s="1"/>
  <c r="COI23"/>
  <c r="EHJ9" s="1"/>
  <c r="COJ23"/>
  <c r="EHG9" s="1"/>
  <c r="COK23"/>
  <c r="EHF9" s="1"/>
  <c r="COL23"/>
  <c r="EHE9" s="1"/>
  <c r="COM23"/>
  <c r="EHD9" s="1"/>
  <c r="CON23"/>
  <c r="EHC9" s="1"/>
  <c r="COO23"/>
  <c r="EGZ9" s="1"/>
  <c r="COP23"/>
  <c r="EGY9" s="1"/>
  <c r="COQ23"/>
  <c r="EGX9" s="1"/>
  <c r="COR23"/>
  <c r="EGW9" s="1"/>
  <c r="COS23"/>
  <c r="EGV9" s="1"/>
  <c r="COT23"/>
  <c r="EGS9" s="1"/>
  <c r="COU23"/>
  <c r="EGR9" s="1"/>
  <c r="COV23"/>
  <c r="EGQ9" s="1"/>
  <c r="COW23"/>
  <c r="EGP9" s="1"/>
  <c r="COX23"/>
  <c r="EGO9" s="1"/>
  <c r="COY23"/>
  <c r="EGL9" s="1"/>
  <c r="COZ23"/>
  <c r="EGK9" s="1"/>
  <c r="CPA23"/>
  <c r="EGJ9" s="1"/>
  <c r="CPB23"/>
  <c r="EGI9" s="1"/>
  <c r="CPC23"/>
  <c r="EGH9" s="1"/>
  <c r="CPD23"/>
  <c r="EGE9" s="1"/>
  <c r="CPE23"/>
  <c r="EGD9" s="1"/>
  <c r="CPF23"/>
  <c r="EGC9" s="1"/>
  <c r="CPG23"/>
  <c r="EGB9" s="1"/>
  <c r="CPH23"/>
  <c r="EGA9" s="1"/>
  <c r="CPI23"/>
  <c r="EFX9" s="1"/>
  <c r="CPJ23"/>
  <c r="EFW9" s="1"/>
  <c r="CPK23"/>
  <c r="EFV9" s="1"/>
  <c r="CPL23"/>
  <c r="EFU9" s="1"/>
  <c r="CPM23"/>
  <c r="EFT9" s="1"/>
  <c r="CPN23"/>
  <c r="EFQ9" s="1"/>
  <c r="CPO23"/>
  <c r="EFP9" s="1"/>
  <c r="CPP23"/>
  <c r="EFO9" s="1"/>
  <c r="CPQ23"/>
  <c r="EFN9" s="1"/>
  <c r="CPR23"/>
  <c r="EFM9" s="1"/>
  <c r="CPS23"/>
  <c r="EFJ9" s="1"/>
  <c r="CPT23"/>
  <c r="EFI9" s="1"/>
  <c r="CPU23"/>
  <c r="EFH9" s="1"/>
  <c r="CPV23"/>
  <c r="EFG9" s="1"/>
  <c r="CPW23"/>
  <c r="EFF9" s="1"/>
  <c r="CPX23"/>
  <c r="EFC9" s="1"/>
  <c r="CPY23"/>
  <c r="EFB9" s="1"/>
  <c r="CPZ23"/>
  <c r="EFA9" s="1"/>
  <c r="CQA23"/>
  <c r="EEZ9" s="1"/>
  <c r="CQB23"/>
  <c r="EEY9" s="1"/>
  <c r="CQC23"/>
  <c r="EEV9" s="1"/>
  <c r="CQD23"/>
  <c r="EEU9" s="1"/>
  <c r="CQE23"/>
  <c r="EET9" s="1"/>
  <c r="CQF23"/>
  <c r="EES9" s="1"/>
  <c r="CQG23"/>
  <c r="EER9" s="1"/>
  <c r="CQH23"/>
  <c r="EEO9" s="1"/>
  <c r="CQI23"/>
  <c r="EEN9" s="1"/>
  <c r="CQJ23"/>
  <c r="EEM9" s="1"/>
  <c r="CQK23"/>
  <c r="EEL9" s="1"/>
  <c r="CQL23"/>
  <c r="EEK9" s="1"/>
  <c r="CQM23"/>
  <c r="EEH9" s="1"/>
  <c r="CQN23"/>
  <c r="EEG9" s="1"/>
  <c r="CQO23"/>
  <c r="EEF9" s="1"/>
  <c r="CQP23"/>
  <c r="EEE9" s="1"/>
  <c r="CQQ23"/>
  <c r="EED9" s="1"/>
  <c r="CQR23"/>
  <c r="EEA9" s="1"/>
  <c r="CQS23"/>
  <c r="EDZ9" s="1"/>
  <c r="CQT23"/>
  <c r="EDY9" s="1"/>
  <c r="CQU23"/>
  <c r="EDX9" s="1"/>
  <c r="CQV23"/>
  <c r="EDW9" s="1"/>
  <c r="CQW23"/>
  <c r="EDT9" s="1"/>
  <c r="CQX23"/>
  <c r="EDS9" s="1"/>
  <c r="CQY23"/>
  <c r="EDR9" s="1"/>
  <c r="CQZ23"/>
  <c r="EDQ9" s="1"/>
  <c r="CRA23"/>
  <c r="EDP9" s="1"/>
  <c r="CRB23"/>
  <c r="EDM9" s="1"/>
  <c r="CRC23"/>
  <c r="EDL9" s="1"/>
  <c r="CRD23"/>
  <c r="EDK9" s="1"/>
  <c r="CRE23"/>
  <c r="EDJ9" s="1"/>
  <c r="CRF23"/>
  <c r="EDI9" s="1"/>
  <c r="CRG23"/>
  <c r="EDF9" s="1"/>
  <c r="CRH23"/>
  <c r="EDE9" s="1"/>
  <c r="CRI23"/>
  <c r="EDD9" s="1"/>
  <c r="CRJ23"/>
  <c r="EDC9" s="1"/>
  <c r="CRK23"/>
  <c r="EDB9" s="1"/>
  <c r="CRL23"/>
  <c r="ECY9" s="1"/>
  <c r="CRM23"/>
  <c r="ECX9" s="1"/>
  <c r="CRN23"/>
  <c r="ECW9" s="1"/>
  <c r="CRO23"/>
  <c r="ECV9" s="1"/>
  <c r="CRP23"/>
  <c r="ECU9" s="1"/>
  <c r="CRQ23"/>
  <c r="ECR9" s="1"/>
  <c r="CRR23"/>
  <c r="ECQ9" s="1"/>
  <c r="CRS23"/>
  <c r="ECP9" s="1"/>
  <c r="CRT23"/>
  <c r="ECO9" s="1"/>
  <c r="CRU23"/>
  <c r="ECN9" s="1"/>
  <c r="CRV23"/>
  <c r="ECK9" s="1"/>
  <c r="CRW23"/>
  <c r="ECJ9" s="1"/>
  <c r="CRX23"/>
  <c r="ECI9" s="1"/>
  <c r="CRY23"/>
  <c r="ECH9" s="1"/>
  <c r="CRZ23"/>
  <c r="ECG9" s="1"/>
  <c r="CSA23"/>
  <c r="ECD9" s="1"/>
  <c r="CSB23"/>
  <c r="ECC9" s="1"/>
  <c r="CSC23"/>
  <c r="ECB9" s="1"/>
  <c r="CSD23"/>
  <c r="ECA9" s="1"/>
  <c r="CSE23"/>
  <c r="EBZ9" s="1"/>
  <c r="CSF23"/>
  <c r="EBW9" s="1"/>
  <c r="CSG23"/>
  <c r="EBV9" s="1"/>
  <c r="CSH23"/>
  <c r="EBU9" s="1"/>
  <c r="CSI23"/>
  <c r="EBT9" s="1"/>
  <c r="CSJ23"/>
  <c r="EBS9" s="1"/>
  <c r="CSK23"/>
  <c r="EBP9" s="1"/>
  <c r="CSL23"/>
  <c r="EBO9" s="1"/>
  <c r="CSM23"/>
  <c r="EBN9" s="1"/>
  <c r="CSN23"/>
  <c r="EBM9" s="1"/>
  <c r="CSO23"/>
  <c r="EBL9" s="1"/>
  <c r="CSP23"/>
  <c r="EBI9" s="1"/>
  <c r="CSQ23"/>
  <c r="EBH9" s="1"/>
  <c r="CSR23"/>
  <c r="EBG9" s="1"/>
  <c r="CSS23"/>
  <c r="EBF9" s="1"/>
  <c r="CST23"/>
  <c r="EBE9" s="1"/>
  <c r="CSU23"/>
  <c r="EBB9" s="1"/>
  <c r="CSV23"/>
  <c r="EBA9" s="1"/>
  <c r="CSW23"/>
  <c r="EAZ9" s="1"/>
  <c r="CSX23"/>
  <c r="EAY9" s="1"/>
  <c r="CSY23"/>
  <c r="EAX9" s="1"/>
  <c r="CSZ23"/>
  <c r="EAU9" s="1"/>
  <c r="CTA23"/>
  <c r="EAT9" s="1"/>
  <c r="CTB23"/>
  <c r="EAS9" s="1"/>
  <c r="CTC23"/>
  <c r="EAR9" s="1"/>
  <c r="CTD23"/>
  <c r="EAQ9" s="1"/>
  <c r="CTE23"/>
  <c r="EAN9" s="1"/>
  <c r="CTF23"/>
  <c r="EAM9" s="1"/>
  <c r="CTG23"/>
  <c r="EAL9" s="1"/>
  <c r="CTH23"/>
  <c r="EAK9" s="1"/>
  <c r="CTI23"/>
  <c r="EAJ9" s="1"/>
  <c r="CTJ23"/>
  <c r="EAG9" s="1"/>
  <c r="CTK23"/>
  <c r="EAF9" s="1"/>
  <c r="CTL23"/>
  <c r="EAE9" s="1"/>
  <c r="CTM23"/>
  <c r="EAC9" s="1"/>
  <c r="CTN23"/>
  <c r="DZZ9" s="1"/>
  <c r="CTO23"/>
  <c r="DZY9" s="1"/>
  <c r="CTP23"/>
  <c r="DZX9" s="1"/>
  <c r="CTQ23"/>
  <c r="DZW9" s="1"/>
  <c r="CTR23"/>
  <c r="DZV9" s="1"/>
  <c r="CTS23"/>
  <c r="DZS9" s="1"/>
  <c r="CTT23"/>
  <c r="DZR9" s="1"/>
  <c r="CTU23"/>
  <c r="DZQ9" s="1"/>
  <c r="CTV23"/>
  <c r="DZP9" s="1"/>
  <c r="CTW23"/>
  <c r="DZK9" s="1"/>
  <c r="CTX23"/>
  <c r="DZJ9" s="1"/>
  <c r="CTY23"/>
  <c r="DZI9" s="1"/>
  <c r="CTZ23"/>
  <c r="DZH9" s="1"/>
  <c r="CUA23"/>
  <c r="DZE9" s="1"/>
  <c r="CUB23"/>
  <c r="DZD9" s="1"/>
  <c r="CUC23"/>
  <c r="DZC9" s="1"/>
  <c r="CUD23"/>
  <c r="DZB9" s="1"/>
  <c r="CUE23"/>
  <c r="DZA9" s="1"/>
  <c r="CUF23"/>
  <c r="DYX9" s="1"/>
  <c r="CUG23"/>
  <c r="DYW9" s="1"/>
  <c r="CUH23"/>
  <c r="DYV9" s="1"/>
  <c r="CUI23"/>
  <c r="DYU9" s="1"/>
  <c r="CUJ23"/>
  <c r="DYT9" s="1"/>
  <c r="CUK23"/>
  <c r="DYQ9" s="1"/>
  <c r="CUL23"/>
  <c r="DYP9" s="1"/>
  <c r="CUM23"/>
  <c r="DYO9" s="1"/>
  <c r="CUN23"/>
  <c r="DYN9" s="1"/>
  <c r="CUO23"/>
  <c r="DYM9" s="1"/>
  <c r="CUP23"/>
  <c r="DYJ9" s="1"/>
  <c r="CUQ23"/>
  <c r="DYI9" s="1"/>
  <c r="CUR23"/>
  <c r="DYH9" s="1"/>
  <c r="CUS23"/>
  <c r="DYG9" s="1"/>
  <c r="CUT23"/>
  <c r="DYF9" s="1"/>
  <c r="CUU23"/>
  <c r="DYC9" s="1"/>
  <c r="CUV23"/>
  <c r="DYB9" s="1"/>
  <c r="CUW23"/>
  <c r="DYA9" s="1"/>
  <c r="CUX23"/>
  <c r="DXZ9" s="1"/>
  <c r="CUY23"/>
  <c r="DXY9" s="1"/>
  <c r="CUZ23"/>
  <c r="DXV9" s="1"/>
  <c r="CVA23"/>
  <c r="DXU9" s="1"/>
  <c r="CVB23"/>
  <c r="DXT9" s="1"/>
  <c r="CVC23"/>
  <c r="DXS9" s="1"/>
  <c r="CVD23"/>
  <c r="DXR9" s="1"/>
  <c r="CVE23"/>
  <c r="DXO9" s="1"/>
  <c r="CVF23"/>
  <c r="DXN9" s="1"/>
  <c r="CVG23"/>
  <c r="DXM9" s="1"/>
  <c r="CVH23"/>
  <c r="DXL9" s="1"/>
  <c r="CVI23"/>
  <c r="DXK9" s="1"/>
  <c r="CVJ23"/>
  <c r="DXH9" s="1"/>
  <c r="CVK23"/>
  <c r="DXG9" s="1"/>
  <c r="CVL23"/>
  <c r="DXF9" s="1"/>
  <c r="CVM23"/>
  <c r="DXE9" s="1"/>
  <c r="CVN23"/>
  <c r="DXD9" s="1"/>
  <c r="CVO23"/>
  <c r="DXA9" s="1"/>
  <c r="CVP23"/>
  <c r="DWZ9" s="1"/>
  <c r="CVQ23"/>
  <c r="DWY9" s="1"/>
  <c r="CVR23"/>
  <c r="DWX9" s="1"/>
  <c r="CVS23"/>
  <c r="DWW9" s="1"/>
  <c r="CVT23"/>
  <c r="DWT9" s="1"/>
  <c r="CVU23"/>
  <c r="DWS9" s="1"/>
  <c r="CVV23"/>
  <c r="DWR9" s="1"/>
  <c r="CVW23"/>
  <c r="DWQ9" s="1"/>
  <c r="CVX23"/>
  <c r="DWP9" s="1"/>
  <c r="CVY23"/>
  <c r="DWM9" s="1"/>
  <c r="CVZ23"/>
  <c r="DWL9" s="1"/>
  <c r="CWA23"/>
  <c r="DWK9" s="1"/>
  <c r="CWB23"/>
  <c r="DWJ9" s="1"/>
  <c r="CWC23"/>
  <c r="DWI9" s="1"/>
  <c r="CWD23"/>
  <c r="DWF9" s="1"/>
  <c r="CWE23"/>
  <c r="DWE9" s="1"/>
  <c r="CWF23"/>
  <c r="DWD9" s="1"/>
  <c r="CWG23"/>
  <c r="DWC9" s="1"/>
  <c r="CWH23"/>
  <c r="DWB9" s="1"/>
  <c r="CWI23"/>
  <c r="DVY9" s="1"/>
  <c r="CWJ23"/>
  <c r="DVX9" s="1"/>
  <c r="CWK23"/>
  <c r="DVW9" s="1"/>
  <c r="CWL23"/>
  <c r="DVV9" s="1"/>
  <c r="CWM23"/>
  <c r="DVU9" s="1"/>
  <c r="CWN23"/>
  <c r="DVR9" s="1"/>
  <c r="CWO23"/>
  <c r="DVQ9" s="1"/>
  <c r="CWP23"/>
  <c r="DVP9" s="1"/>
  <c r="CWQ23"/>
  <c r="DVO9" s="1"/>
  <c r="CWR23"/>
  <c r="DVK9" s="1"/>
  <c r="CWS23"/>
  <c r="DVJ9" s="1"/>
  <c r="CWT23"/>
  <c r="DVI9" s="1"/>
  <c r="CWU23"/>
  <c r="DVD9" s="1"/>
  <c r="CWV23"/>
  <c r="DVC9" s="1"/>
  <c r="CWW23"/>
  <c r="DVB9" s="1"/>
  <c r="CWX23"/>
  <c r="DVA9" s="1"/>
  <c r="CWY23"/>
  <c r="DUZ9" s="1"/>
  <c r="CWZ23"/>
  <c r="DUW9" s="1"/>
  <c r="CXA23"/>
  <c r="DUV9" s="1"/>
  <c r="CXB23"/>
  <c r="DUU9" s="1"/>
  <c r="CXC23"/>
  <c r="DUT9" s="1"/>
  <c r="CXD23"/>
  <c r="DUS9" s="1"/>
  <c r="CXE23"/>
  <c r="DUP9" s="1"/>
  <c r="CXF23"/>
  <c r="DUO9" s="1"/>
  <c r="CXG23"/>
  <c r="DUN9" s="1"/>
  <c r="CXH23"/>
  <c r="DUM9" s="1"/>
  <c r="CXI23"/>
  <c r="DUL9" s="1"/>
  <c r="CXJ23"/>
  <c r="DUI9" s="1"/>
  <c r="CXK23"/>
  <c r="DUH9" s="1"/>
  <c r="CXL23"/>
  <c r="DUG9" s="1"/>
  <c r="CXM23"/>
  <c r="DUF9" s="1"/>
  <c r="CXN23"/>
  <c r="DUE9" s="1"/>
  <c r="CXO23"/>
  <c r="DUB9" s="1"/>
  <c r="CXP23"/>
  <c r="DUA9" s="1"/>
  <c r="CXQ23"/>
  <c r="DTZ9" s="1"/>
  <c r="CXR23"/>
  <c r="DTY9" s="1"/>
  <c r="CXS23"/>
  <c r="DTX9" s="1"/>
  <c r="CXT23"/>
  <c r="DTU9" s="1"/>
  <c r="CXU23"/>
  <c r="DTT9" s="1"/>
  <c r="CXV23"/>
  <c r="DTS9" s="1"/>
  <c r="CXW23"/>
  <c r="DTR9" s="1"/>
  <c r="CXX23"/>
  <c r="DTQ9" s="1"/>
  <c r="CXY23"/>
  <c r="DTN9" s="1"/>
  <c r="CXZ23"/>
  <c r="DTM9" s="1"/>
  <c r="CYA23"/>
  <c r="DTL9" s="1"/>
  <c r="CYB23"/>
  <c r="DTK9" s="1"/>
  <c r="CYC23"/>
  <c r="DTJ9" s="1"/>
  <c r="CYD23"/>
  <c r="DTG9" s="1"/>
  <c r="CYE23"/>
  <c r="DTF9" s="1"/>
  <c r="CYF23"/>
  <c r="DTE9" s="1"/>
  <c r="CYG23"/>
  <c r="DTD9" s="1"/>
  <c r="CYH23"/>
  <c r="DTC9" s="1"/>
  <c r="CYI23"/>
  <c r="DSZ9" s="1"/>
  <c r="CYJ23"/>
  <c r="DSY9" s="1"/>
  <c r="CYK23"/>
  <c r="DSX9" s="1"/>
  <c r="CYL23"/>
  <c r="DSW9" s="1"/>
  <c r="CYM23"/>
  <c r="DSV9" s="1"/>
  <c r="CYN23"/>
  <c r="DSS9" s="1"/>
  <c r="CYO23"/>
  <c r="DSR9" s="1"/>
  <c r="CYP23"/>
  <c r="DSQ9" s="1"/>
  <c r="CYQ23"/>
  <c r="DSP9" s="1"/>
  <c r="CYR23"/>
  <c r="DSO9" s="1"/>
  <c r="CYS23"/>
  <c r="DSL9" s="1"/>
  <c r="CYT23"/>
  <c r="DSK9" s="1"/>
  <c r="CYU23"/>
  <c r="DSJ9" s="1"/>
  <c r="CYV23"/>
  <c r="DSI9" s="1"/>
  <c r="CYW23"/>
  <c r="DSH9" s="1"/>
  <c r="CYX23"/>
  <c r="DSE9" s="1"/>
  <c r="CYY23"/>
  <c r="DSD9" s="1"/>
  <c r="CYZ23"/>
  <c r="DSC9" s="1"/>
  <c r="CZA23"/>
  <c r="DSB9" s="1"/>
  <c r="CZB23"/>
  <c r="DSA9" s="1"/>
  <c r="CZC23"/>
  <c r="DRX9" s="1"/>
  <c r="CZD23"/>
  <c r="DRW9" s="1"/>
  <c r="CZE23"/>
  <c r="DRV9" s="1"/>
  <c r="CZF23"/>
  <c r="DRU9" s="1"/>
  <c r="CZG23"/>
  <c r="DRT9" s="1"/>
  <c r="CZH23"/>
  <c r="DRQ9" s="1"/>
  <c r="CZI23"/>
  <c r="DRP9" s="1"/>
  <c r="CZJ23"/>
  <c r="DRO9" s="1"/>
  <c r="CZK23"/>
  <c r="DRN9" s="1"/>
  <c r="CZL23"/>
  <c r="DRM9" s="1"/>
  <c r="CZM23"/>
  <c r="DRJ9" s="1"/>
  <c r="CZN23"/>
  <c r="DRI9" s="1"/>
  <c r="CZO23"/>
  <c r="DRH9" s="1"/>
  <c r="CZP23"/>
  <c r="DRG9" s="1"/>
  <c r="CZQ23"/>
  <c r="DRF9" s="1"/>
  <c r="CZR23"/>
  <c r="DRC9" s="1"/>
  <c r="CZS23"/>
  <c r="DRB9" s="1"/>
  <c r="CZT23"/>
  <c r="DRA9" s="1"/>
  <c r="CZU23"/>
  <c r="DQZ9" s="1"/>
  <c r="CZV23"/>
  <c r="DQY9" s="1"/>
  <c r="CZW23"/>
  <c r="DQV9" s="1"/>
  <c r="CZX23"/>
  <c r="DQU9" s="1"/>
  <c r="CZY23"/>
  <c r="DQT9" s="1"/>
  <c r="CZZ23"/>
  <c r="DQS9" s="1"/>
  <c r="DAA23"/>
  <c r="DQR9" s="1"/>
  <c r="DAB23"/>
  <c r="DQO9" s="1"/>
  <c r="DAC23"/>
  <c r="DQN9" s="1"/>
  <c r="DAD23"/>
  <c r="DQM9" s="1"/>
  <c r="DAE23"/>
  <c r="DQL9" s="1"/>
  <c r="DAF23"/>
  <c r="DQK9" s="1"/>
  <c r="DAG23"/>
  <c r="DQH9" s="1"/>
  <c r="DAH23"/>
  <c r="DQG9" s="1"/>
  <c r="DAI23"/>
  <c r="DQF9" s="1"/>
  <c r="DAJ23"/>
  <c r="DQE9" s="1"/>
  <c r="DAK23"/>
  <c r="DQD9" s="1"/>
  <c r="DAL23"/>
  <c r="DQA9" s="1"/>
  <c r="DAM23"/>
  <c r="DPZ9" s="1"/>
  <c r="DAN23"/>
  <c r="DPY9" s="1"/>
  <c r="DAO23"/>
  <c r="DPX9" s="1"/>
  <c r="DAP23"/>
  <c r="DPW9" s="1"/>
  <c r="DAQ23"/>
  <c r="DPT9" s="1"/>
  <c r="DAR23"/>
  <c r="DPS9" s="1"/>
  <c r="DAS23"/>
  <c r="DPR9" s="1"/>
  <c r="DAT23"/>
  <c r="DPQ9" s="1"/>
  <c r="DAU23"/>
  <c r="DPP9" s="1"/>
  <c r="DAV23"/>
  <c r="DPM9" s="1"/>
  <c r="DAW23"/>
  <c r="DPL9" s="1"/>
  <c r="DAX23"/>
  <c r="DPK9" s="1"/>
  <c r="DAY23"/>
  <c r="DPJ9" s="1"/>
  <c r="DAZ23"/>
  <c r="DPI9" s="1"/>
  <c r="DBA23"/>
  <c r="DPF9" s="1"/>
  <c r="DBB23"/>
  <c r="DPE9" s="1"/>
  <c r="DBC23"/>
  <c r="DPD9" s="1"/>
  <c r="DBD23"/>
  <c r="DPC9" s="1"/>
  <c r="DBE23"/>
  <c r="DPB9" s="1"/>
  <c r="DBF23"/>
  <c r="DOY9" s="1"/>
  <c r="DBG23"/>
  <c r="DOX9" s="1"/>
  <c r="DBH23"/>
  <c r="DOW9" s="1"/>
  <c r="DBI23"/>
  <c r="DOV9" s="1"/>
  <c r="DBJ23"/>
  <c r="DOU9" s="1"/>
  <c r="DBK23"/>
  <c r="DOR9" s="1"/>
  <c r="DBL23"/>
  <c r="DOQ9" s="1"/>
  <c r="DBM23"/>
  <c r="DOP9" s="1"/>
  <c r="DBN23"/>
  <c r="DOO9" s="1"/>
  <c r="DBO23"/>
  <c r="DON9" s="1"/>
  <c r="DBP23"/>
  <c r="DOK9" s="1"/>
  <c r="DBQ23"/>
  <c r="DOJ9" s="1"/>
  <c r="DBR23"/>
  <c r="DOI9" s="1"/>
  <c r="DBS23"/>
  <c r="DOH9" s="1"/>
  <c r="DBT23"/>
  <c r="DOG9" s="1"/>
  <c r="DBU23"/>
  <c r="DOD9" s="1"/>
  <c r="DBV23"/>
  <c r="DOC9" s="1"/>
  <c r="DBW23"/>
  <c r="DOB9" s="1"/>
  <c r="DBX23"/>
  <c r="DOA9" s="1"/>
  <c r="DBY23"/>
  <c r="DNZ9" s="1"/>
  <c r="DBZ23"/>
  <c r="DNW9" s="1"/>
  <c r="DCA23"/>
  <c r="DNV9" s="1"/>
  <c r="DCB23"/>
  <c r="DNU9" s="1"/>
  <c r="DCC23"/>
  <c r="DNT9" s="1"/>
  <c r="DCD23"/>
  <c r="DNS9" s="1"/>
  <c r="DCE23"/>
  <c r="DNP9" s="1"/>
  <c r="DCF23"/>
  <c r="DNO9" s="1"/>
  <c r="DCG23"/>
  <c r="DNN9" s="1"/>
  <c r="DCH23"/>
  <c r="DNM9" s="1"/>
  <c r="DCI23"/>
  <c r="DNL9" s="1"/>
  <c r="DCJ23"/>
  <c r="DNI9" s="1"/>
  <c r="DCK23"/>
  <c r="DNH9" s="1"/>
  <c r="DCL23"/>
  <c r="DNG9" s="1"/>
  <c r="DCM23"/>
  <c r="DNF9" s="1"/>
  <c r="DCN23"/>
  <c r="DNE9" s="1"/>
  <c r="DCO23"/>
  <c r="DNB9" s="1"/>
  <c r="DCP23"/>
  <c r="DNA9" s="1"/>
  <c r="DCQ23"/>
  <c r="DMZ9" s="1"/>
  <c r="DCR23"/>
  <c r="DMY9" s="1"/>
  <c r="DCS23"/>
  <c r="DMX9" s="1"/>
  <c r="DCT23"/>
  <c r="DMU9" s="1"/>
  <c r="DCU23"/>
  <c r="DMT9" s="1"/>
  <c r="DCV23"/>
  <c r="DMS9" s="1"/>
  <c r="DCW23"/>
  <c r="DMR9" s="1"/>
  <c r="DCX23"/>
  <c r="DMQ9" s="1"/>
  <c r="DCY23"/>
  <c r="DMN9" s="1"/>
  <c r="DCZ23"/>
  <c r="DMM9" s="1"/>
  <c r="DDA23"/>
  <c r="DML9" s="1"/>
  <c r="DDB23"/>
  <c r="DMK9" s="1"/>
  <c r="DDC23"/>
  <c r="DMJ9" s="1"/>
  <c r="DDD23"/>
  <c r="DMG9" s="1"/>
  <c r="DDE23"/>
  <c r="DMF9" s="1"/>
  <c r="DDF23"/>
  <c r="DME9" s="1"/>
  <c r="DDG23"/>
  <c r="DMD9" s="1"/>
  <c r="DDH23"/>
  <c r="DLZ9" s="1"/>
  <c r="DDI23"/>
  <c r="DLY9" s="1"/>
  <c r="DDJ23"/>
  <c r="DLX9" s="1"/>
  <c r="DDK23"/>
  <c r="DLW9" s="1"/>
  <c r="DDL23"/>
  <c r="DLR9" s="1"/>
  <c r="DDM23"/>
  <c r="DLQ9" s="1"/>
  <c r="DDN23"/>
  <c r="DLP9" s="1"/>
  <c r="DDO23"/>
  <c r="DLO9" s="1"/>
  <c r="DDP23"/>
  <c r="DLL9" s="1"/>
  <c r="DDQ23"/>
  <c r="DLK9" s="1"/>
  <c r="DDR23"/>
  <c r="DLJ9" s="1"/>
  <c r="DDS23"/>
  <c r="DLI9" s="1"/>
  <c r="DDT23"/>
  <c r="DLH9" s="1"/>
  <c r="DDU23"/>
  <c r="DLE9" s="1"/>
  <c r="DDV23"/>
  <c r="DLD9" s="1"/>
  <c r="DDW23"/>
  <c r="DLC9" s="1"/>
  <c r="DDX23"/>
  <c r="DLB9" s="1"/>
  <c r="DDY23"/>
  <c r="DLA9" s="1"/>
  <c r="DDZ23"/>
  <c r="DKX9" s="1"/>
  <c r="DEA23"/>
  <c r="DKW9" s="1"/>
  <c r="DEB23"/>
  <c r="DKV9" s="1"/>
  <c r="DEC23"/>
  <c r="DKU9" s="1"/>
  <c r="DED23"/>
  <c r="DKT9" s="1"/>
  <c r="DEE23"/>
  <c r="DKQ9" s="1"/>
  <c r="DEF23"/>
  <c r="DKP9" s="1"/>
  <c r="DEG23"/>
  <c r="DKO9" s="1"/>
  <c r="DEH23"/>
  <c r="DKN9" s="1"/>
  <c r="DEI23"/>
  <c r="DKM9" s="1"/>
  <c r="DEJ23"/>
  <c r="DKJ9" s="1"/>
  <c r="DEK23"/>
  <c r="DKI9" s="1"/>
  <c r="DEL23"/>
  <c r="DKH9" s="1"/>
  <c r="DEM23"/>
  <c r="DKG9" s="1"/>
  <c r="DEN23"/>
  <c r="DKF9" s="1"/>
  <c r="DEO23"/>
  <c r="DKC9" s="1"/>
  <c r="DEP23"/>
  <c r="DKB9" s="1"/>
  <c r="DEQ23"/>
  <c r="DKA9" s="1"/>
  <c r="DER23"/>
  <c r="DJZ9" s="1"/>
  <c r="DES23"/>
  <c r="DJY9" s="1"/>
  <c r="DET23"/>
  <c r="DJV9" s="1"/>
  <c r="DEU23"/>
  <c r="DJU9" s="1"/>
  <c r="DEV23"/>
  <c r="DJT9" s="1"/>
  <c r="DEW23"/>
  <c r="DJS9" s="1"/>
  <c r="DEX23"/>
  <c r="DJR9" s="1"/>
  <c r="DEY23"/>
  <c r="DJO9" s="1"/>
  <c r="DEZ23"/>
  <c r="DJN9" s="1"/>
  <c r="DFA23"/>
  <c r="DJM9" s="1"/>
  <c r="DFB23"/>
  <c r="DJL9" s="1"/>
  <c r="DFC23"/>
  <c r="DJK9" s="1"/>
  <c r="DFD23"/>
  <c r="DJH9" s="1"/>
  <c r="DFE23"/>
  <c r="DJG9" s="1"/>
  <c r="DFF23"/>
  <c r="DJF9" s="1"/>
  <c r="DFG23"/>
  <c r="DJE9" s="1"/>
  <c r="DFH23"/>
  <c r="DJD9" s="1"/>
  <c r="DFI23"/>
  <c r="DJA9" s="1"/>
  <c r="DFJ23"/>
  <c r="DIZ9" s="1"/>
  <c r="DFK23"/>
  <c r="DIY9" s="1"/>
  <c r="DFL23"/>
  <c r="DIX9" s="1"/>
  <c r="DFM23"/>
  <c r="DIW9" s="1"/>
  <c r="DFN23"/>
  <c r="DIT9" s="1"/>
  <c r="DFO23"/>
  <c r="DIS9" s="1"/>
  <c r="DFP23"/>
  <c r="DIR9" s="1"/>
  <c r="DFQ23"/>
  <c r="DIQ9" s="1"/>
  <c r="DFR23"/>
  <c r="DIP9" s="1"/>
  <c r="DFS23"/>
  <c r="DIM9" s="1"/>
  <c r="DFT23"/>
  <c r="DIL9" s="1"/>
  <c r="DFU23"/>
  <c r="DIK9" s="1"/>
  <c r="DFV23"/>
  <c r="DIJ9" s="1"/>
  <c r="DFW23"/>
  <c r="DII9" s="1"/>
  <c r="DFX23"/>
  <c r="DIF9" s="1"/>
  <c r="DFY23"/>
  <c r="DIE9" s="1"/>
  <c r="DFZ23"/>
  <c r="DID9" s="1"/>
  <c r="DGA23"/>
  <c r="DIC9" s="1"/>
  <c r="DGB23"/>
  <c r="DIB9" s="1"/>
  <c r="DGC23"/>
  <c r="DHY9" s="1"/>
  <c r="DGD23"/>
  <c r="DHX9" s="1"/>
  <c r="DGE23"/>
  <c r="DHW9" s="1"/>
  <c r="DGF23"/>
  <c r="DHV9" s="1"/>
  <c r="DGG23"/>
  <c r="DHU9" s="1"/>
  <c r="DGH23"/>
  <c r="DHR9" s="1"/>
  <c r="DGI23"/>
  <c r="DHQ9" s="1"/>
  <c r="DGJ23"/>
  <c r="DHP9" s="1"/>
  <c r="DGK23"/>
  <c r="DHO9" s="1"/>
  <c r="DGL23"/>
  <c r="DHN9" s="1"/>
  <c r="DGM23"/>
  <c r="DHJ9" s="1"/>
  <c r="DGN23"/>
  <c r="DHI9" s="1"/>
  <c r="DGO23"/>
  <c r="DHH9" s="1"/>
  <c r="DGP23"/>
  <c r="DHG9" s="1"/>
  <c r="DGQ23"/>
  <c r="DHD9" s="1"/>
  <c r="DGR23"/>
  <c r="DHC9" s="1"/>
  <c r="DGS23"/>
  <c r="DHB9" s="1"/>
  <c r="DGT23"/>
  <c r="DHA9" s="1"/>
  <c r="DGU23"/>
  <c r="DGZ9" s="1"/>
  <c r="DGV23"/>
  <c r="DGW9" s="1"/>
  <c r="DGW23"/>
  <c r="DGV9" s="1"/>
  <c r="DGX23"/>
  <c r="DGU9" s="1"/>
  <c r="DGY23"/>
  <c r="DGT9" s="1"/>
  <c r="DGZ23"/>
  <c r="DGS9" s="1"/>
  <c r="DHA23"/>
  <c r="DGP9" s="1"/>
  <c r="DHB23"/>
  <c r="DGO9" s="1"/>
  <c r="DHC23"/>
  <c r="DGN9" s="1"/>
  <c r="DHD23"/>
  <c r="DGM9" s="1"/>
  <c r="DHE23"/>
  <c r="DGL9" s="1"/>
  <c r="DHF23"/>
  <c r="DGI9" s="1"/>
  <c r="DHG23"/>
  <c r="DGH9" s="1"/>
  <c r="DHH23"/>
  <c r="DGG9" s="1"/>
  <c r="DHI23"/>
  <c r="DGF9" s="1"/>
  <c r="DHJ23"/>
  <c r="DGE9" s="1"/>
  <c r="DHK23"/>
  <c r="DGB9" s="1"/>
  <c r="DHL23"/>
  <c r="DGA9" s="1"/>
  <c r="DHM23"/>
  <c r="DFZ9" s="1"/>
  <c r="DHN23"/>
  <c r="DFY9" s="1"/>
  <c r="DHO23"/>
  <c r="DFX9" s="1"/>
  <c r="DHP23"/>
  <c r="DFU9" s="1"/>
  <c r="DHQ23"/>
  <c r="DFT9" s="1"/>
  <c r="DHR23"/>
  <c r="DFS9" s="1"/>
  <c r="DHS23"/>
  <c r="DFR9" s="1"/>
  <c r="DHT23"/>
  <c r="DFQ9" s="1"/>
  <c r="DHU23"/>
  <c r="DFN9" s="1"/>
  <c r="DHV23"/>
  <c r="DFM9" s="1"/>
  <c r="DHW23"/>
  <c r="DFL9" s="1"/>
  <c r="DHX23"/>
  <c r="DFK9" s="1"/>
  <c r="DHY23"/>
  <c r="DFJ9" s="1"/>
  <c r="DHZ23"/>
  <c r="DFG9" s="1"/>
  <c r="DIA23"/>
  <c r="DFF9" s="1"/>
  <c r="DIB23"/>
  <c r="DFE9" s="1"/>
  <c r="DIC23"/>
  <c r="DFD9" s="1"/>
  <c r="DID23"/>
  <c r="DFC9" s="1"/>
  <c r="DIE23"/>
  <c r="DEZ9" s="1"/>
  <c r="DIF23"/>
  <c r="DEY9" s="1"/>
  <c r="DIG23"/>
  <c r="DEX9" s="1"/>
  <c r="DIH23"/>
  <c r="DEW9" s="1"/>
  <c r="DII23"/>
  <c r="DEV9" s="1"/>
  <c r="DIJ23"/>
  <c r="DES9" s="1"/>
  <c r="DIK23"/>
  <c r="DER9" s="1"/>
  <c r="DIL23"/>
  <c r="DEQ9" s="1"/>
  <c r="DIM23"/>
  <c r="DEP9" s="1"/>
  <c r="DIN23"/>
  <c r="DEO9" s="1"/>
  <c r="DIO23"/>
  <c r="DEL9" s="1"/>
  <c r="DIP23"/>
  <c r="DEK9" s="1"/>
  <c r="DIQ23"/>
  <c r="DEJ9" s="1"/>
  <c r="DIR23"/>
  <c r="DEI9" s="1"/>
  <c r="DIS23"/>
  <c r="DEH9" s="1"/>
  <c r="DIT23"/>
  <c r="DEE9" s="1"/>
  <c r="DIU23"/>
  <c r="DED9" s="1"/>
  <c r="DIV23"/>
  <c r="DEC9" s="1"/>
  <c r="DIW23"/>
  <c r="DEB9" s="1"/>
  <c r="DIX23"/>
  <c r="DEA9" s="1"/>
  <c r="DIY23"/>
  <c r="DDX9" s="1"/>
  <c r="DIZ23"/>
  <c r="DDW9" s="1"/>
  <c r="DJA23"/>
  <c r="DDV9" s="1"/>
  <c r="DJB23"/>
  <c r="DDU9" s="1"/>
  <c r="DJC23"/>
  <c r="DDT9" s="1"/>
  <c r="DJD23"/>
  <c r="DDQ9" s="1"/>
  <c r="DJE23"/>
  <c r="DDP9" s="1"/>
  <c r="DJF23"/>
  <c r="DDO9" s="1"/>
  <c r="DJG23"/>
  <c r="DDN9" s="1"/>
  <c r="DJH23"/>
  <c r="DDM9" s="1"/>
  <c r="DJI23"/>
  <c r="DDJ9" s="1"/>
  <c r="DJJ23"/>
  <c r="DDI9" s="1"/>
  <c r="DJK23"/>
  <c r="DDH9" s="1"/>
  <c r="DJL23"/>
  <c r="DDG9" s="1"/>
  <c r="DJM23"/>
  <c r="DDF9" s="1"/>
  <c r="DJN23"/>
  <c r="DDC9" s="1"/>
  <c r="DJO23"/>
  <c r="DDB9" s="1"/>
  <c r="DJP23"/>
  <c r="DDA9" s="1"/>
  <c r="DJQ23"/>
  <c r="DCZ9" s="1"/>
  <c r="DJR23"/>
  <c r="DCY9" s="1"/>
  <c r="DJS23"/>
  <c r="DCV9" s="1"/>
  <c r="DJT23"/>
  <c r="DCU9" s="1"/>
  <c r="DJU23"/>
  <c r="DCT9" s="1"/>
  <c r="DJV23"/>
  <c r="DCS9" s="1"/>
  <c r="DJW23"/>
  <c r="DCR9" s="1"/>
  <c r="DJX23"/>
  <c r="DCO9" s="1"/>
  <c r="DJY23"/>
  <c r="DCN9" s="1"/>
  <c r="DJZ23"/>
  <c r="DCM9" s="1"/>
  <c r="DKA23"/>
  <c r="DCL9" s="1"/>
  <c r="DKB23"/>
  <c r="DCK9" s="1"/>
  <c r="DKC23"/>
  <c r="DCH9" s="1"/>
  <c r="DKD23"/>
  <c r="DCG9" s="1"/>
  <c r="DKE23"/>
  <c r="DCF9" s="1"/>
  <c r="DKF23"/>
  <c r="DCE9" s="1"/>
  <c r="DKG23"/>
  <c r="DCD9" s="1"/>
  <c r="DKH23"/>
  <c r="DCA9" s="1"/>
  <c r="DKI23"/>
  <c r="DBZ9" s="1"/>
  <c r="DKJ23"/>
  <c r="DBY9" s="1"/>
  <c r="DKK23"/>
  <c r="DBX9" s="1"/>
  <c r="DKL23"/>
  <c r="DBW9" s="1"/>
  <c r="DKM23"/>
  <c r="DBT9" s="1"/>
  <c r="DKN23"/>
  <c r="DBS9" s="1"/>
  <c r="DKO23"/>
  <c r="DBR9" s="1"/>
  <c r="DKP23"/>
  <c r="DBQ9" s="1"/>
  <c r="DKQ23"/>
  <c r="DBP9" s="1"/>
  <c r="DKR23"/>
  <c r="DBM9" s="1"/>
  <c r="DKS23"/>
  <c r="DBL9" s="1"/>
  <c r="DKT23"/>
  <c r="DBK9" s="1"/>
  <c r="DKU23"/>
  <c r="DBJ9" s="1"/>
  <c r="DKV23"/>
  <c r="DBI9" s="1"/>
  <c r="DKW23"/>
  <c r="DBF9" s="1"/>
  <c r="DKX23"/>
  <c r="DBE9" s="1"/>
  <c r="DKY23"/>
  <c r="DBD9" s="1"/>
  <c r="DKZ23"/>
  <c r="DBC9" s="1"/>
  <c r="DLA23"/>
  <c r="DBB9" s="1"/>
  <c r="DLB23"/>
  <c r="DAY9" s="1"/>
  <c r="DLC23"/>
  <c r="DAX9" s="1"/>
  <c r="DLD23"/>
  <c r="DAW9" s="1"/>
  <c r="DLE23"/>
  <c r="DAV9" s="1"/>
  <c r="DLF23"/>
  <c r="DAU9" s="1"/>
  <c r="DLG23"/>
  <c r="DAR9" s="1"/>
  <c r="DLH23"/>
  <c r="DAQ9" s="1"/>
  <c r="DLI23"/>
  <c r="DAP9" s="1"/>
  <c r="DLJ23"/>
  <c r="DAO9" s="1"/>
  <c r="DLK23"/>
  <c r="DAN9" s="1"/>
  <c r="DLL23"/>
  <c r="DAK9" s="1"/>
  <c r="DLM23"/>
  <c r="DAJ9" s="1"/>
  <c r="DLN23"/>
  <c r="DAI9" s="1"/>
  <c r="DLO23"/>
  <c r="DAH9" s="1"/>
  <c r="DLP23"/>
  <c r="DAG9" s="1"/>
  <c r="DLQ23"/>
  <c r="DAD9" s="1"/>
  <c r="DLR23"/>
  <c r="DAC9" s="1"/>
  <c r="DLS23"/>
  <c r="DAB9" s="1"/>
  <c r="DLT23"/>
  <c r="DAA9" s="1"/>
  <c r="DLU23"/>
  <c r="CZZ9" s="1"/>
  <c r="DLV23"/>
  <c r="CZW9" s="1"/>
  <c r="DLW23"/>
  <c r="CZV9" s="1"/>
  <c r="DLX23"/>
  <c r="CZU9" s="1"/>
  <c r="DLY23"/>
  <c r="CZT9" s="1"/>
  <c r="DLZ23"/>
  <c r="CZS9" s="1"/>
  <c r="DMA23"/>
  <c r="CZP9" s="1"/>
  <c r="DMB23"/>
  <c r="CZO9" s="1"/>
  <c r="DMC23"/>
  <c r="CZN9" s="1"/>
  <c r="DMD23"/>
  <c r="CZM9" s="1"/>
  <c r="DME23"/>
  <c r="CZL9" s="1"/>
  <c r="DMF23"/>
  <c r="CZI9" s="1"/>
  <c r="DMG23"/>
  <c r="CZH9" s="1"/>
  <c r="DMH23"/>
  <c r="CZG9" s="1"/>
  <c r="DMI23"/>
  <c r="CZF9" s="1"/>
  <c r="DMJ23"/>
  <c r="CZE9" s="1"/>
  <c r="DMK23"/>
  <c r="CZB9" s="1"/>
  <c r="DML23"/>
  <c r="CZA9" s="1"/>
  <c r="DMM23"/>
  <c r="CYZ9" s="1"/>
  <c r="DMN23"/>
  <c r="CYY9" s="1"/>
  <c r="DMO23"/>
  <c r="CYX9" s="1"/>
  <c r="DMP23"/>
  <c r="CYU9" s="1"/>
  <c r="DMQ23"/>
  <c r="CYT9" s="1"/>
  <c r="DMR23"/>
  <c r="CYS9" s="1"/>
  <c r="DMS23"/>
  <c r="CYR9" s="1"/>
  <c r="DMT23"/>
  <c r="CYQ9" s="1"/>
  <c r="DMU23"/>
  <c r="CYN9" s="1"/>
  <c r="DMV23"/>
  <c r="CYM9" s="1"/>
  <c r="DMW23"/>
  <c r="CYL9" s="1"/>
  <c r="DMX23"/>
  <c r="CYK9" s="1"/>
  <c r="DMY23"/>
  <c r="CYJ9" s="1"/>
  <c r="DMZ23"/>
  <c r="CYG9" s="1"/>
  <c r="DNA23"/>
  <c r="CYF9" s="1"/>
  <c r="DNB23"/>
  <c r="CYE9" s="1"/>
  <c r="DNC23"/>
  <c r="CYD9" s="1"/>
  <c r="DND23"/>
  <c r="CYC9" s="1"/>
  <c r="DNE23"/>
  <c r="CXZ9" s="1"/>
  <c r="DNF23"/>
  <c r="CXY9" s="1"/>
  <c r="DNG23"/>
  <c r="CXX9" s="1"/>
  <c r="DNH23"/>
  <c r="CXW9" s="1"/>
  <c r="DNI23"/>
  <c r="CXV9" s="1"/>
  <c r="DNJ23"/>
  <c r="CXS9" s="1"/>
  <c r="DNK23"/>
  <c r="CXR9" s="1"/>
  <c r="DNL23"/>
  <c r="CXQ9" s="1"/>
  <c r="DNM23"/>
  <c r="CXP9" s="1"/>
  <c r="DNN23"/>
  <c r="CXO9" s="1"/>
  <c r="DNO23"/>
  <c r="CXL9" s="1"/>
  <c r="DNP23"/>
  <c r="CXK9" s="1"/>
  <c r="DNQ23"/>
  <c r="CXJ9" s="1"/>
  <c r="DNR23"/>
  <c r="CXI9" s="1"/>
  <c r="DNS23"/>
  <c r="CXH9" s="1"/>
  <c r="DNT23"/>
  <c r="CXE9" s="1"/>
  <c r="DNU23"/>
  <c r="CXD9" s="1"/>
  <c r="DNV23"/>
  <c r="CXC9" s="1"/>
  <c r="DNW23"/>
  <c r="CXB9" s="1"/>
  <c r="DNX23"/>
  <c r="CXA9" s="1"/>
  <c r="DNY23"/>
  <c r="CWX9" s="1"/>
  <c r="DNZ23"/>
  <c r="CWW9" s="1"/>
  <c r="DOA23"/>
  <c r="CWV9" s="1"/>
  <c r="DOB23"/>
  <c r="CWU9" s="1"/>
  <c r="DOC23"/>
  <c r="CWT9" s="1"/>
  <c r="DOD23"/>
  <c r="CWQ9" s="1"/>
  <c r="DOE23"/>
  <c r="CWP9" s="1"/>
  <c r="DOF23"/>
  <c r="CWO9" s="1"/>
  <c r="DOG23"/>
  <c r="CWN9" s="1"/>
  <c r="DOH23"/>
  <c r="CWM9" s="1"/>
  <c r="DOI23"/>
  <c r="CWJ9" s="1"/>
  <c r="DOJ23"/>
  <c r="CWI9" s="1"/>
  <c r="DOK23"/>
  <c r="CWH9" s="1"/>
  <c r="DOL23"/>
  <c r="CWG9" s="1"/>
  <c r="DOM23"/>
  <c r="CWF9" s="1"/>
  <c r="DON23"/>
  <c r="CWC9" s="1"/>
  <c r="DOO23"/>
  <c r="CWB9" s="1"/>
  <c r="DOP23"/>
  <c r="CWA9" s="1"/>
  <c r="DOQ23"/>
  <c r="CVZ9" s="1"/>
  <c r="DOR23"/>
  <c r="CVY9" s="1"/>
  <c r="DOS23"/>
  <c r="CVV9" s="1"/>
  <c r="DOT23"/>
  <c r="CVU9" s="1"/>
  <c r="DOU23"/>
  <c r="CVT9" s="1"/>
  <c r="DOV23"/>
  <c r="CVS9" s="1"/>
  <c r="DOW23"/>
  <c r="CVR9" s="1"/>
  <c r="DOX23"/>
  <c r="CVO9" s="1"/>
  <c r="DOY23"/>
  <c r="CVN9" s="1"/>
  <c r="DOZ23"/>
  <c r="CVM9" s="1"/>
  <c r="DPA23"/>
  <c r="CVL9" s="1"/>
  <c r="DPB23"/>
  <c r="CVK9" s="1"/>
  <c r="DPC23"/>
  <c r="CVH9" s="1"/>
  <c r="DPD23"/>
  <c r="CVG9" s="1"/>
  <c r="DPE23"/>
  <c r="CVF9" s="1"/>
  <c r="DPF23"/>
  <c r="CVE9" s="1"/>
  <c r="DPG23"/>
  <c r="CVD9" s="1"/>
  <c r="DPH23"/>
  <c r="CVA9" s="1"/>
  <c r="DPI23"/>
  <c r="CUZ9" s="1"/>
  <c r="DPJ23"/>
  <c r="CUY9" s="1"/>
  <c r="DPK23"/>
  <c r="CUX9" s="1"/>
  <c r="DPL23"/>
  <c r="CUW9" s="1"/>
  <c r="DPM23"/>
  <c r="CUT9" s="1"/>
  <c r="DPN23"/>
  <c r="CUS9" s="1"/>
  <c r="DPO23"/>
  <c r="CUR9" s="1"/>
  <c r="DPP23"/>
  <c r="CUQ9" s="1"/>
  <c r="DPQ23"/>
  <c r="CUP9" s="1"/>
  <c r="DPR23"/>
  <c r="CUM9" s="1"/>
  <c r="DPS23"/>
  <c r="CUL9" s="1"/>
  <c r="DPT23"/>
  <c r="CUK9" s="1"/>
  <c r="DPU23"/>
  <c r="CUJ9" s="1"/>
  <c r="DPV23"/>
  <c r="CUI9" s="1"/>
  <c r="DPW23"/>
  <c r="CUF9" s="1"/>
  <c r="DPX23"/>
  <c r="CUE9" s="1"/>
  <c r="DPY23"/>
  <c r="CUD9" s="1"/>
  <c r="DPZ23"/>
  <c r="CUC9" s="1"/>
  <c r="DQA23"/>
  <c r="CUB9" s="1"/>
  <c r="DQB23"/>
  <c r="CTY9" s="1"/>
  <c r="DQC23"/>
  <c r="CTX9" s="1"/>
  <c r="DQD23"/>
  <c r="CTW9" s="1"/>
  <c r="DQE23"/>
  <c r="CTV9" s="1"/>
  <c r="DQF23"/>
  <c r="CTU9" s="1"/>
  <c r="DQG23"/>
  <c r="CTR9" s="1"/>
  <c r="DQH23"/>
  <c r="CTQ9" s="1"/>
  <c r="DQI23"/>
  <c r="CTP9" s="1"/>
  <c r="DQJ23"/>
  <c r="CTO9" s="1"/>
  <c r="DQK23"/>
  <c r="CTN9" s="1"/>
  <c r="C23"/>
  <c r="D23"/>
  <c r="E23"/>
  <c r="JKF9" s="1"/>
  <c r="F23"/>
  <c r="JKE9" s="1"/>
  <c r="G23"/>
  <c r="JKD9" s="1"/>
  <c r="H23"/>
  <c r="JKC9" s="1"/>
  <c r="I23"/>
  <c r="JJZ9" s="1"/>
  <c r="J23"/>
  <c r="JJY9" s="1"/>
  <c r="K23"/>
  <c r="JJX9" s="1"/>
  <c r="L23"/>
  <c r="JJW9" s="1"/>
  <c r="M23"/>
  <c r="JJV9" s="1"/>
  <c r="N23"/>
  <c r="JJS9" s="1"/>
  <c r="O23"/>
  <c r="JJR9" s="1"/>
  <c r="P23"/>
  <c r="JJQ9" s="1"/>
  <c r="Q23"/>
  <c r="JJP9" s="1"/>
  <c r="R23"/>
  <c r="JJO9" s="1"/>
  <c r="S23"/>
  <c r="JJL9" s="1"/>
  <c r="T23"/>
  <c r="JJK9" s="1"/>
  <c r="U23"/>
  <c r="JJJ9" s="1"/>
  <c r="V23"/>
  <c r="JJI9" s="1"/>
  <c r="W23"/>
  <c r="JJH9" s="1"/>
  <c r="X23"/>
  <c r="JJE9" s="1"/>
  <c r="Y23"/>
  <c r="JJD9" s="1"/>
  <c r="Z23"/>
  <c r="JJC9" s="1"/>
  <c r="AA23"/>
  <c r="JJB9" s="1"/>
  <c r="AB23"/>
  <c r="JJA9" s="1"/>
  <c r="AC23"/>
  <c r="JIX9" s="1"/>
  <c r="AD23"/>
  <c r="JIW9" s="1"/>
  <c r="AE23"/>
  <c r="JIV9" s="1"/>
  <c r="AF23"/>
  <c r="JIU9" s="1"/>
  <c r="AG23"/>
  <c r="JIT9" s="1"/>
  <c r="AH23"/>
  <c r="JIQ9" s="1"/>
  <c r="AI23"/>
  <c r="JIP9" s="1"/>
  <c r="AJ23"/>
  <c r="JIO9" s="1"/>
  <c r="AK23"/>
  <c r="JIN9" s="1"/>
  <c r="AL23"/>
  <c r="JIM9" s="1"/>
  <c r="AM23"/>
  <c r="JIJ9" s="1"/>
  <c r="AN23"/>
  <c r="JII9" s="1"/>
  <c r="AO23"/>
  <c r="JIH9" s="1"/>
  <c r="AP23"/>
  <c r="JIG9" s="1"/>
  <c r="AQ23"/>
  <c r="JIF9" s="1"/>
  <c r="AR23"/>
  <c r="JIC9" s="1"/>
  <c r="AS23"/>
  <c r="JIB9" s="1"/>
  <c r="AT23"/>
  <c r="JIA9" s="1"/>
  <c r="AU23"/>
  <c r="JHZ9" s="1"/>
  <c r="AV23"/>
  <c r="JHY9" s="1"/>
  <c r="AW23"/>
  <c r="JHV9" s="1"/>
  <c r="AX23"/>
  <c r="JHU9" s="1"/>
  <c r="AY23"/>
  <c r="JHT9" s="1"/>
  <c r="AZ23"/>
  <c r="JHS9" s="1"/>
  <c r="BA23"/>
  <c r="JHR9" s="1"/>
  <c r="BB23"/>
  <c r="JHO9" s="1"/>
  <c r="BC23"/>
  <c r="JHN9" s="1"/>
  <c r="BD23"/>
  <c r="JHM9" s="1"/>
  <c r="BE23"/>
  <c r="JHL9" s="1"/>
  <c r="BF23"/>
  <c r="JHK9" s="1"/>
  <c r="BG23"/>
  <c r="JHH9" s="1"/>
  <c r="BH23"/>
  <c r="JHG9" s="1"/>
  <c r="BI23"/>
  <c r="JHF9" s="1"/>
  <c r="BJ23"/>
  <c r="JHE9" s="1"/>
  <c r="BK23"/>
  <c r="JHD9" s="1"/>
  <c r="BL23"/>
  <c r="JHA9" s="1"/>
  <c r="BM23"/>
  <c r="JGZ9" s="1"/>
  <c r="BN23"/>
  <c r="JGY9" s="1"/>
  <c r="BO23"/>
  <c r="JGX9" s="1"/>
  <c r="BP23"/>
  <c r="JGW9" s="1"/>
  <c r="BQ23"/>
  <c r="JGT9" s="1"/>
  <c r="BR23"/>
  <c r="JGS9" s="1"/>
  <c r="BS23"/>
  <c r="JGR9" s="1"/>
  <c r="BT23"/>
  <c r="JGQ9" s="1"/>
  <c r="BU23"/>
  <c r="JGP9" s="1"/>
  <c r="BV23"/>
  <c r="JGM9" s="1"/>
  <c r="BW23"/>
  <c r="JGL9" s="1"/>
  <c r="BX23"/>
  <c r="JGK9" s="1"/>
  <c r="BY23"/>
  <c r="JGJ9" s="1"/>
  <c r="BZ23"/>
  <c r="JGI9" s="1"/>
  <c r="CA23"/>
  <c r="JGF9" s="1"/>
  <c r="CB23"/>
  <c r="JGE9" s="1"/>
  <c r="CC23"/>
  <c r="JGD9" s="1"/>
  <c r="CD23"/>
  <c r="JGC9" s="1"/>
  <c r="CE23"/>
  <c r="JGB9" s="1"/>
  <c r="CF23"/>
  <c r="JFY9" s="1"/>
  <c r="CG23"/>
  <c r="JFX9" s="1"/>
  <c r="CH23"/>
  <c r="JFW9" s="1"/>
  <c r="CI23"/>
  <c r="JFV9" s="1"/>
  <c r="CJ23"/>
  <c r="JFU9" s="1"/>
  <c r="CK23"/>
  <c r="JFR9" s="1"/>
  <c r="CL23"/>
  <c r="JFQ9" s="1"/>
  <c r="CM23"/>
  <c r="JFP9" s="1"/>
  <c r="CN23"/>
  <c r="JFO9" s="1"/>
  <c r="CO23"/>
  <c r="JFN9" s="1"/>
  <c r="CP23"/>
  <c r="JFK9" s="1"/>
  <c r="CQ23"/>
  <c r="JFJ9" s="1"/>
  <c r="CR23"/>
  <c r="JFI9" s="1"/>
  <c r="CS23"/>
  <c r="JFH9" s="1"/>
  <c r="CT23"/>
  <c r="JFG9" s="1"/>
  <c r="CU23"/>
  <c r="JFD9" s="1"/>
  <c r="CV23"/>
  <c r="JFC9" s="1"/>
  <c r="CW23"/>
  <c r="JFB9" s="1"/>
  <c r="CX23"/>
  <c r="JFA9" s="1"/>
  <c r="CY23"/>
  <c r="JEZ9" s="1"/>
  <c r="CZ23"/>
  <c r="JEW9" s="1"/>
  <c r="DA23"/>
  <c r="JEV9" s="1"/>
  <c r="DB23"/>
  <c r="JEU9" s="1"/>
  <c r="DC23"/>
  <c r="JET9" s="1"/>
  <c r="DD23"/>
  <c r="JES9" s="1"/>
  <c r="DE23"/>
  <c r="JEP9" s="1"/>
  <c r="DF23"/>
  <c r="JEO9" s="1"/>
  <c r="DG23"/>
  <c r="JEN9" s="1"/>
  <c r="DH23"/>
  <c r="JEM9" s="1"/>
  <c r="DI23"/>
  <c r="JEL9" s="1"/>
  <c r="DJ23"/>
  <c r="JEI9" s="1"/>
  <c r="DK23"/>
  <c r="JEH9" s="1"/>
  <c r="DL23"/>
  <c r="JEG9" s="1"/>
  <c r="DM23"/>
  <c r="JEF9" s="1"/>
  <c r="DN23"/>
  <c r="JEE9" s="1"/>
  <c r="DO23"/>
  <c r="JEB9" s="1"/>
  <c r="DP23"/>
  <c r="JEA9" s="1"/>
  <c r="DQ23"/>
  <c r="JDZ9" s="1"/>
  <c r="DR23"/>
  <c r="JDY9" s="1"/>
  <c r="DS23"/>
  <c r="JDX9" s="1"/>
  <c r="DT23"/>
  <c r="JDU9" s="1"/>
  <c r="DU23"/>
  <c r="JDT9" s="1"/>
  <c r="DV23"/>
  <c r="JDS9" s="1"/>
  <c r="B23"/>
  <c r="AA3" i="10"/>
  <c r="Z3"/>
  <c r="Y3"/>
  <c r="X3"/>
  <c r="W3"/>
  <c r="AB30" l="1"/>
  <c r="X20"/>
  <c r="Z60"/>
  <c r="X30"/>
  <c r="Z30"/>
  <c r="Y30"/>
  <c r="AA30"/>
  <c r="Z20"/>
  <c r="Y20"/>
  <c r="AA20"/>
  <c r="W11"/>
  <c r="Y11"/>
  <c r="AA11"/>
  <c r="X11"/>
  <c r="Z11"/>
  <c r="X24"/>
  <c r="Z24"/>
  <c r="W24"/>
  <c r="Y24"/>
  <c r="AA24"/>
  <c r="X16"/>
  <c r="Z16"/>
  <c r="W16"/>
  <c r="Y16"/>
  <c r="AA16"/>
  <c r="AB35"/>
  <c r="W30" l="1"/>
  <c r="W72"/>
  <c r="AB56"/>
  <c r="AB87"/>
  <c r="AB91"/>
  <c r="AB84"/>
  <c r="AB20"/>
  <c r="AB19" s="1"/>
  <c r="W20"/>
  <c r="W76"/>
  <c r="AB58"/>
  <c r="AB33"/>
  <c r="AB5"/>
  <c r="AB55"/>
  <c r="AB51" s="1"/>
  <c r="AB90"/>
  <c r="AB14"/>
  <c r="AB40"/>
  <c r="AB46"/>
  <c r="W57"/>
  <c r="Y45"/>
  <c r="Z47"/>
  <c r="AA90"/>
  <c r="Z61"/>
  <c r="Y63"/>
  <c r="Y89"/>
  <c r="W94"/>
  <c r="X79"/>
  <c r="X70"/>
  <c r="X95"/>
  <c r="Y86"/>
  <c r="AA93"/>
  <c r="X58"/>
  <c r="X85"/>
  <c r="X71"/>
  <c r="Y84"/>
  <c r="AA91"/>
  <c r="X57"/>
  <c r="Y77"/>
  <c r="W96"/>
  <c r="Y75"/>
  <c r="W46"/>
  <c r="X53"/>
  <c r="W51"/>
  <c r="Y50"/>
  <c r="AA61"/>
  <c r="W68"/>
  <c r="AA95"/>
  <c r="W74"/>
  <c r="X74"/>
  <c r="AA74"/>
  <c r="Y74"/>
  <c r="AA96"/>
  <c r="Y72"/>
  <c r="X94"/>
  <c r="W70"/>
  <c r="Y60"/>
  <c r="AA63"/>
  <c r="X68"/>
  <c r="X76"/>
  <c r="Z79"/>
  <c r="AA60"/>
  <c r="AA72"/>
  <c r="Z76"/>
  <c r="AA94"/>
  <c r="Z58"/>
  <c r="AA57"/>
  <c r="X60"/>
  <c r="Y68"/>
  <c r="Z71"/>
  <c r="AA75"/>
  <c r="Y76"/>
  <c r="Z72"/>
  <c r="AA76"/>
  <c r="Z95"/>
  <c r="W62"/>
  <c r="AA62"/>
  <c r="Y62"/>
  <c r="Z62"/>
  <c r="X62"/>
  <c r="Y57"/>
  <c r="AA58"/>
  <c r="Z57"/>
  <c r="Z63"/>
  <c r="W86"/>
  <c r="Z74"/>
  <c r="Z80"/>
  <c r="Y94"/>
  <c r="Z94"/>
  <c r="W81"/>
  <c r="W58"/>
  <c r="Z91"/>
  <c r="X86"/>
  <c r="Z90"/>
  <c r="Y87"/>
  <c r="W87"/>
  <c r="AA87"/>
  <c r="W82"/>
  <c r="Y82"/>
  <c r="Y61"/>
  <c r="X63"/>
  <c r="Y71"/>
  <c r="X77"/>
  <c r="X87"/>
  <c r="AA82"/>
  <c r="Z87"/>
  <c r="Y95"/>
  <c r="Y85"/>
  <c r="W85"/>
  <c r="AA85"/>
  <c r="Y91"/>
  <c r="Y79"/>
  <c r="W79"/>
  <c r="W90"/>
  <c r="Y90"/>
  <c r="Z89"/>
  <c r="W61"/>
  <c r="W63"/>
  <c r="W71"/>
  <c r="W75"/>
  <c r="X61"/>
  <c r="Z82"/>
  <c r="Z86"/>
  <c r="W60"/>
  <c r="AA79"/>
  <c r="AA86"/>
  <c r="W95"/>
  <c r="X82"/>
  <c r="Z85"/>
  <c r="X89"/>
  <c r="X90"/>
  <c r="X91"/>
  <c r="Y58"/>
  <c r="Z55"/>
  <c r="Y55"/>
  <c r="AA55"/>
  <c r="W55"/>
  <c r="X55"/>
  <c r="W35"/>
  <c r="W38"/>
  <c r="W37"/>
  <c r="Y42"/>
  <c r="Z40"/>
  <c r="W43"/>
  <c r="AA35"/>
  <c r="W48"/>
  <c r="X45"/>
  <c r="W47"/>
  <c r="W53"/>
  <c r="AA45"/>
  <c r="AA46"/>
  <c r="Z53"/>
  <c r="W45"/>
  <c r="X47"/>
  <c r="X48"/>
  <c r="Z48"/>
  <c r="W50"/>
  <c r="Y51"/>
  <c r="X38"/>
  <c r="Z45"/>
  <c r="Y47"/>
  <c r="X50"/>
  <c r="Y53"/>
  <c r="X46"/>
  <c r="AA47"/>
  <c r="AA53"/>
  <c r="X51"/>
  <c r="Y48"/>
  <c r="AA48"/>
  <c r="Y41"/>
  <c r="Z36"/>
  <c r="X29"/>
  <c r="X27"/>
  <c r="X17"/>
  <c r="X14"/>
  <c r="X33"/>
  <c r="Z22"/>
  <c r="W21"/>
  <c r="AA18"/>
  <c r="W10"/>
  <c r="AA8"/>
  <c r="W32"/>
  <c r="Y26"/>
  <c r="AA15"/>
  <c r="X6"/>
  <c r="Y25"/>
  <c r="Y12"/>
  <c r="W9"/>
  <c r="W7"/>
  <c r="AA28"/>
  <c r="AA23"/>
  <c r="AA13"/>
  <c r="AB57" l="1"/>
  <c r="AB94"/>
  <c r="AB89"/>
  <c r="AB75"/>
  <c r="AB43"/>
  <c r="AB38"/>
  <c r="AB36"/>
  <c r="AB13"/>
  <c r="AB23"/>
  <c r="X67"/>
  <c r="W93"/>
  <c r="Y46"/>
  <c r="AA51"/>
  <c r="Z51"/>
  <c r="Z46"/>
  <c r="W77"/>
  <c r="W91"/>
  <c r="Z77"/>
  <c r="Z93"/>
  <c r="W89"/>
  <c r="Z70"/>
  <c r="AA70"/>
  <c r="AA89"/>
  <c r="Z96"/>
  <c r="X96"/>
  <c r="Y96"/>
  <c r="AA77"/>
  <c r="X75"/>
  <c r="Y70"/>
  <c r="W84"/>
  <c r="AA84"/>
  <c r="Z84"/>
  <c r="X84"/>
  <c r="AA80"/>
  <c r="Y80"/>
  <c r="W80"/>
  <c r="Y93"/>
  <c r="X93"/>
  <c r="Z75"/>
  <c r="AA71"/>
  <c r="AA50"/>
  <c r="Z50"/>
  <c r="AA43"/>
  <c r="Z43"/>
  <c r="W42"/>
  <c r="AA42"/>
  <c r="X35"/>
  <c r="AA40"/>
  <c r="X37"/>
  <c r="AA37"/>
  <c r="AA67"/>
  <c r="W67"/>
  <c r="Y67"/>
  <c r="Y37"/>
  <c r="Y35"/>
  <c r="Z35"/>
  <c r="Y43"/>
  <c r="Y38"/>
  <c r="Z81"/>
  <c r="AA68"/>
  <c r="Z67"/>
  <c r="Z68"/>
  <c r="Y81"/>
  <c r="AA38"/>
  <c r="Z38"/>
  <c r="AA81"/>
  <c r="X81"/>
  <c r="W29"/>
  <c r="AA33"/>
  <c r="AA36"/>
  <c r="Z32"/>
  <c r="X41"/>
  <c r="AA41"/>
  <c r="Z42"/>
  <c r="Y33"/>
  <c r="AA32"/>
  <c r="Y36"/>
  <c r="X32"/>
  <c r="Z37"/>
  <c r="X43"/>
  <c r="X42"/>
  <c r="W40"/>
  <c r="X40"/>
  <c r="Y40"/>
  <c r="Z41"/>
  <c r="W33"/>
  <c r="Y32"/>
  <c r="W36"/>
  <c r="Z33"/>
  <c r="X36"/>
  <c r="W41"/>
  <c r="AA29"/>
  <c r="Z29"/>
  <c r="Y29"/>
  <c r="X8"/>
  <c r="W14"/>
  <c r="Y17"/>
  <c r="X21"/>
  <c r="AA22"/>
  <c r="W6"/>
  <c r="Z7"/>
  <c r="Z12"/>
  <c r="W15"/>
  <c r="X25"/>
  <c r="AA26"/>
  <c r="Y8"/>
  <c r="AA9"/>
  <c r="W12"/>
  <c r="Z13"/>
  <c r="Z15"/>
  <c r="Y18"/>
  <c r="X22"/>
  <c r="W25"/>
  <c r="Z26"/>
  <c r="Z28"/>
  <c r="Z8"/>
  <c r="Y14"/>
  <c r="AA17"/>
  <c r="Z21"/>
  <c r="AA27"/>
  <c r="Y6"/>
  <c r="X9"/>
  <c r="W13"/>
  <c r="Y15"/>
  <c r="W23"/>
  <c r="Z25"/>
  <c r="W28"/>
  <c r="Z6"/>
  <c r="W8"/>
  <c r="Y9"/>
  <c r="AA10"/>
  <c r="X13"/>
  <c r="X15"/>
  <c r="W18"/>
  <c r="AA21"/>
  <c r="Z23"/>
  <c r="X26"/>
  <c r="X28"/>
  <c r="X10"/>
  <c r="AA14"/>
  <c r="X18"/>
  <c r="W22"/>
  <c r="W27"/>
  <c r="AA6"/>
  <c r="Z9"/>
  <c r="Y13"/>
  <c r="Y23"/>
  <c r="W26"/>
  <c r="Y28"/>
  <c r="AA7"/>
  <c r="Y10"/>
  <c r="AA12"/>
  <c r="Z14"/>
  <c r="Z17"/>
  <c r="Y21"/>
  <c r="X23"/>
  <c r="AA25"/>
  <c r="Z27"/>
  <c r="Z10"/>
  <c r="W17"/>
  <c r="Z18"/>
  <c r="Y22"/>
  <c r="Y27"/>
  <c r="X7"/>
  <c r="Y7"/>
  <c r="B8" i="7"/>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IDW8"/>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s="1"/>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IDY7"/>
  <c r="B2" i="8"/>
  <c r="AB65" i="10" l="1"/>
  <c r="B7" i="11"/>
  <c r="B8" s="1"/>
  <c r="B9" s="1"/>
  <c r="B10" s="1"/>
  <c r="B6"/>
  <c r="F2" i="8"/>
  <c r="I2"/>
  <c r="AB72" i="10" l="1"/>
  <c r="AB70" s="1"/>
  <c r="X72"/>
  <c r="AB80"/>
  <c r="AB79" s="1"/>
  <c r="X80"/>
  <c r="AB12"/>
  <c r="AB9" s="1"/>
  <c r="X12"/>
  <c r="H2" i="8"/>
  <c r="K7"/>
  <c r="M7"/>
  <c r="O7"/>
  <c r="L7"/>
  <c r="N7"/>
  <c r="P7"/>
  <c r="Q7"/>
  <c r="K2"/>
  <c r="L2" s="1"/>
  <c r="AA66" i="10"/>
  <c r="Z66"/>
  <c r="Y66"/>
  <c r="X66"/>
  <c r="W52"/>
  <c r="W31"/>
  <c r="W66"/>
  <c r="G2" i="8"/>
  <c r="D2" s="1"/>
  <c r="M2" s="1"/>
  <c r="N6"/>
  <c r="K6"/>
  <c r="O6"/>
  <c r="L6"/>
  <c r="P6"/>
  <c r="M6"/>
  <c r="Q6"/>
  <c r="AB29" i="10" l="1"/>
  <c r="X31"/>
  <c r="X52"/>
  <c r="Z52"/>
  <c r="Y52"/>
  <c r="AA52"/>
  <c r="Y31"/>
  <c r="Z31"/>
  <c r="AA31"/>
  <c r="AA19"/>
  <c r="X19"/>
  <c r="Z19"/>
  <c r="Y19"/>
  <c r="W19"/>
  <c r="AB48" l="1"/>
</calcChain>
</file>

<file path=xl/comments1.xml><?xml version="1.0" encoding="utf-8"?>
<comments xmlns="http://schemas.openxmlformats.org/spreadsheetml/2006/main">
  <authors>
    <author>Luis Felipe Reyes</author>
    <author>User</author>
    <author xml:space="preserve"> </author>
  </authors>
  <commentList>
    <comment ref="A2" authorId="0">
      <text>
        <r>
          <rPr>
            <b/>
            <sz val="9"/>
            <color indexed="81"/>
            <rFont val="Tahoma"/>
            <family val="2"/>
          </rPr>
          <t>Luis Felipe Reyes:</t>
        </r>
        <r>
          <rPr>
            <sz val="9"/>
            <color indexed="81"/>
            <rFont val="Tahoma"/>
            <family val="2"/>
          </rPr>
          <t xml:space="preserve">
Fuente: Salario Mínimo Legal Diario. Disponible en: www.banrep.gov.co/estad/dsbb/srea_020.xls
Instrucciones:  Se debe hacer uso de esta tabla para todas aquellas conversiones de pesos colombianos (COP) a SMMLV
</t>
        </r>
      </text>
    </comment>
    <comment ref="A6" authorId="0">
      <text>
        <r>
          <rPr>
            <b/>
            <sz val="9"/>
            <color indexed="81"/>
            <rFont val="Tahoma"/>
            <family val="2"/>
          </rPr>
          <t>Luis Felipe Reyes:</t>
        </r>
        <r>
          <rPr>
            <sz val="9"/>
            <color indexed="81"/>
            <rFont val="Tahoma"/>
            <family val="2"/>
          </rPr>
          <t xml:space="preserve">
Superfinanciera. www.superfinanciera.gov.co</t>
        </r>
      </text>
    </comment>
    <comment ref="A7" authorId="1">
      <text>
        <r>
          <rPr>
            <b/>
            <sz val="8"/>
            <color indexed="81"/>
            <rFont val="Tahoma"/>
            <family val="2"/>
          </rPr>
          <t>User:</t>
        </r>
        <r>
          <rPr>
            <sz val="8"/>
            <color indexed="81"/>
            <rFont val="Tahoma"/>
            <family val="2"/>
          </rPr>
          <t xml:space="preserve">
Banco Central de Chile</t>
        </r>
      </text>
    </comment>
    <comment ref="A8" authorId="1">
      <text>
        <r>
          <rPr>
            <b/>
            <sz val="8"/>
            <color indexed="81"/>
            <rFont val="Tahoma"/>
            <family val="2"/>
          </rPr>
          <t>User:</t>
        </r>
        <r>
          <rPr>
            <sz val="8"/>
            <color indexed="81"/>
            <rFont val="Tahoma"/>
            <family val="2"/>
          </rPr>
          <t xml:space="preserve">
Banco Central de Mexico</t>
        </r>
      </text>
    </comment>
    <comment ref="A9" authorId="1">
      <text>
        <r>
          <rPr>
            <b/>
            <sz val="8"/>
            <color indexed="81"/>
            <rFont val="Tahoma"/>
            <family val="2"/>
          </rPr>
          <t>User:</t>
        </r>
        <r>
          <rPr>
            <sz val="8"/>
            <color indexed="81"/>
            <rFont val="Tahoma"/>
            <family val="2"/>
          </rPr>
          <t xml:space="preserve">
Banco Central de Mexico</t>
        </r>
      </text>
    </comment>
    <comment ref="A10" authorId="1">
      <text>
        <r>
          <rPr>
            <b/>
            <sz val="8"/>
            <color indexed="81"/>
            <rFont val="Tahoma"/>
            <family val="2"/>
          </rPr>
          <t>User:</t>
        </r>
        <r>
          <rPr>
            <sz val="8"/>
            <color indexed="81"/>
            <rFont val="Tahoma"/>
            <family val="2"/>
          </rPr>
          <t xml:space="preserve">
Banco Central del Peru. Se toma un promedio entre la tasa bancaria de compra y la tasa informal de compra.</t>
        </r>
      </text>
    </comment>
    <comment ref="G747" authorId="2">
      <text>
        <r>
          <rPr>
            <b/>
            <sz val="8"/>
            <color indexed="81"/>
            <rFont val="Tahoma"/>
            <family val="2"/>
          </rPr>
          <t xml:space="preserve"> :</t>
        </r>
        <r>
          <rPr>
            <sz val="8"/>
            <color indexed="81"/>
            <rFont val="Tahoma"/>
            <family val="2"/>
          </rPr>
          <t xml:space="preserve">
New year's Day</t>
        </r>
      </text>
    </comment>
    <comment ref="G756" authorId="2">
      <text>
        <r>
          <rPr>
            <b/>
            <sz val="8"/>
            <color indexed="81"/>
            <rFont val="Tahoma"/>
            <family val="2"/>
          </rPr>
          <t xml:space="preserve"> :</t>
        </r>
        <r>
          <rPr>
            <sz val="8"/>
            <color indexed="81"/>
            <rFont val="Tahoma"/>
            <family val="2"/>
          </rPr>
          <t xml:space="preserve">
Dia de los Reyes Magos</t>
        </r>
      </text>
    </comment>
    <comment ref="G763" authorId="2">
      <text>
        <r>
          <rPr>
            <b/>
            <sz val="8"/>
            <color indexed="81"/>
            <rFont val="Tahoma"/>
            <family val="2"/>
          </rPr>
          <t xml:space="preserve"> :</t>
        </r>
        <r>
          <rPr>
            <sz val="8"/>
            <color indexed="81"/>
            <rFont val="Tahoma"/>
            <family val="2"/>
          </rPr>
          <t xml:space="preserve">
Martin Luther King Day</t>
        </r>
      </text>
    </comment>
    <comment ref="G798" authorId="2">
      <text>
        <r>
          <rPr>
            <b/>
            <sz val="8"/>
            <color indexed="81"/>
            <rFont val="Tahoma"/>
            <family val="2"/>
          </rPr>
          <t xml:space="preserve"> :</t>
        </r>
        <r>
          <rPr>
            <sz val="8"/>
            <color indexed="81"/>
            <rFont val="Tahoma"/>
            <family val="2"/>
          </rPr>
          <t xml:space="preserve">
Presidents' Day</t>
        </r>
      </text>
    </comment>
    <comment ref="G826" authorId="2">
      <text>
        <r>
          <rPr>
            <b/>
            <sz val="8"/>
            <color indexed="81"/>
            <rFont val="Tahoma"/>
            <family val="2"/>
          </rPr>
          <t xml:space="preserve"> :</t>
        </r>
        <r>
          <rPr>
            <sz val="8"/>
            <color indexed="81"/>
            <rFont val="Tahoma"/>
            <family val="2"/>
          </rPr>
          <t xml:space="preserve">
Dia de San José</t>
        </r>
      </text>
    </comment>
    <comment ref="G857" authorId="2">
      <text>
        <r>
          <rPr>
            <b/>
            <sz val="8"/>
            <color indexed="81"/>
            <rFont val="Tahoma"/>
            <family val="2"/>
          </rPr>
          <t xml:space="preserve"> :</t>
        </r>
        <r>
          <rPr>
            <sz val="8"/>
            <color indexed="81"/>
            <rFont val="Tahoma"/>
            <family val="2"/>
          </rPr>
          <t xml:space="preserve">
Jueves Santo</t>
        </r>
      </text>
    </comment>
    <comment ref="G858" authorId="2">
      <text>
        <r>
          <rPr>
            <b/>
            <sz val="8"/>
            <color indexed="81"/>
            <rFont val="Tahoma"/>
            <family val="2"/>
          </rPr>
          <t xml:space="preserve"> :</t>
        </r>
        <r>
          <rPr>
            <sz val="8"/>
            <color indexed="81"/>
            <rFont val="Tahoma"/>
            <family val="2"/>
          </rPr>
          <t xml:space="preserve">
Viernes Santo</t>
        </r>
      </text>
    </comment>
    <comment ref="G880" authorId="2">
      <text>
        <r>
          <rPr>
            <b/>
            <sz val="8"/>
            <color indexed="81"/>
            <rFont val="Tahoma"/>
            <family val="2"/>
          </rPr>
          <t xml:space="preserve"> :</t>
        </r>
        <r>
          <rPr>
            <sz val="8"/>
            <color indexed="81"/>
            <rFont val="Tahoma"/>
            <family val="2"/>
          </rPr>
          <t xml:space="preserve">
Memorial Day</t>
        </r>
      </text>
    </comment>
    <comment ref="G887" authorId="2">
      <text>
        <r>
          <rPr>
            <b/>
            <sz val="8"/>
            <color indexed="81"/>
            <rFont val="Tahoma"/>
            <family val="2"/>
          </rPr>
          <t xml:space="preserve"> :</t>
        </r>
        <r>
          <rPr>
            <sz val="8"/>
            <color indexed="81"/>
            <rFont val="Tahoma"/>
            <family val="2"/>
          </rPr>
          <t xml:space="preserve">
Día de la Ascensión
</t>
        </r>
      </text>
    </comment>
    <comment ref="G908" authorId="2">
      <text>
        <r>
          <rPr>
            <b/>
            <sz val="8"/>
            <color indexed="81"/>
            <rFont val="Tahoma"/>
            <family val="2"/>
          </rPr>
          <t xml:space="preserve"> :</t>
        </r>
        <r>
          <rPr>
            <sz val="8"/>
            <color indexed="81"/>
            <rFont val="Tahoma"/>
            <family val="2"/>
          </rPr>
          <t xml:space="preserve">
Corpus Christi</t>
        </r>
      </text>
    </comment>
    <comment ref="G915" authorId="2">
      <text>
        <r>
          <rPr>
            <b/>
            <sz val="8"/>
            <color indexed="81"/>
            <rFont val="Tahoma"/>
            <family val="2"/>
          </rPr>
          <t xml:space="preserve"> :</t>
        </r>
        <r>
          <rPr>
            <sz val="8"/>
            <color indexed="81"/>
            <rFont val="Tahoma"/>
            <family val="2"/>
          </rPr>
          <t xml:space="preserve">
Independence  Day.
Sagrado Corazón</t>
        </r>
      </text>
    </comment>
    <comment ref="G931" authorId="2">
      <text>
        <r>
          <rPr>
            <b/>
            <sz val="8"/>
            <color indexed="81"/>
            <rFont val="Tahoma"/>
            <family val="2"/>
          </rPr>
          <t xml:space="preserve"> :</t>
        </r>
        <r>
          <rPr>
            <sz val="8"/>
            <color indexed="81"/>
            <rFont val="Tahoma"/>
            <family val="2"/>
          </rPr>
          <t xml:space="preserve">
Día de la Independencia</t>
        </r>
      </text>
    </comment>
    <comment ref="G957" authorId="2">
      <text>
        <r>
          <rPr>
            <b/>
            <sz val="8"/>
            <color indexed="81"/>
            <rFont val="Tahoma"/>
            <family val="2"/>
          </rPr>
          <t xml:space="preserve"> :</t>
        </r>
        <r>
          <rPr>
            <sz val="8"/>
            <color indexed="81"/>
            <rFont val="Tahoma"/>
            <family val="2"/>
          </rPr>
          <t xml:space="preserve">
La asunción de la Virgen</t>
        </r>
      </text>
    </comment>
    <comment ref="G978" authorId="2">
      <text>
        <r>
          <rPr>
            <b/>
            <sz val="8"/>
            <color indexed="81"/>
            <rFont val="Tahoma"/>
            <family val="2"/>
          </rPr>
          <t xml:space="preserve"> :</t>
        </r>
        <r>
          <rPr>
            <sz val="8"/>
            <color indexed="81"/>
            <rFont val="Tahoma"/>
            <family val="2"/>
          </rPr>
          <t xml:space="preserve">
Labor  Day</t>
        </r>
      </text>
    </comment>
    <comment ref="G1013" authorId="2">
      <text>
        <r>
          <rPr>
            <b/>
            <sz val="8"/>
            <color indexed="81"/>
            <rFont val="Tahoma"/>
            <family val="2"/>
          </rPr>
          <t xml:space="preserve"> :</t>
        </r>
        <r>
          <rPr>
            <sz val="8"/>
            <color indexed="81"/>
            <rFont val="Tahoma"/>
            <family val="2"/>
          </rPr>
          <t xml:space="preserve">
Columbus  Day</t>
        </r>
      </text>
    </comment>
    <comment ref="G1020" authorId="2">
      <text>
        <r>
          <rPr>
            <b/>
            <sz val="8"/>
            <color indexed="81"/>
            <rFont val="Tahoma"/>
            <family val="2"/>
          </rPr>
          <t xml:space="preserve"> :</t>
        </r>
        <r>
          <rPr>
            <sz val="8"/>
            <color indexed="81"/>
            <rFont val="Tahoma"/>
            <family val="2"/>
          </rPr>
          <t xml:space="preserve">
Dia de la Raza</t>
        </r>
      </text>
    </comment>
    <comment ref="G1041" authorId="2">
      <text>
        <r>
          <rPr>
            <b/>
            <sz val="8"/>
            <color indexed="81"/>
            <rFont val="Tahoma"/>
            <family val="2"/>
          </rPr>
          <t xml:space="preserve"> :</t>
        </r>
        <r>
          <rPr>
            <sz val="8"/>
            <color indexed="81"/>
            <rFont val="Tahoma"/>
            <family val="2"/>
          </rPr>
          <t xml:space="preserve">
Todos los Santos</t>
        </r>
      </text>
    </comment>
    <comment ref="G1045" authorId="2">
      <text>
        <r>
          <rPr>
            <b/>
            <sz val="8"/>
            <color indexed="81"/>
            <rFont val="Tahoma"/>
            <family val="2"/>
          </rPr>
          <t xml:space="preserve"> :</t>
        </r>
        <r>
          <rPr>
            <sz val="8"/>
            <color indexed="81"/>
            <rFont val="Tahoma"/>
            <family val="2"/>
          </rPr>
          <t xml:space="preserve">
Veterans  Day</t>
        </r>
      </text>
    </comment>
    <comment ref="G1048" authorId="2">
      <text>
        <r>
          <rPr>
            <b/>
            <sz val="8"/>
            <color indexed="81"/>
            <rFont val="Tahoma"/>
            <family val="2"/>
          </rPr>
          <t xml:space="preserve"> :</t>
        </r>
        <r>
          <rPr>
            <sz val="8"/>
            <color indexed="81"/>
            <rFont val="Tahoma"/>
            <family val="2"/>
          </rPr>
          <t xml:space="preserve">
Indpendencia de Cartagena</t>
        </r>
      </text>
    </comment>
    <comment ref="G1058" authorId="2">
      <text>
        <r>
          <rPr>
            <b/>
            <sz val="8"/>
            <color indexed="81"/>
            <rFont val="Tahoma"/>
            <family val="2"/>
          </rPr>
          <t xml:space="preserve"> :</t>
        </r>
        <r>
          <rPr>
            <sz val="8"/>
            <color indexed="81"/>
            <rFont val="Tahoma"/>
            <family val="2"/>
          </rPr>
          <t xml:space="preserve">
Thanksgiving  Day</t>
        </r>
      </text>
    </comment>
    <comment ref="G1072" authorId="2">
      <text>
        <r>
          <rPr>
            <b/>
            <sz val="8"/>
            <color indexed="81"/>
            <rFont val="Tahoma"/>
            <family val="2"/>
          </rPr>
          <t xml:space="preserve"> :</t>
        </r>
        <r>
          <rPr>
            <sz val="8"/>
            <color indexed="81"/>
            <rFont val="Tahoma"/>
            <family val="2"/>
          </rPr>
          <t xml:space="preserve">
Día de la Inmaculada Concepción</t>
        </r>
      </text>
    </comment>
    <comment ref="G1089" authorId="2">
      <text>
        <r>
          <rPr>
            <b/>
            <sz val="8"/>
            <color indexed="81"/>
            <rFont val="Tahoma"/>
            <family val="2"/>
          </rPr>
          <t xml:space="preserve"> :</t>
        </r>
        <r>
          <rPr>
            <sz val="8"/>
            <color indexed="81"/>
            <rFont val="Tahoma"/>
            <family val="2"/>
          </rPr>
          <t xml:space="preserve">
Christmas  Day</t>
        </r>
      </text>
    </comment>
  </commentList>
</comments>
</file>

<file path=xl/comments2.xml><?xml version="1.0" encoding="utf-8"?>
<comments xmlns="http://schemas.openxmlformats.org/spreadsheetml/2006/main">
  <authors>
    <author>User</author>
  </authors>
  <commentList>
    <comment ref="E6" authorId="0">
      <text>
        <r>
          <rPr>
            <b/>
            <sz val="8"/>
            <color indexed="81"/>
            <rFont val="Tahoma"/>
            <family val="2"/>
          </rPr>
          <t>User:</t>
        </r>
        <r>
          <rPr>
            <sz val="8"/>
            <color indexed="81"/>
            <rFont val="Tahoma"/>
            <family val="2"/>
          </rPr>
          <t xml:space="preserve">
Tarea Comité Evaluador</t>
        </r>
      </text>
    </comment>
    <comment ref="E7" authorId="0">
      <text>
        <r>
          <rPr>
            <b/>
            <sz val="8"/>
            <color indexed="81"/>
            <rFont val="Tahoma"/>
            <family val="2"/>
          </rPr>
          <t>User:</t>
        </r>
        <r>
          <rPr>
            <sz val="8"/>
            <color indexed="81"/>
            <rFont val="Tahoma"/>
            <family val="2"/>
          </rPr>
          <t xml:space="preserve">
Pregunta Comité Asesor</t>
        </r>
      </text>
    </comment>
    <comment ref="E34" authorId="0">
      <text>
        <r>
          <rPr>
            <b/>
            <sz val="8"/>
            <color indexed="81"/>
            <rFont val="Tahoma"/>
            <family val="2"/>
          </rPr>
          <t>User:</t>
        </r>
        <r>
          <rPr>
            <sz val="8"/>
            <color indexed="81"/>
            <rFont val="Tahoma"/>
            <family val="2"/>
          </rPr>
          <t xml:space="preserve">
Tarea Comité Evaluador</t>
        </r>
      </text>
    </comment>
    <comment ref="E45" authorId="0">
      <text>
        <r>
          <rPr>
            <b/>
            <sz val="8"/>
            <color indexed="81"/>
            <rFont val="Tahoma"/>
            <family val="2"/>
          </rPr>
          <t>User:</t>
        </r>
        <r>
          <rPr>
            <sz val="8"/>
            <color indexed="81"/>
            <rFont val="Tahoma"/>
            <family val="2"/>
          </rPr>
          <t xml:space="preserve">
Pregunta Comité Asesor</t>
        </r>
      </text>
    </comment>
    <comment ref="G53" authorId="0">
      <text>
        <r>
          <rPr>
            <b/>
            <sz val="8"/>
            <color indexed="81"/>
            <rFont val="Tahoma"/>
            <family val="2"/>
          </rPr>
          <t>User:</t>
        </r>
        <r>
          <rPr>
            <sz val="8"/>
            <color indexed="81"/>
            <rFont val="Tahoma"/>
            <family val="2"/>
          </rPr>
          <t xml:space="preserve">
Tarea Comité Evaluador</t>
        </r>
      </text>
    </comment>
    <comment ref="G60" authorId="0">
      <text>
        <r>
          <rPr>
            <b/>
            <sz val="8"/>
            <color indexed="81"/>
            <rFont val="Tahoma"/>
            <family val="2"/>
          </rPr>
          <t>User:</t>
        </r>
        <r>
          <rPr>
            <sz val="8"/>
            <color indexed="81"/>
            <rFont val="Tahoma"/>
            <family val="2"/>
          </rPr>
          <t xml:space="preserve">
Tarea Comité Evaluador</t>
        </r>
      </text>
    </comment>
  </commentList>
</comments>
</file>

<file path=xl/sharedStrings.xml><?xml version="1.0" encoding="utf-8"?>
<sst xmlns="http://schemas.openxmlformats.org/spreadsheetml/2006/main" count="4408" uniqueCount="253">
  <si>
    <t xml:space="preserve"> </t>
  </si>
  <si>
    <t>DATOS DEL PROPONENTE</t>
  </si>
  <si>
    <t>PROPONENTE</t>
  </si>
  <si>
    <t>CAPITAL DE TRABAJO</t>
  </si>
  <si>
    <t>PATRIMONIO</t>
  </si>
  <si>
    <t>RESULTADO</t>
  </si>
  <si>
    <t>PUNTAJE</t>
  </si>
  <si>
    <t>TOTAL PUNTAJE</t>
  </si>
  <si>
    <t>CAPACIDAD FINANCIERA</t>
  </si>
  <si>
    <t>N°.</t>
  </si>
  <si>
    <t>ACTIVO</t>
  </si>
  <si>
    <t>PASIVO</t>
  </si>
  <si>
    <t>TOTAL PATRIMONIO EN $ COP.</t>
  </si>
  <si>
    <t>ACTIVO CTE. - PASIVO CTE. EN $ COP</t>
  </si>
  <si>
    <t>SMMLV</t>
  </si>
  <si>
    <t>Fecha</t>
  </si>
  <si>
    <t>¿Es MAP?</t>
  </si>
  <si>
    <t>Fecha de Corte</t>
  </si>
  <si>
    <t>Inputs Aplicables</t>
  </si>
  <si>
    <t>SMMLV Aplicable</t>
  </si>
  <si>
    <t>"A"</t>
  </si>
  <si>
    <t>"B"</t>
  </si>
  <si>
    <t>"C"</t>
  </si>
  <si>
    <t>"D"</t>
  </si>
  <si>
    <t>INDICE DE LIQUIDEZ</t>
  </si>
  <si>
    <t>PASIVO TOTAL EN $ COP</t>
  </si>
  <si>
    <t>PASIVO CORRIENTE EN $ COP</t>
  </si>
  <si>
    <t>ACTIVO TOTAL EN $ COP</t>
  </si>
  <si>
    <t>ACTIVO CORRIENTE $ COP</t>
  </si>
  <si>
    <t>ACTIVO CTE. - PASIVO CTE. EN SMMLV</t>
  </si>
  <si>
    <t>"E"</t>
  </si>
  <si>
    <t>Empresa</t>
  </si>
  <si>
    <t>Consorcio</t>
  </si>
  <si>
    <t>EUR/USD</t>
  </si>
  <si>
    <t>USD/COP</t>
  </si>
  <si>
    <t>Pasivo Corriente EUR</t>
  </si>
  <si>
    <t>Pasivo No Corriente EUR</t>
  </si>
  <si>
    <t>Pasivo Corriente USD</t>
  </si>
  <si>
    <t>Pasivo No Corriente USD</t>
  </si>
  <si>
    <t>Pasivo Corriente COP</t>
  </si>
  <si>
    <t>Pasivo No Corriente COP</t>
  </si>
  <si>
    <t>Pasivo Total COP</t>
  </si>
  <si>
    <t>Observaciones</t>
  </si>
  <si>
    <t>Participación</t>
  </si>
  <si>
    <t>N/E</t>
  </si>
  <si>
    <t>Tipo de Moneda</t>
  </si>
  <si>
    <t>CLP</t>
  </si>
  <si>
    <t>ACTIVO CORRIENTE MONEDA EXTRANJERA</t>
  </si>
  <si>
    <t>ACTIVO TOTAL EN MONEDA EXTRANJERA</t>
  </si>
  <si>
    <t>PASIVO CORRIENTE EN MONEDA EXTRANJERA</t>
  </si>
  <si>
    <t>PASIVO TOTAL EN MONEDA EXTRANJERA</t>
  </si>
  <si>
    <t>MXP/USD</t>
  </si>
  <si>
    <t>CLP/USD</t>
  </si>
  <si>
    <t>Moneda Extranjera /USD</t>
  </si>
  <si>
    <t>USD / COP</t>
  </si>
  <si>
    <t>Facturación Moneda de Origen</t>
  </si>
  <si>
    <t>Facturación Pesos Colombianos</t>
  </si>
  <si>
    <t>Facturación SMMLV</t>
  </si>
  <si>
    <t>AÑO 1</t>
  </si>
  <si>
    <t>AÑO 2</t>
  </si>
  <si>
    <t>Cálculo del 2ª Maximo</t>
  </si>
  <si>
    <t>Moneda de Orígen</t>
  </si>
  <si>
    <t>Promedio / RUP</t>
  </si>
  <si>
    <t>USD/EUR</t>
  </si>
  <si>
    <t>CALIFICACIÓN</t>
  </si>
  <si>
    <t>-</t>
  </si>
  <si>
    <t>OBSERVACIONES</t>
  </si>
  <si>
    <t>Pasivo Total EUR</t>
  </si>
  <si>
    <t>Activo Corriente EUR</t>
  </si>
  <si>
    <t>Activo Total EUR</t>
  </si>
  <si>
    <t>Patrimonio EUR</t>
  </si>
  <si>
    <t>Provisiones para Riesgos y Gastos</t>
  </si>
  <si>
    <t>Pasivo + Patrimonio EUR</t>
  </si>
  <si>
    <t>Activo Corriente COP</t>
  </si>
  <si>
    <t>Activo Total COP</t>
  </si>
  <si>
    <t>Patrimonio COP</t>
  </si>
  <si>
    <t>Pasivo + Patrimonio COP</t>
  </si>
  <si>
    <t>NSP/USD</t>
  </si>
  <si>
    <t>P + P</t>
  </si>
  <si>
    <t>eq</t>
  </si>
  <si>
    <t>debt</t>
  </si>
  <si>
    <t>debt cte</t>
  </si>
  <si>
    <t>debt lar pl</t>
  </si>
  <si>
    <t>act cte</t>
  </si>
  <si>
    <t>act no cte</t>
  </si>
  <si>
    <t>patrim</t>
  </si>
  <si>
    <t>pas cte</t>
  </si>
  <si>
    <t>pas no cte</t>
  </si>
  <si>
    <t>act total</t>
  </si>
  <si>
    <t>pas total</t>
  </si>
  <si>
    <t>Capacidad Financiera</t>
  </si>
  <si>
    <t>Capacidad de Organización</t>
  </si>
  <si>
    <t>Concurso de Méritos SEA-CM-PRE-003-2010</t>
  </si>
  <si>
    <t>Andrés Arango - Omar Cervantes - Luis Felipe Reyes</t>
  </si>
  <si>
    <t>b</t>
  </si>
  <si>
    <t>pasivo</t>
  </si>
  <si>
    <t>patrimonio</t>
  </si>
  <si>
    <t>activo</t>
  </si>
  <si>
    <t>ing oper</t>
  </si>
  <si>
    <t>Nuevo Sol</t>
  </si>
  <si>
    <t>PAS + PATRI</t>
  </si>
  <si>
    <t>PATRI</t>
  </si>
  <si>
    <t>Capital de Trabajo</t>
  </si>
  <si>
    <t>Documentos Soporte E.E.F.F. Extranjeros</t>
  </si>
  <si>
    <t>Oficio con Radicado</t>
  </si>
  <si>
    <t>Informe de Estado al Informe Preliminar</t>
  </si>
  <si>
    <t>Máximos</t>
  </si>
  <si>
    <t>Euroestudios S.L.</t>
  </si>
  <si>
    <t>Cano Jimenez Estudios S.A.</t>
  </si>
  <si>
    <t>La Vialidad Ltda.</t>
  </si>
  <si>
    <t>Mab Ingenieria de Valores S.A.</t>
  </si>
  <si>
    <t>Tecnidesarrollo S.A.S.</t>
  </si>
  <si>
    <t>Zañartu Ingenieros Consultores S.A.</t>
  </si>
  <si>
    <t>Mwh Panama S.A.</t>
  </si>
  <si>
    <t>Restrepo y Uribe Ltda.</t>
  </si>
  <si>
    <t>Arredondo Madrid Ingenieria Civiles (AIM) Limitada</t>
  </si>
  <si>
    <t>TEA Ltda. Consultores</t>
  </si>
  <si>
    <t>Gestión integral del Suelo - GIS S.L.</t>
  </si>
  <si>
    <t>HACE Ingenieros S.A.S.</t>
  </si>
  <si>
    <t>JPS Ingenieria Sociedad Anonima</t>
  </si>
  <si>
    <t>Integral S.A.</t>
  </si>
  <si>
    <t>Tecnica y Proyectos S.A. - TYPSA</t>
  </si>
  <si>
    <t>Consultores Regionales Asociados CRA S.A.</t>
  </si>
  <si>
    <t>Investigacion y Control de Calidad S.A. INCOSA</t>
  </si>
  <si>
    <t>Integral Ingenieria de Supervision S.A.</t>
  </si>
  <si>
    <t>INDICE DE ENDEUDAMIENTO</t>
  </si>
  <si>
    <t>Cesel S.A.</t>
  </si>
  <si>
    <t>HMV - Ingenieros Ltda</t>
  </si>
  <si>
    <t>DGP - Diseño y Gerencia de Proyectos S.A.S</t>
  </si>
  <si>
    <t>INGETEC S.A.</t>
  </si>
  <si>
    <t>SNC - Lavalin International Inc. Sucursal Colombia</t>
  </si>
  <si>
    <t>Poyry Infra S.A.</t>
  </si>
  <si>
    <t>INGELOG S.A.</t>
  </si>
  <si>
    <t>Consultores Tecnicos y Economicos S.A. Consultecnicos</t>
  </si>
  <si>
    <t>Ingenieria y Consultoria Ingecon S.A.S.</t>
  </si>
  <si>
    <t>Idestra Ltda</t>
  </si>
  <si>
    <t>Proeza Consultores S.A.S</t>
  </si>
  <si>
    <t>Setec International</t>
  </si>
  <si>
    <t>Ingenieria de Consulta Colombo Mexicana S.A.S. "INCOLMEX S.A.S.</t>
  </si>
  <si>
    <t>Ginprosa Ingenieria S.L.</t>
  </si>
  <si>
    <t>Epypsa Colombia</t>
  </si>
  <si>
    <t>I.V Ingenieros Consultores S.A.</t>
  </si>
  <si>
    <t>Sondeos Estructuras y Geotecnia S.A.</t>
  </si>
  <si>
    <t>Estructurador Colombia S.A.S.</t>
  </si>
  <si>
    <t>Euroconsult S.A.</t>
  </si>
  <si>
    <t>Instituto Tecnico de Materiales y Construcciones S.A. INTEMAC</t>
  </si>
  <si>
    <t>Arce Ingenieria A.I.E.</t>
  </si>
  <si>
    <t>IMESAPI</t>
  </si>
  <si>
    <t>GNG Ingeniería S.A.S.</t>
  </si>
  <si>
    <t>Luis Guillermo Narvaez Ricardo</t>
  </si>
  <si>
    <t>Inter Ingeniería S.A.S.</t>
  </si>
  <si>
    <t>"F"</t>
  </si>
  <si>
    <t>"G"</t>
  </si>
  <si>
    <t>Edar Hernando Oliveros Córdoba</t>
  </si>
  <si>
    <t>MIRS Latinoamérica S.A.S.</t>
  </si>
  <si>
    <t>Silva Fajardo y Cía Ltda</t>
  </si>
  <si>
    <t>Diconsultoría S.A.</t>
  </si>
  <si>
    <t>Dessau-Cei S.A.S.</t>
  </si>
  <si>
    <t>Joaquín Ortíz y Cía Ltda - Joyco Ltda</t>
  </si>
  <si>
    <t>Gómez Cajiao y Asociados S.A.</t>
  </si>
  <si>
    <t>Cruz y Dávila Ingenieros Consultores Limitada</t>
  </si>
  <si>
    <t>AFA Consultores y Constructores S.A.</t>
  </si>
  <si>
    <t>Sedic S.A.</t>
  </si>
  <si>
    <t>Interventoría y Diseños S.A.</t>
  </si>
  <si>
    <t>Paulo Emilio Bravo Consultores S.A.</t>
  </si>
  <si>
    <t>Velnec S.A.</t>
  </si>
  <si>
    <t>R y Q Ingenieria S.A. Sociedad Comercial Chilena</t>
  </si>
  <si>
    <t>VQM S.A.S.</t>
  </si>
  <si>
    <t>Redes y Comunicaciones de Colombia Limitada - Redcom</t>
  </si>
  <si>
    <t>Bettin Recursos Ambientales e Ingenieria S.A. - BRAIN S.A.</t>
  </si>
  <si>
    <t>Applus Norcontrol Colombia Ltda</t>
  </si>
  <si>
    <t>Cal y Mayor y Asociados, S.C.</t>
  </si>
  <si>
    <t>Getinsa Ingenieria S.L.</t>
  </si>
  <si>
    <t>Consultora Latinoamerica de Ingenieria S.A.</t>
  </si>
  <si>
    <t>Ardanuy Ingenieria S.A.</t>
  </si>
  <si>
    <t>B &amp; C S.A.</t>
  </si>
  <si>
    <t>Incoplan S.A.</t>
  </si>
  <si>
    <t>The Louis Berger Group</t>
  </si>
  <si>
    <t>Tecnoconsulta S.A.</t>
  </si>
  <si>
    <t>Geotecnia y Cimientos Ingeocim Ltda</t>
  </si>
  <si>
    <t>COP</t>
  </si>
  <si>
    <t>OK</t>
  </si>
  <si>
    <t>Informe de Auditoría</t>
  </si>
  <si>
    <t>La tasa de cambio de CLP/USD que utiliza el proponente no es la de 31/dic/2009, sino la del 04/ene/2010, porque el Banco Central de Chile no tiene tasa de cambio vigente para el 31 de Diciembre de 2009. Según el Documento de Convocatoria, se debe utilizar la tasa de cambio del día hábil anterior (30-dic-2009). Por lo tanto, se requiere diligenciar nuevamente el Formato 1. Así mismo, se requiere que adjunte acta de aprobación de los Estados Financieros por parte de la Junta de Socios.</t>
  </si>
  <si>
    <t>Euro</t>
  </si>
  <si>
    <t>Se requiere que adjunte acta de aprobación de los Estados Financieros por parte de la Junta de Socios.</t>
  </si>
  <si>
    <t>Se requiere diigenciar el formato 2 en SMMLV</t>
  </si>
  <si>
    <t>NSP</t>
  </si>
  <si>
    <t xml:space="preserve">Existe inconsistencia entre las cifras del Formato 1 y los E.E.F.F. Se requiere diligenciar nuevamente el Formato 1, y especificar las tasas utilizadas para la conversión. Se requiere que adjunte acta de aprobación de los Estados Financieros por parte de la Junta de Socios. </t>
  </si>
  <si>
    <t>Jorge Piddo y Cía Ltda</t>
  </si>
  <si>
    <t>Declaraciòn Juramentada</t>
  </si>
  <si>
    <t>Se solicitan los E.E.F.F. auditados y aprobados por la Junta de Socios en Pesos Chilenos (CLP), junto con las correspondientes tasas de cambio utilizadas para la conversión a Dólares Norteamericanos (USD) y a Pesos Colombianos (COP).</t>
  </si>
  <si>
    <t>Carta de aprobacion de estados financieros al tribunal de comercio de Salon de Provence + acta de asamblea mixta + informe de gestion  + informe de auditor.</t>
  </si>
  <si>
    <t>Moneda Extranjera</t>
  </si>
  <si>
    <t>Se toma para la evaluación únicamente la información registrada en los E.E.F.F. a 31-dic-2009 aportados ya que el Formato 1 esta mal diligenciado. No se hace una clara diferencia entre el Pasivo Corriente y el Pasivo No Corriente, lo que determina la liquidez de esta empresa. Se solicita aclaración en formato 1 y formato 2  y explicar cómo calculan su Índice de Liquidez.</t>
  </si>
  <si>
    <t>Existe inconsistencia entre las cifras del Formato 1 y los E.E.F.F. Se requiere diligenciar nuevamente el Formato 1, y especificar las tasas utilizadas para la conversión</t>
  </si>
  <si>
    <t>Informe de Gestión + Informe de Auditoría</t>
  </si>
  <si>
    <t>No presenta E.E.F.F. de 2005 ni de 2006 contra los cuales se confronte la información del Formato 1</t>
  </si>
  <si>
    <t>Las cifras del Formato 2 no coinciden con las registradas en los E.E.F.F. una vez realizada la conversión de monedas. Se requiere diligenciar nuevamente el Formato 2 de acuerdo a las cifras de los E.E.F.F.</t>
  </si>
  <si>
    <t>Se toman datos del RUP a 2009, porque los actualizados a 2010 en el RUP no están vigentes ni en firme, de acuerdo a concepto jurídico.</t>
  </si>
  <si>
    <t>Las cifras del Formato 1 no coinciden con las registradas en los E.E.F.F. una vez realizada la conversión de monedas. Se requiere diligenciar nuevamente el Formato 1 de acuerdo a las cifras de los E.E.F.F. y especificar las tasas utilizadas para la conversión. Se requiere que adjunte acta de aprobación de los Estados Financieros por parte de la Junta de Socios.</t>
  </si>
  <si>
    <t>La tasa de conversión Euro - Dólar Norteamericano (EUR/USD) utilizada en los Estados Financieros no es la correctas de acuerdo a las registradas por el Banco Central Europeo (ECB). Se requiere diligenciar nuevamente el Fotmato 1, utilizando la tasa EUR/USD que, de acuerdo al ECB, a 31 de Diciembre de 2006 es 1,3170 y para el 31 de Diciembre de 2008 es 1,3917.</t>
  </si>
  <si>
    <t>Informe de Gestión</t>
  </si>
  <si>
    <t>Informe de Auditoria</t>
  </si>
  <si>
    <t>Se toma para la evaluación únicamente la información registrada en los E.E.F.F. a 31-dic-2009 aportados. No coinciden las cifras entre el Formato 1 y los E.E.F.F por lo que se requiere diligenciar nuevamente el Formato 1, y especificar las tasas utilizadas para la conversión. Igualmente, se requiere que adjunte acta de aprobación de los Estados Financieros por parte de la Junta de Socios.</t>
  </si>
  <si>
    <t>No coinciden las cifras entre el Formato 1 y los E.E.F.F por lo que se requiere diligenciar nuevamente el Formato 1, y especificar las tasas utilizadas para la conversión. Igualmente, se requiere que adjunte acta de aprobación de los Estados Financieros por parte de la Junta de Socios.</t>
  </si>
  <si>
    <t>Existe una inconsistencia en el Formato 2, ya que toman valores de 2009 de los Estados Financieros, y los dividen con el SMMLV de 2010 para el cálculo del Capital de Trabajo. Se solicita aclarar y/o diligenciar nuevamente el Formato 2.</t>
  </si>
  <si>
    <t xml:space="preserve">certificacion del administardor unico + informe de auditoria independiente </t>
  </si>
  <si>
    <t>Existe inconsistencia entre las cifras del Formato 1 y los E.E.F.F. Se requiere diligenciar nuevamente el Formato 1, y especificar las tasas utilizadas para la conversión. Se requiere que adjunte acta de aprobación de los Estados Financieros por parte de la Junta de Socios.</t>
  </si>
  <si>
    <t xml:space="preserve">La información entre el Formato 1 y los E.E.F.F. no permite hacer la revisión de las tasas de cambio ni de las conversiones, ya que los Estados están resumidos en cifras en miles, por lo que no se pueden tomar exactamente para hacer la conversión. Se requiere especificar que tasas de cambio utilizaron, adjuntar E.E.F.F. en cifras completas y no resumidas en miles, y diligenciar nuevamente Formato 1 asegurandose que coincidan las cifras exactas.Se requiere que adjunte acta de aprobación de los Estados Financieros por parte de la Junta de Socios. </t>
  </si>
  <si>
    <t>Se requiere que especifiquen la tasa de cambio de CLP/USD utilizada para la conversión, ya que no coinciden las cifras una vez convertidas. Se requiere que adjunte acta de aprobación de los Estados Financieros por parte de la Junta de Socios.</t>
  </si>
  <si>
    <t>Informe de gestión</t>
  </si>
  <si>
    <t>No presenta Estados Financieros a cierre de 2005 contra los cuales se pueda comparar la informaciòn registrada en el Formato 1. Igualmente, existe inconsistencia entre las cifras del Formato 1 y los E.E.F.F. Por lo tanto, se requiere diligenciar nuevamente el Formato 1, y especificar las tasas utilizadas para la conversión.</t>
  </si>
  <si>
    <t>Presenta una inconsistencia en el Formato 2, al dividir el Pasivo Corriente entre SMMLV de 2009, siendo que las demàs cifras están ajustadas por SMMLV de 2010. Se requiere que diligencie nuevamente el Formato 2, corrigiendo esta inconsistencia.</t>
  </si>
  <si>
    <t>Existe una inconsistencia en el Formato 2, ya que toman valores de 2011 de los Estados Financieros, y los dividen con el SMMLV de 2010 para el cálculo del Capital de Trabajo. Se solicita aclarar y/o diligenciar nuevamente el Formato 2.</t>
  </si>
  <si>
    <t>Informe de Auditoría Independiente</t>
  </si>
  <si>
    <t>Se requiere diigenciar el formato 2 en SMMLV DE 2009</t>
  </si>
  <si>
    <t>Proyectos y Servicios S.A.</t>
  </si>
  <si>
    <t>Se solicitan los E.E.F.F. auditados en Pesos Chilenos (CLP), junto con las correspondientes tasas de cambio utilizadas para la conversión a Dólares Norteamericanos (USD) y a Pesos Colombianos (COP).</t>
  </si>
  <si>
    <t>Su Capital de Trabajo (KW) es sumado aritméticamente como si fuera un MAP de participación mayor al 20%, siendo que es tan solo del 9%. Por eso, el KW de esta empresa debe ser ponderado de acuerdo a su participación en el consorcio. Se requiere que diligencien nuevamente el Formato 2 de acuerdo a esta aclaración.</t>
  </si>
  <si>
    <t>No presenta Estados Financieros (E.E.F.F.), ni los formatos 1 y 2 requeridos en el Documento de Convocatoria. Se requiere que presente los E.E.F.F. auditados y aprobados por la Junta de Socios.</t>
  </si>
  <si>
    <t>La tasa de conversión Euro - Dólar Norteamericano (EUR/USD) utilizada en los Estados Financieros no es la correctas de acuerdo a las registradas por el Banco Central Europeo (ECB). Se requiere diligenciar nuevamente el Fotmato 1, utilizando las tasas que, de acuerdo al ECB, a 31 de Diciembre de 2009 es 1,4406. Se requiere que adjunte acta de aprobaciòn de los Estados Financieros por parte de la Junta de Socios.</t>
  </si>
  <si>
    <t>No presenta Formato 2. Se requiere que lo presente en conformidad con las cifras registradas en los Estados Financieros.</t>
  </si>
  <si>
    <t>No adjunta estados Financieros del año 2007 contra los cuales se pueda comparar las cifras expuestas en el formato 1. Existe inconsistencia entre las cifras del Formato 1 y los E.E.F.F. de 2009. Se requiere diligenciar nuevamente el Formato 1, y especificar las tasas utilizadas para la conversión. Se requiere que adjunte acta de aprobación de los Estados Financieros por parte de la Junta de Socios.</t>
  </si>
  <si>
    <t xml:space="preserve">Se requiere que adjunte acta de aprobación de los Estados Financieros (E.E.F.F.) por parte de la Junta de Socios de cada una de las empresas que lo integran. Se requiere que diligencien nuevamente el Formato 1, especificando las tasas de conversión utilizadas ya que los valores no coinciden con los Estados Financieros  </t>
  </si>
  <si>
    <t>Se toma información únicamente de los Estados Financieros, ya que el Formato 1 esta mal diligenciado e imposibilita la evaluación por medio del mismo. En consecuencia, se requeriere que presente nuevamente el Formato 1, especificando las tasas de cambio utilizadas para las covnersiones. Igualmente,se requiere que adjunte acta de aprobación de los Estados Financieros por parte de la Junta de Socios.</t>
  </si>
  <si>
    <t>CONSORCIO 1 - CONSORCIO INTERSOL</t>
  </si>
  <si>
    <t>HÁBIL</t>
  </si>
  <si>
    <t>Si</t>
  </si>
  <si>
    <t/>
  </si>
  <si>
    <t>CONSORCIO 2 - CONSORCIO MAB ZAÑARTU - TECNIDESARROLLO</t>
  </si>
  <si>
    <t>PENDIENTE</t>
  </si>
  <si>
    <t>CONSORCIO 3 - MWH PANAMA S.A.</t>
  </si>
  <si>
    <t>CONSORCIO 4 - CONSORCIO LAS AMERICAS</t>
  </si>
  <si>
    <t>CONSORCIO 5 - UNION TEMPORAL TRANSAMERICAS I</t>
  </si>
  <si>
    <t>No</t>
  </si>
  <si>
    <t>CONSORCIO 6 - CONSORCIO TAM-1</t>
  </si>
  <si>
    <t>CONSORCIO 7 - CONSORCIO CESEL HMV DGP</t>
  </si>
  <si>
    <t>CONSORCIO 8 - CONSORCIO INGETEC- PIDDO</t>
  </si>
  <si>
    <t>CONSORCIO 9 - SNC - Lavalin International Inc. Sucursal Colombia</t>
  </si>
  <si>
    <t>CONSORCIO 10 - CONSORCIO VIAL DEL CARIBE</t>
  </si>
  <si>
    <t>CONSORCIO 11 - UNIÓN TEMPORAL INTERVENTORÍA DE LAS AMERICAS</t>
  </si>
  <si>
    <t>CONSORCIO 12 - CONSORCIO INTERVENTORÍA TRANSVERSAL DE LAS AMERICAS SECTOR 1</t>
  </si>
  <si>
    <t>CONSORCIO 13 - CONSORCIO ECO-AMÉRICAS</t>
  </si>
  <si>
    <t>Se toman datos del RUP a 2009, porque los actualizados a 2010 en el RUP no están vigentes ni en firme, de acuerdo a concepto jurídico.. No coinciden los valores del Formato 2 con los registrados en el RUP vigente y en firme a 2010</t>
  </si>
  <si>
    <t>CONSORCIO 14 - CONSORCIO VIAL DEL CARIBE</t>
  </si>
  <si>
    <t>CONSORCIO 15 - SUPERVISIÓN AMÉRICAS</t>
  </si>
  <si>
    <t>CONSORCIO 16 - CONSORCIO TRANSVERSAL DE LAS AMERICAS SECTOR 1</t>
  </si>
  <si>
    <t>CONSORCIO 17 - CONSORCIO INTERVENTORÍA TRANSVERSAL DE LAS AMÉRICAS</t>
  </si>
  <si>
    <t>CONSORCIO 18 - CONSORCIO PROYECCIÓN VIAL TRANSVERSAL DE LAS AMÉRICAS</t>
  </si>
  <si>
    <t>CONSORCIO 19 - CONSORCIO INFRAESTRUCTURA VIAL 2011</t>
  </si>
  <si>
    <t>CONSORCIO 20 - CONSORCIO INTERCON</t>
  </si>
  <si>
    <t>CONSORCIO 21 - CONSORCIO LOINTEC</t>
  </si>
</sst>
</file>

<file path=xl/styles.xml><?xml version="1.0" encoding="utf-8"?>
<styleSheet xmlns="http://schemas.openxmlformats.org/spreadsheetml/2006/main">
  <numFmts count="44">
    <numFmt numFmtId="43" formatCode="_-* #,##0.00\ _€_-;\-* #,##0.00\ _€_-;_-* &quot;-&quot;??\ _€_-;_-@_-"/>
    <numFmt numFmtId="164" formatCode="&quot;$&quot;\ #,##0_);\(&quot;$&quot;\ #,##0\)"/>
    <numFmt numFmtId="165" formatCode="_(&quot;$&quot;\ * #,##0.00_);_(&quot;$&quot;\ * \(#,##0.00\);_(&quot;$&quot;\ * &quot;-&quot;??_);_(@_)"/>
    <numFmt numFmtId="166" formatCode="_(* #,##0.00_);_(* \(#,##0.00\);_(* &quot;-&quot;??_);_(@_)"/>
    <numFmt numFmtId="167" formatCode="_-* #,##0\ _€_-;\-* #,##0\ _€_-;_-* &quot;-&quot;??\ _€_-;_-@_-"/>
    <numFmt numFmtId="168" formatCode="_-* #,##0.0\ _€_-;\-* #,##0.0\ _€_-;_-* &quot;-&quot;??\ _€_-;_-@_-"/>
    <numFmt numFmtId="169" formatCode="_(&quot;$&quot;\ * #,##0_);_(&quot;$&quot;\ * \(#,##0\);_(&quot;$&quot;\ * &quot;-&quot;??_);_(@_)"/>
    <numFmt numFmtId="170" formatCode="_ * #,##0.00_ ;_ * \-#,##0.00_ ;_ * &quot;-&quot;??_ ;_ @_ "/>
    <numFmt numFmtId="171" formatCode="[$USD]\ #,##0"/>
    <numFmt numFmtId="172" formatCode="_(* #,##0_);_(* \(#,##0\);_(* &quot;-&quot;??_);_(@_)"/>
    <numFmt numFmtId="173" formatCode="[$$-240A]\ #,##0.00_ ;\-[$$-240A]\ #,##0.00\ "/>
    <numFmt numFmtId="174" formatCode="_-[$€-2]\ * #,##0_-;\-[$€-2]\ * #,##0_-;_-[$€-2]\ * &quot;-&quot;??_-;_-@_-"/>
    <numFmt numFmtId="175" formatCode="_-* #,##0\ [$USD]_-;\-* #,##0\ [$USD]_-;_-* &quot;-&quot;\ [$USD]_-;_-@_-"/>
    <numFmt numFmtId="176" formatCode="[$$-240A]\ #,##0.00"/>
    <numFmt numFmtId="177" formatCode="0.0%"/>
    <numFmt numFmtId="178" formatCode="_-[$$-240A]\ * #,##0.00_ ;_-[$$-240A]\ * \-#,##0.00\ ;_-[$$-240A]\ * &quot;-&quot;??_ ;_-@_ "/>
    <numFmt numFmtId="179" formatCode="_-* #,##0.000\ _€_-;\-* #,##0.000\ _€_-;_-* &quot;-&quot;??\ _€_-;_-@_-"/>
    <numFmt numFmtId="180" formatCode="_-[$€-2]\ * #,##0.00_-;\-[$€-2]\ * #,##0.00_-;_-[$€-2]\ * &quot;-&quot;??_-;_-@_-"/>
    <numFmt numFmtId="181" formatCode="0.0000"/>
    <numFmt numFmtId="182" formatCode="#,##0.00\ [$USD]"/>
    <numFmt numFmtId="183" formatCode="_-* #,##0.00\ [$CLP]_-;\-* #,##0.00\ [$CLP]_-;_-* &quot;-&quot;??\ [$CLP]_-;_-@_-"/>
    <numFmt numFmtId="184" formatCode="_-* #,##0.00\ [$€-C0A]_-;\-* #,##0.00\ [$€-C0A]_-;_-* &quot;-&quot;??\ [$€-C0A]_-;_-@_-"/>
    <numFmt numFmtId="185" formatCode="_-* #,##0.000000\ [$€-C0A]_-;\-* #,##0.000000\ [$€-C0A]_-;_-* &quot;-&quot;??\ [$€-C0A]_-;_-@_-"/>
    <numFmt numFmtId="186" formatCode="#,##0.00\ [$CLP]"/>
    <numFmt numFmtId="187" formatCode="[$-F800]dddd\,\ mmmm\ dd\,\ yyyy"/>
    <numFmt numFmtId="188" formatCode="#,##0.00\ &quot;€&quot;"/>
    <numFmt numFmtId="189" formatCode="[$$-240A]\ #,##0"/>
    <numFmt numFmtId="190" formatCode="_-* #,##0.00\ [$USD]_-;\-* #,##0.00\ [$USD]_-;_-* &quot;-&quot;??\ [$USD]_-;_-@_-"/>
    <numFmt numFmtId="191" formatCode="[$S/.-280A]\ #,##0.00"/>
    <numFmt numFmtId="192" formatCode="0.000000000"/>
    <numFmt numFmtId="193" formatCode="#,##0\ [$USD]"/>
    <numFmt numFmtId="194" formatCode="[$S/.-280A]\ #,##0.000"/>
    <numFmt numFmtId="195" formatCode="[$$-80A]#,##0.00"/>
    <numFmt numFmtId="196" formatCode="_-* #,##0.00000\ _€_-;\-* #,##0.00000\ _€_-;_-* &quot;-&quot;??\ _€_-;_-@_-"/>
    <numFmt numFmtId="197" formatCode="_-* #,##0.000000\ _€_-;\-* #,##0.000000\ _€_-;_-* &quot;-&quot;??\ _€_-;_-@_-"/>
    <numFmt numFmtId="198" formatCode="_-* #,##0.0000000\ _€_-;\-* #,##0.0000000\ _€_-;_-* &quot;-&quot;??\ _€_-;_-@_-"/>
    <numFmt numFmtId="199" formatCode="[$S/.-280A]\ #,##0.00;[$S/.-280A]\ \-#,##0.00"/>
    <numFmt numFmtId="200" formatCode="0.000%"/>
    <numFmt numFmtId="201" formatCode="#,##0\ [$CLP]"/>
    <numFmt numFmtId="202" formatCode="#,##0.00\ [$CLP];\-#,##0.00\ [$CLP]"/>
    <numFmt numFmtId="203" formatCode="_-* #,##0.000000\ [$€-C0A]_-;\-* #,##0.000000\ [$€-C0A]_-;_-* &quot;-&quot;??????\ [$€-C0A]_-;_-@_-"/>
    <numFmt numFmtId="204" formatCode="_-* #,##0.00000000\ _€_-;\-* #,##0.00000000\ _€_-;_-* &quot;-&quot;??\ _€_-;_-@_-"/>
    <numFmt numFmtId="205" formatCode="_-* #,##0.00000\ [$€-C0A]_-;\-* #,##0.00000\ [$€-C0A]_-;_-* &quot;-&quot;??\ [$€-C0A]_-;_-@_-"/>
    <numFmt numFmtId="206" formatCode="_(&quot;$&quot;\ * #,##0.00000_);_(&quot;$&quot;\ * \(#,##0.00000\);_(&quot;$&quot;\ * &quot;-&quot;??_);_(@_)"/>
  </numFmts>
  <fonts count="26">
    <font>
      <sz val="10"/>
      <name val="Arial"/>
    </font>
    <font>
      <sz val="10"/>
      <name val="Arial"/>
      <family val="2"/>
    </font>
    <font>
      <sz val="12"/>
      <name val="Arial Narrow"/>
      <family val="2"/>
    </font>
    <font>
      <b/>
      <sz val="12"/>
      <name val="Arial Narrow"/>
      <family val="2"/>
    </font>
    <font>
      <b/>
      <u val="singleAccounting"/>
      <sz val="12"/>
      <name val="Arial Narrow"/>
      <family val="2"/>
    </font>
    <font>
      <sz val="12"/>
      <color indexed="10"/>
      <name val="Arial Narrow"/>
      <family val="2"/>
    </font>
    <font>
      <sz val="10"/>
      <name val="Arial"/>
      <family val="2"/>
    </font>
    <font>
      <b/>
      <sz val="10"/>
      <name val="Arial"/>
      <family val="2"/>
    </font>
    <font>
      <b/>
      <sz val="10"/>
      <color theme="0"/>
      <name val="Arial"/>
      <family val="2"/>
    </font>
    <font>
      <sz val="9"/>
      <color indexed="81"/>
      <name val="Tahoma"/>
      <family val="2"/>
    </font>
    <font>
      <b/>
      <sz val="9"/>
      <color indexed="81"/>
      <name val="Tahoma"/>
      <family val="2"/>
    </font>
    <font>
      <b/>
      <sz val="8"/>
      <color indexed="81"/>
      <name val="Tahoma"/>
      <family val="2"/>
    </font>
    <font>
      <sz val="8"/>
      <color indexed="81"/>
      <name val="Tahoma"/>
      <family val="2"/>
    </font>
    <font>
      <b/>
      <u val="singleAccounting"/>
      <sz val="14"/>
      <name val="Arial Narrow"/>
      <family val="2"/>
    </font>
    <font>
      <b/>
      <u/>
      <sz val="12"/>
      <name val="Arial Narrow"/>
      <family val="2"/>
    </font>
    <font>
      <b/>
      <sz val="14"/>
      <name val="Arial Narrow"/>
      <family val="2"/>
    </font>
    <font>
      <sz val="14"/>
      <name val="Arial Narrow"/>
      <family val="2"/>
    </font>
    <font>
      <b/>
      <i/>
      <u val="singleAccounting"/>
      <sz val="10"/>
      <name val="Arial"/>
      <family val="2"/>
    </font>
    <font>
      <sz val="9"/>
      <name val="Arial Narrow"/>
      <family val="2"/>
    </font>
    <font>
      <sz val="11"/>
      <color rgb="FF000000"/>
      <name val="Calibri"/>
      <family val="2"/>
    </font>
    <font>
      <sz val="10"/>
      <name val="Arial Narrow"/>
      <family val="2"/>
    </font>
    <font>
      <i/>
      <sz val="10"/>
      <name val="Arial Narrow"/>
      <family val="2"/>
    </font>
    <font>
      <b/>
      <sz val="10"/>
      <name val="Arial Narrow"/>
      <family val="2"/>
    </font>
    <font>
      <i/>
      <sz val="9"/>
      <name val="Arial Narrow"/>
      <family val="2"/>
    </font>
    <font>
      <b/>
      <sz val="9"/>
      <name val="Arial Narrow"/>
      <family val="2"/>
    </font>
    <font>
      <i/>
      <sz val="14"/>
      <name val="Arial Narrow"/>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indexed="11"/>
        <bgColor indexed="64"/>
      </patternFill>
    </fill>
    <fill>
      <patternFill patternType="solid">
        <fgColor indexed="47"/>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medium">
        <color indexed="64"/>
      </left>
      <right style="dash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dashed">
        <color indexed="64"/>
      </top>
      <bottom style="dashed">
        <color indexed="64"/>
      </bottom>
      <diagonal/>
    </border>
    <border>
      <left style="dotted">
        <color indexed="64"/>
      </left>
      <right style="dashed">
        <color indexed="64"/>
      </right>
      <top style="dotted">
        <color indexed="64"/>
      </top>
      <bottom/>
      <diagonal/>
    </border>
    <border>
      <left style="dotted">
        <color indexed="64"/>
      </left>
      <right style="dashed">
        <color indexed="64"/>
      </right>
      <top/>
      <bottom/>
      <diagonal/>
    </border>
    <border>
      <left style="dotted">
        <color indexed="64"/>
      </left>
      <right style="dashed">
        <color indexed="64"/>
      </right>
      <top/>
      <bottom style="dotted">
        <color indexed="64"/>
      </bottom>
      <diagonal/>
    </border>
    <border>
      <left style="dashed">
        <color indexed="64"/>
      </left>
      <right/>
      <top/>
      <bottom style="dotted">
        <color indexed="64"/>
      </bottom>
      <diagonal/>
    </border>
    <border>
      <left style="dotted">
        <color indexed="64"/>
      </left>
      <right style="medium">
        <color indexed="64"/>
      </right>
      <top style="dotted">
        <color indexed="64"/>
      </top>
      <bottom/>
      <diagonal/>
    </border>
    <border>
      <left/>
      <right style="dotted">
        <color indexed="64"/>
      </right>
      <top style="dotted">
        <color indexed="64"/>
      </top>
      <bottom style="dotted">
        <color indexed="64"/>
      </bottom>
      <diagonal/>
    </border>
    <border>
      <left style="medium">
        <color indexed="64"/>
      </left>
      <right/>
      <top style="dotted">
        <color indexed="64"/>
      </top>
      <bottom/>
      <diagonal/>
    </border>
    <border>
      <left style="dotted">
        <color theme="0"/>
      </left>
      <right/>
      <top style="dotted">
        <color theme="0"/>
      </top>
      <bottom/>
      <diagonal/>
    </border>
    <border>
      <left/>
      <right/>
      <top style="dotted">
        <color theme="0"/>
      </top>
      <bottom/>
      <diagonal/>
    </border>
    <border>
      <left style="dotted">
        <color theme="0"/>
      </left>
      <right/>
      <top/>
      <bottom style="dotted">
        <color theme="0"/>
      </bottom>
      <diagonal/>
    </border>
    <border>
      <left/>
      <right/>
      <top/>
      <bottom style="dotted">
        <color theme="0"/>
      </bottom>
      <diagonal/>
    </border>
    <border>
      <left style="dotted">
        <color theme="0"/>
      </left>
      <right/>
      <top/>
      <bottom/>
      <diagonal/>
    </border>
    <border>
      <left style="dotted">
        <color theme="0"/>
      </left>
      <right style="dotted">
        <color theme="0"/>
      </right>
      <top style="dotted">
        <color theme="0"/>
      </top>
      <bottom/>
      <diagonal/>
    </border>
    <border>
      <left style="dotted">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otted">
        <color theme="5"/>
      </left>
      <right style="dotted">
        <color theme="5"/>
      </right>
      <top style="dotted">
        <color theme="5"/>
      </top>
      <bottom style="dotted">
        <color theme="5"/>
      </bottom>
      <diagonal/>
    </border>
    <border>
      <left style="dashed">
        <color indexed="64"/>
      </left>
      <right style="dashed">
        <color indexed="64"/>
      </right>
      <top style="dashed">
        <color indexed="64"/>
      </top>
      <bottom style="dotted">
        <color indexed="64"/>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top/>
      <bottom style="medium">
        <color indexed="64"/>
      </bottom>
      <diagonal/>
    </border>
    <border>
      <left/>
      <right style="medium">
        <color indexed="64"/>
      </right>
      <top style="medium">
        <color indexed="64"/>
      </top>
      <bottom style="dotted">
        <color indexed="64"/>
      </bottom>
      <diagonal/>
    </border>
  </borders>
  <cellStyleXfs count="5">
    <xf numFmtId="0" fontId="0" fillId="0" borderId="0"/>
    <xf numFmtId="9" fontId="1"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1" fillId="0" borderId="0"/>
  </cellStyleXfs>
  <cellXfs count="475">
    <xf numFmtId="0" fontId="0" fillId="0" borderId="0" xfId="0"/>
    <xf numFmtId="167" fontId="2" fillId="0" borderId="0" xfId="0" applyNumberFormat="1" applyFont="1" applyFill="1"/>
    <xf numFmtId="167" fontId="2" fillId="0" borderId="0" xfId="0" applyNumberFormat="1" applyFont="1" applyFill="1" applyAlignment="1">
      <alignment horizontal="left"/>
    </xf>
    <xf numFmtId="167" fontId="5" fillId="0" borderId="0" xfId="0" applyNumberFormat="1" applyFont="1" applyFill="1"/>
    <xf numFmtId="164" fontId="2" fillId="0" borderId="0" xfId="0" applyNumberFormat="1" applyFont="1" applyFill="1" applyBorder="1"/>
    <xf numFmtId="0" fontId="1" fillId="0" borderId="0" xfId="0" applyFont="1"/>
    <xf numFmtId="0" fontId="8" fillId="2" borderId="0" xfId="0" applyFont="1" applyFill="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169" fontId="1" fillId="3" borderId="5" xfId="3" applyNumberFormat="1" applyFont="1" applyFill="1" applyBorder="1" applyAlignment="1">
      <alignment horizontal="right"/>
    </xf>
    <xf numFmtId="169" fontId="1" fillId="3" borderId="6" xfId="3" applyNumberFormat="1" applyFont="1" applyFill="1" applyBorder="1" applyAlignment="1">
      <alignment horizontal="right"/>
    </xf>
    <xf numFmtId="0" fontId="0" fillId="0" borderId="0" xfId="0" applyFill="1"/>
    <xf numFmtId="14" fontId="1" fillId="0" borderId="0" xfId="0" applyNumberFormat="1" applyFont="1"/>
    <xf numFmtId="0" fontId="7" fillId="0" borderId="0" xfId="0" applyFont="1" applyFill="1"/>
    <xf numFmtId="170" fontId="0" fillId="0" borderId="0" xfId="2" applyNumberFormat="1" applyFont="1"/>
    <xf numFmtId="14" fontId="1" fillId="0" borderId="0" xfId="0" applyNumberFormat="1" applyFont="1" applyFill="1"/>
    <xf numFmtId="170" fontId="0" fillId="0" borderId="0" xfId="2" applyNumberFormat="1" applyFont="1" applyFill="1"/>
    <xf numFmtId="14" fontId="1" fillId="4" borderId="0" xfId="0" applyNumberFormat="1" applyFont="1" applyFill="1"/>
    <xf numFmtId="0" fontId="7" fillId="4" borderId="0" xfId="0" applyFont="1" applyFill="1"/>
    <xf numFmtId="0" fontId="7" fillId="5" borderId="0" xfId="0" applyFont="1" applyFill="1"/>
    <xf numFmtId="15" fontId="8" fillId="2" borderId="0" xfId="0" applyNumberFormat="1" applyFont="1" applyFill="1" applyAlignment="1">
      <alignment horizontal="center"/>
    </xf>
    <xf numFmtId="170" fontId="0" fillId="3" borderId="0" xfId="2" applyNumberFormat="1" applyFont="1" applyFill="1"/>
    <xf numFmtId="165" fontId="0" fillId="3" borderId="0" xfId="3" applyFont="1" applyFill="1"/>
    <xf numFmtId="15" fontId="8" fillId="2" borderId="3" xfId="0" applyNumberFormat="1" applyFont="1" applyFill="1" applyBorder="1" applyAlignment="1">
      <alignment horizontal="center"/>
    </xf>
    <xf numFmtId="168" fontId="2" fillId="0" borderId="0" xfId="0" applyNumberFormat="1" applyFont="1" applyFill="1" applyAlignment="1">
      <alignment horizontal="center" vertical="center"/>
    </xf>
    <xf numFmtId="9" fontId="3" fillId="3" borderId="0" xfId="0" applyNumberFormat="1" applyFont="1" applyFill="1" applyBorder="1" applyAlignment="1">
      <alignment horizontal="center" vertical="center"/>
    </xf>
    <xf numFmtId="167" fontId="2" fillId="3" borderId="8" xfId="0" applyNumberFormat="1" applyFont="1" applyFill="1" applyBorder="1" applyAlignment="1">
      <alignment horizontal="left" vertical="center" wrapText="1"/>
    </xf>
    <xf numFmtId="171" fontId="2" fillId="3" borderId="0" xfId="0" applyNumberFormat="1" applyFont="1" applyFill="1" applyBorder="1" applyAlignment="1">
      <alignment horizontal="center" vertical="center" wrapText="1"/>
    </xf>
    <xf numFmtId="167" fontId="2" fillId="0" borderId="0" xfId="0" applyNumberFormat="1" applyFont="1" applyFill="1" applyAlignment="1">
      <alignment wrapText="1"/>
    </xf>
    <xf numFmtId="167" fontId="2" fillId="3" borderId="0" xfId="0" applyNumberFormat="1" applyFont="1" applyFill="1" applyBorder="1" applyAlignment="1">
      <alignment horizontal="center" vertical="center" wrapText="1"/>
    </xf>
    <xf numFmtId="168" fontId="2" fillId="3" borderId="9"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4" fontId="0" fillId="0" borderId="0" xfId="0" applyNumberFormat="1"/>
    <xf numFmtId="0" fontId="0" fillId="6" borderId="0" xfId="0" applyFill="1"/>
    <xf numFmtId="175" fontId="0" fillId="0" borderId="0" xfId="0" applyNumberFormat="1"/>
    <xf numFmtId="15" fontId="0" fillId="0" borderId="0" xfId="0" applyNumberFormat="1"/>
    <xf numFmtId="176" fontId="0" fillId="0" borderId="0" xfId="0" applyNumberFormat="1"/>
    <xf numFmtId="176" fontId="0" fillId="7" borderId="0" xfId="0" applyNumberFormat="1" applyFill="1"/>
    <xf numFmtId="176" fontId="0" fillId="0" borderId="0" xfId="0" applyNumberFormat="1" applyFill="1"/>
    <xf numFmtId="167" fontId="2" fillId="0" borderId="0" xfId="0" applyNumberFormat="1" applyFont="1" applyFill="1" applyAlignment="1">
      <alignment horizontal="center" vertical="center"/>
    </xf>
    <xf numFmtId="177" fontId="2" fillId="0" borderId="0" xfId="1" applyNumberFormat="1" applyFont="1" applyFill="1" applyAlignment="1">
      <alignment vertical="center"/>
    </xf>
    <xf numFmtId="179" fontId="2" fillId="0" borderId="0" xfId="0" applyNumberFormat="1" applyFont="1" applyFill="1"/>
    <xf numFmtId="165" fontId="8" fillId="2" borderId="0" xfId="3" applyFont="1" applyFill="1" applyAlignment="1">
      <alignment horizontal="center" vertical="center" wrapText="1"/>
    </xf>
    <xf numFmtId="165" fontId="0" fillId="3" borderId="0" xfId="3" applyFont="1" applyFill="1" applyAlignment="1">
      <alignment vertical="center"/>
    </xf>
    <xf numFmtId="165" fontId="0" fillId="0" borderId="0" xfId="3" applyFont="1" applyAlignment="1">
      <alignment vertical="center"/>
    </xf>
    <xf numFmtId="165" fontId="0" fillId="6" borderId="0" xfId="3" applyFont="1" applyFill="1" applyAlignment="1">
      <alignment vertical="center"/>
    </xf>
    <xf numFmtId="167" fontId="2" fillId="0" borderId="0" xfId="0" applyNumberFormat="1" applyFont="1" applyFill="1" applyAlignment="1"/>
    <xf numFmtId="169" fontId="2" fillId="3" borderId="0" xfId="3" applyNumberFormat="1" applyFont="1" applyFill="1" applyBorder="1" applyAlignment="1">
      <alignment horizontal="center" vertical="center"/>
    </xf>
    <xf numFmtId="9" fontId="2" fillId="3" borderId="0" xfId="0" applyNumberFormat="1" applyFont="1" applyFill="1" applyBorder="1" applyAlignment="1">
      <alignment horizontal="center" vertical="center"/>
    </xf>
    <xf numFmtId="9" fontId="2" fillId="3" borderId="0" xfId="1" applyFont="1" applyFill="1" applyBorder="1" applyAlignment="1">
      <alignment horizontal="center" vertical="center" wrapText="1"/>
    </xf>
    <xf numFmtId="0" fontId="2" fillId="3" borderId="0" xfId="3" applyNumberFormat="1" applyFont="1" applyFill="1" applyBorder="1" applyAlignment="1">
      <alignment horizontal="center" vertical="center"/>
    </xf>
    <xf numFmtId="14" fontId="0" fillId="0" borderId="0" xfId="0" applyNumberFormat="1"/>
    <xf numFmtId="182" fontId="0" fillId="0" borderId="0" xfId="0" applyNumberFormat="1"/>
    <xf numFmtId="165" fontId="1" fillId="0" borderId="0" xfId="3" applyFont="1" applyAlignment="1">
      <alignment vertical="center"/>
    </xf>
    <xf numFmtId="181" fontId="0" fillId="0" borderId="0" xfId="0" applyNumberFormat="1"/>
    <xf numFmtId="184" fontId="2" fillId="3" borderId="0" xfId="3" applyNumberFormat="1" applyFont="1" applyFill="1" applyBorder="1" applyAlignment="1">
      <alignment horizontal="center" vertical="center"/>
    </xf>
    <xf numFmtId="184" fontId="2" fillId="3" borderId="0" xfId="0" applyNumberFormat="1" applyFont="1" applyFill="1" applyBorder="1" applyAlignment="1">
      <alignment horizontal="center" vertical="center" wrapText="1"/>
    </xf>
    <xf numFmtId="14" fontId="8" fillId="2" borderId="0" xfId="0" applyNumberFormat="1" applyFont="1" applyFill="1" applyAlignment="1">
      <alignment horizontal="center"/>
    </xf>
    <xf numFmtId="185" fontId="8" fillId="2" borderId="0" xfId="3" applyNumberFormat="1" applyFont="1" applyFill="1" applyAlignment="1">
      <alignment horizontal="center" vertical="center" wrapText="1"/>
    </xf>
    <xf numFmtId="185" fontId="0" fillId="3" borderId="0" xfId="3" applyNumberFormat="1" applyFont="1" applyFill="1" applyAlignment="1">
      <alignment vertical="center"/>
    </xf>
    <xf numFmtId="185" fontId="0" fillId="0" borderId="0" xfId="0" applyNumberFormat="1"/>
    <xf numFmtId="187" fontId="8" fillId="2" borderId="0" xfId="0" applyNumberFormat="1" applyFont="1" applyFill="1" applyAlignment="1">
      <alignment horizontal="center"/>
    </xf>
    <xf numFmtId="165" fontId="1" fillId="3" borderId="0" xfId="3" applyFont="1" applyFill="1" applyAlignment="1">
      <alignment vertical="center"/>
    </xf>
    <xf numFmtId="167" fontId="2" fillId="3" borderId="0" xfId="0" applyNumberFormat="1" applyFont="1" applyFill="1" applyBorder="1" applyAlignment="1">
      <alignment horizontal="left" vertical="center" wrapText="1"/>
    </xf>
    <xf numFmtId="164" fontId="2" fillId="3" borderId="0" xfId="0" applyNumberFormat="1" applyFont="1" applyFill="1" applyBorder="1"/>
    <xf numFmtId="167" fontId="2" fillId="3" borderId="0" xfId="0" applyNumberFormat="1" applyFont="1" applyFill="1" applyAlignment="1">
      <alignment wrapText="1"/>
    </xf>
    <xf numFmtId="168" fontId="2" fillId="3" borderId="12" xfId="0" applyNumberFormat="1" applyFont="1" applyFill="1" applyBorder="1" applyAlignment="1">
      <alignment horizontal="center" vertical="center" wrapText="1"/>
    </xf>
    <xf numFmtId="168" fontId="2" fillId="3" borderId="13" xfId="0" applyNumberFormat="1" applyFont="1" applyFill="1" applyBorder="1" applyAlignment="1">
      <alignment horizontal="center" vertical="center" wrapText="1"/>
    </xf>
    <xf numFmtId="167" fontId="2" fillId="3" borderId="12" xfId="0" applyNumberFormat="1" applyFont="1" applyFill="1" applyBorder="1" applyAlignment="1">
      <alignment horizontal="left" vertical="center" wrapText="1"/>
    </xf>
    <xf numFmtId="167" fontId="2" fillId="3" borderId="13" xfId="0" applyNumberFormat="1" applyFont="1" applyFill="1" applyBorder="1" applyAlignment="1">
      <alignment horizontal="left" vertical="center" wrapText="1"/>
    </xf>
    <xf numFmtId="167" fontId="3" fillId="3" borderId="11" xfId="0" applyNumberFormat="1" applyFont="1" applyFill="1" applyBorder="1" applyAlignment="1">
      <alignment horizontal="center" vertical="center" wrapText="1"/>
    </xf>
    <xf numFmtId="9" fontId="2" fillId="3" borderId="12" xfId="0" applyNumberFormat="1" applyFont="1" applyFill="1" applyBorder="1" applyAlignment="1">
      <alignment horizontal="center" vertical="center"/>
    </xf>
    <xf numFmtId="9" fontId="2" fillId="3" borderId="13" xfId="0" applyNumberFormat="1" applyFont="1" applyFill="1" applyBorder="1" applyAlignment="1">
      <alignment horizontal="center" vertical="center"/>
    </xf>
    <xf numFmtId="169" fontId="2" fillId="3" borderId="18" xfId="3" applyNumberFormat="1" applyFont="1" applyFill="1" applyBorder="1" applyAlignment="1">
      <alignment horizontal="center" vertical="center"/>
    </xf>
    <xf numFmtId="169" fontId="2" fillId="3" borderId="22" xfId="3" applyNumberFormat="1" applyFont="1" applyFill="1" applyBorder="1" applyAlignment="1">
      <alignment horizontal="center" vertical="center"/>
    </xf>
    <xf numFmtId="171" fontId="2" fillId="3" borderId="18" xfId="0" applyNumberFormat="1" applyFont="1" applyFill="1" applyBorder="1" applyAlignment="1">
      <alignment horizontal="center" vertical="center" wrapText="1"/>
    </xf>
    <xf numFmtId="171" fontId="2" fillId="3" borderId="21" xfId="0" applyNumberFormat="1" applyFont="1" applyFill="1" applyBorder="1" applyAlignment="1">
      <alignment horizontal="center" vertical="center" wrapText="1"/>
    </xf>
    <xf numFmtId="171" fontId="2" fillId="3" borderId="22" xfId="0" applyNumberFormat="1" applyFont="1" applyFill="1" applyBorder="1" applyAlignment="1">
      <alignment horizontal="center" vertical="center" wrapText="1"/>
    </xf>
    <xf numFmtId="178" fontId="2" fillId="3" borderId="17" xfId="0" applyNumberFormat="1" applyFont="1" applyFill="1" applyBorder="1" applyAlignment="1">
      <alignment horizontal="center" vertical="center"/>
    </xf>
    <xf numFmtId="172" fontId="2" fillId="3" borderId="18" xfId="2" applyNumberFormat="1" applyFont="1" applyFill="1" applyBorder="1" applyAlignment="1">
      <alignment vertical="center" wrapText="1"/>
    </xf>
    <xf numFmtId="178" fontId="2" fillId="3" borderId="23" xfId="0" applyNumberFormat="1" applyFont="1" applyFill="1" applyBorder="1" applyAlignment="1">
      <alignment horizontal="center" vertical="center"/>
    </xf>
    <xf numFmtId="172" fontId="2" fillId="3" borderId="21" xfId="2" applyNumberFormat="1" applyFont="1" applyFill="1" applyBorder="1" applyAlignment="1">
      <alignment horizontal="center" vertical="center" wrapText="1"/>
    </xf>
    <xf numFmtId="172" fontId="2" fillId="3" borderId="22" xfId="2" applyNumberFormat="1" applyFont="1" applyFill="1" applyBorder="1" applyAlignment="1">
      <alignment vertical="center" wrapText="1"/>
    </xf>
    <xf numFmtId="179" fontId="2" fillId="3" borderId="17" xfId="0" applyNumberFormat="1" applyFont="1" applyFill="1" applyBorder="1" applyAlignment="1">
      <alignment horizontal="center" vertical="center"/>
    </xf>
    <xf numFmtId="0" fontId="2" fillId="3" borderId="18" xfId="2" applyNumberFormat="1" applyFont="1" applyFill="1" applyBorder="1" applyAlignment="1">
      <alignment horizontal="center" vertical="center" wrapText="1"/>
    </xf>
    <xf numFmtId="179" fontId="2" fillId="3" borderId="23" xfId="0" applyNumberFormat="1" applyFont="1" applyFill="1" applyBorder="1" applyAlignment="1">
      <alignment horizontal="center" vertical="center"/>
    </xf>
    <xf numFmtId="0" fontId="2" fillId="3" borderId="22" xfId="2" applyNumberFormat="1" applyFont="1" applyFill="1" applyBorder="1" applyAlignment="1">
      <alignment horizontal="center" vertical="center" wrapText="1"/>
    </xf>
    <xf numFmtId="10" fontId="2" fillId="3" borderId="17" xfId="0" applyNumberFormat="1" applyFont="1" applyFill="1" applyBorder="1" applyAlignment="1">
      <alignment horizontal="center" vertical="center"/>
    </xf>
    <xf numFmtId="10" fontId="2" fillId="3" borderId="23" xfId="0" applyNumberFormat="1" applyFont="1" applyFill="1" applyBorder="1" applyAlignment="1">
      <alignment horizontal="center" vertical="center"/>
    </xf>
    <xf numFmtId="3" fontId="2" fillId="3" borderId="12" xfId="2" applyNumberFormat="1" applyFont="1" applyFill="1" applyBorder="1" applyAlignment="1">
      <alignment horizontal="center" vertical="center"/>
    </xf>
    <xf numFmtId="168" fontId="2" fillId="3" borderId="27" xfId="0" applyNumberFormat="1" applyFont="1" applyFill="1" applyBorder="1" applyAlignment="1">
      <alignment horizontal="center" vertical="center" wrapText="1"/>
    </xf>
    <xf numFmtId="168" fontId="2" fillId="3" borderId="28" xfId="0" applyNumberFormat="1" applyFont="1" applyFill="1" applyBorder="1" applyAlignment="1">
      <alignment horizontal="center" vertical="center" wrapText="1"/>
    </xf>
    <xf numFmtId="167" fontId="2" fillId="3" borderId="29" xfId="0" applyNumberFormat="1" applyFont="1" applyFill="1" applyBorder="1" applyAlignment="1">
      <alignment horizontal="left" vertical="center" wrapText="1"/>
    </xf>
    <xf numFmtId="167" fontId="3" fillId="3" borderId="11" xfId="0" applyNumberFormat="1" applyFont="1" applyFill="1" applyBorder="1" applyAlignment="1">
      <alignment vertical="center" wrapText="1"/>
    </xf>
    <xf numFmtId="1" fontId="15" fillId="3" borderId="11" xfId="0" applyNumberFormat="1" applyFont="1" applyFill="1" applyBorder="1" applyAlignment="1">
      <alignment horizontal="center" vertical="center"/>
    </xf>
    <xf numFmtId="167" fontId="15" fillId="3" borderId="11" xfId="0" applyNumberFormat="1" applyFont="1" applyFill="1" applyBorder="1" applyAlignment="1">
      <alignment horizontal="left" vertical="center" wrapText="1"/>
    </xf>
    <xf numFmtId="167" fontId="15" fillId="3" borderId="11" xfId="0" applyNumberFormat="1" applyFont="1" applyFill="1" applyBorder="1" applyAlignment="1">
      <alignment horizontal="center" vertical="center" wrapText="1"/>
    </xf>
    <xf numFmtId="9" fontId="15" fillId="3" borderId="11" xfId="0" applyNumberFormat="1" applyFont="1" applyFill="1" applyBorder="1" applyAlignment="1">
      <alignment horizontal="center" vertical="center"/>
    </xf>
    <xf numFmtId="9" fontId="15" fillId="3" borderId="14" xfId="0" applyNumberFormat="1" applyFont="1" applyFill="1" applyBorder="1" applyAlignment="1">
      <alignment horizontal="center" vertical="center"/>
    </xf>
    <xf numFmtId="9" fontId="15" fillId="3" borderId="15" xfId="0" applyNumberFormat="1" applyFont="1" applyFill="1" applyBorder="1" applyAlignment="1">
      <alignment horizontal="center" vertical="center"/>
    </xf>
    <xf numFmtId="9" fontId="15" fillId="3" borderId="16" xfId="0" applyNumberFormat="1" applyFont="1" applyFill="1" applyBorder="1" applyAlignment="1">
      <alignment horizontal="center" vertical="center"/>
    </xf>
    <xf numFmtId="167" fontId="15" fillId="3" borderId="14" xfId="0" applyNumberFormat="1" applyFont="1" applyFill="1" applyBorder="1" applyAlignment="1">
      <alignment horizontal="right" vertical="center" wrapText="1"/>
    </xf>
    <xf numFmtId="167" fontId="15" fillId="3" borderId="15" xfId="0" applyNumberFormat="1" applyFont="1" applyFill="1" applyBorder="1" applyAlignment="1">
      <alignment horizontal="right" vertical="center" wrapText="1"/>
    </xf>
    <xf numFmtId="167" fontId="15" fillId="3" borderId="16" xfId="0" applyNumberFormat="1" applyFont="1" applyFill="1" applyBorder="1" applyAlignment="1">
      <alignment horizontal="right" vertical="center" wrapText="1"/>
    </xf>
    <xf numFmtId="171" fontId="15" fillId="3" borderId="16" xfId="0" applyNumberFormat="1" applyFont="1" applyFill="1" applyBorder="1" applyAlignment="1">
      <alignment horizontal="center" vertical="center" wrapText="1"/>
    </xf>
    <xf numFmtId="4" fontId="15" fillId="3" borderId="14" xfId="0" applyNumberFormat="1" applyFont="1" applyFill="1" applyBorder="1" applyAlignment="1">
      <alignment horizontal="center" vertical="center"/>
    </xf>
    <xf numFmtId="167" fontId="15" fillId="3" borderId="16" xfId="0" applyNumberFormat="1" applyFont="1" applyFill="1" applyBorder="1" applyAlignment="1">
      <alignment vertical="center" wrapText="1"/>
    </xf>
    <xf numFmtId="179" fontId="15" fillId="3" borderId="14" xfId="0" applyNumberFormat="1" applyFont="1" applyFill="1" applyBorder="1" applyAlignment="1">
      <alignment horizontal="center" vertical="center" wrapText="1"/>
    </xf>
    <xf numFmtId="10" fontId="15" fillId="3" borderId="14" xfId="1" applyNumberFormat="1" applyFont="1" applyFill="1" applyBorder="1" applyAlignment="1">
      <alignment horizontal="right" vertical="center" wrapText="1"/>
    </xf>
    <xf numFmtId="167" fontId="16" fillId="3" borderId="0" xfId="0" applyNumberFormat="1" applyFont="1" applyFill="1"/>
    <xf numFmtId="1" fontId="15" fillId="3" borderId="9" xfId="0" applyNumberFormat="1" applyFont="1" applyFill="1" applyBorder="1" applyAlignment="1">
      <alignment horizontal="center" vertical="center"/>
    </xf>
    <xf numFmtId="167" fontId="15" fillId="3" borderId="12" xfId="0" applyNumberFormat="1" applyFont="1" applyFill="1" applyBorder="1" applyAlignment="1">
      <alignment horizontal="center" vertical="center" wrapText="1"/>
    </xf>
    <xf numFmtId="9" fontId="15" fillId="3" borderId="12" xfId="0" applyNumberFormat="1" applyFont="1" applyFill="1" applyBorder="1" applyAlignment="1">
      <alignment horizontal="center" vertical="center"/>
    </xf>
    <xf numFmtId="9" fontId="15" fillId="3" borderId="17" xfId="0" applyNumberFormat="1" applyFont="1" applyFill="1" applyBorder="1" applyAlignment="1">
      <alignment horizontal="center" vertical="center"/>
    </xf>
    <xf numFmtId="9" fontId="15" fillId="3" borderId="0" xfId="0" applyNumberFormat="1" applyFont="1" applyFill="1" applyBorder="1" applyAlignment="1">
      <alignment horizontal="center" vertical="center"/>
    </xf>
    <xf numFmtId="9" fontId="15" fillId="3" borderId="18" xfId="0" applyNumberFormat="1" applyFont="1" applyFill="1" applyBorder="1" applyAlignment="1">
      <alignment horizontal="center" vertical="center"/>
    </xf>
    <xf numFmtId="167" fontId="15" fillId="3" borderId="17" xfId="0" applyNumberFormat="1" applyFont="1" applyFill="1" applyBorder="1" applyAlignment="1">
      <alignment horizontal="right" vertical="center" wrapText="1"/>
    </xf>
    <xf numFmtId="171" fontId="16" fillId="3" borderId="0" xfId="0" applyNumberFormat="1" applyFont="1" applyFill="1" applyBorder="1" applyAlignment="1">
      <alignment horizontal="center" vertical="center" wrapText="1"/>
    </xf>
    <xf numFmtId="167" fontId="15" fillId="3" borderId="0" xfId="0" applyNumberFormat="1" applyFont="1" applyFill="1" applyBorder="1" applyAlignment="1">
      <alignment horizontal="right" vertical="center" wrapText="1"/>
    </xf>
    <xf numFmtId="167" fontId="15" fillId="3" borderId="18" xfId="0" applyNumberFormat="1" applyFont="1" applyFill="1" applyBorder="1" applyAlignment="1">
      <alignment horizontal="right" vertical="center" wrapText="1"/>
    </xf>
    <xf numFmtId="171" fontId="15" fillId="3" borderId="18" xfId="0" applyNumberFormat="1" applyFont="1" applyFill="1" applyBorder="1" applyAlignment="1">
      <alignment horizontal="center" vertical="center" wrapText="1"/>
    </xf>
    <xf numFmtId="178" fontId="15" fillId="3" borderId="17" xfId="0" applyNumberFormat="1" applyFont="1" applyFill="1" applyBorder="1" applyAlignment="1">
      <alignment horizontal="center" vertical="center"/>
    </xf>
    <xf numFmtId="167" fontId="15" fillId="3" borderId="18" xfId="0" applyNumberFormat="1" applyFont="1" applyFill="1" applyBorder="1" applyAlignment="1">
      <alignment vertical="center" wrapText="1"/>
    </xf>
    <xf numFmtId="179" fontId="15" fillId="3" borderId="17" xfId="0" applyNumberFormat="1" applyFont="1" applyFill="1" applyBorder="1" applyAlignment="1">
      <alignment horizontal="center" vertical="center" wrapText="1"/>
    </xf>
    <xf numFmtId="10" fontId="15" fillId="3" borderId="17" xfId="1" applyNumberFormat="1" applyFont="1" applyFill="1" applyBorder="1" applyAlignment="1">
      <alignment horizontal="right" vertical="center" wrapText="1"/>
    </xf>
    <xf numFmtId="1" fontId="15" fillId="3" borderId="26" xfId="0" applyNumberFormat="1" applyFont="1" applyFill="1" applyBorder="1" applyAlignment="1">
      <alignment horizontal="center" vertical="center"/>
    </xf>
    <xf numFmtId="171" fontId="16" fillId="3" borderId="15" xfId="0" applyNumberFormat="1" applyFont="1" applyFill="1" applyBorder="1" applyAlignment="1">
      <alignment horizontal="center" vertical="center" wrapText="1"/>
    </xf>
    <xf numFmtId="178" fontId="15" fillId="3" borderId="14"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167" fontId="15" fillId="3" borderId="16" xfId="0" applyNumberFormat="1" applyFont="1" applyFill="1" applyBorder="1" applyAlignment="1">
      <alignment horizontal="center" vertical="center" wrapText="1"/>
    </xf>
    <xf numFmtId="167" fontId="15" fillId="3" borderId="18" xfId="0" applyNumberFormat="1" applyFont="1" applyFill="1" applyBorder="1" applyAlignment="1">
      <alignment horizontal="center" vertical="center" wrapText="1"/>
    </xf>
    <xf numFmtId="188" fontId="2" fillId="3" borderId="18" xfId="0" applyNumberFormat="1" applyFont="1" applyFill="1" applyBorder="1" applyAlignment="1">
      <alignment horizontal="center" vertical="center" wrapText="1"/>
    </xf>
    <xf numFmtId="188" fontId="2" fillId="3" borderId="0" xfId="0" applyNumberFormat="1" applyFont="1" applyFill="1" applyBorder="1" applyAlignment="1">
      <alignment horizontal="center" vertical="center" wrapText="1"/>
    </xf>
    <xf numFmtId="165" fontId="15" fillId="3" borderId="17" xfId="0" applyNumberFormat="1" applyFont="1" applyFill="1" applyBorder="1" applyAlignment="1">
      <alignment horizontal="right" vertical="center" wrapText="1"/>
    </xf>
    <xf numFmtId="167" fontId="16" fillId="0" borderId="0" xfId="0" applyNumberFormat="1" applyFont="1" applyFill="1"/>
    <xf numFmtId="168" fontId="2" fillId="3" borderId="17" xfId="0" applyNumberFormat="1" applyFont="1" applyFill="1" applyBorder="1" applyAlignment="1">
      <alignment horizontal="center" vertical="center" wrapText="1"/>
    </xf>
    <xf numFmtId="188" fontId="2" fillId="3" borderId="21" xfId="0" applyNumberFormat="1" applyFont="1" applyFill="1" applyBorder="1" applyAlignment="1">
      <alignment horizontal="center" vertical="center" wrapText="1"/>
    </xf>
    <xf numFmtId="169" fontId="2" fillId="3" borderId="16" xfId="3" applyNumberFormat="1" applyFont="1" applyFill="1" applyBorder="1" applyAlignment="1">
      <alignment horizontal="center" vertical="center"/>
    </xf>
    <xf numFmtId="169" fontId="16" fillId="3" borderId="16" xfId="3" applyNumberFormat="1" applyFont="1" applyFill="1" applyBorder="1" applyAlignment="1">
      <alignment horizontal="center" vertical="center"/>
    </xf>
    <xf numFmtId="9" fontId="2" fillId="3" borderId="21" xfId="0" applyNumberFormat="1" applyFont="1" applyFill="1" applyBorder="1" applyAlignment="1">
      <alignment horizontal="center" vertical="center"/>
    </xf>
    <xf numFmtId="179" fontId="15" fillId="3" borderId="15" xfId="0" applyNumberFormat="1" applyFont="1" applyFill="1" applyBorder="1" applyAlignment="1">
      <alignment horizontal="center" vertical="center" wrapText="1"/>
    </xf>
    <xf numFmtId="167" fontId="15" fillId="3" borderId="15" xfId="0" applyNumberFormat="1" applyFont="1" applyFill="1" applyBorder="1" applyAlignment="1">
      <alignment horizontal="center" vertical="center" wrapText="1"/>
    </xf>
    <xf numFmtId="183" fontId="2" fillId="3" borderId="0" xfId="3" applyNumberFormat="1" applyFont="1" applyFill="1" applyBorder="1" applyAlignment="1">
      <alignment horizontal="center" vertical="center"/>
    </xf>
    <xf numFmtId="178" fontId="15" fillId="3" borderId="15" xfId="0" applyNumberFormat="1" applyFont="1" applyFill="1" applyBorder="1" applyAlignment="1">
      <alignment horizontal="center" vertical="center"/>
    </xf>
    <xf numFmtId="178" fontId="2" fillId="3" borderId="0" xfId="0" applyNumberFormat="1" applyFont="1" applyFill="1" applyBorder="1" applyAlignment="1">
      <alignment horizontal="center" vertical="center"/>
    </xf>
    <xf numFmtId="0" fontId="2" fillId="3" borderId="0" xfId="2" applyNumberFormat="1" applyFont="1" applyFill="1" applyBorder="1" applyAlignment="1">
      <alignment horizontal="center" vertical="center" wrapText="1"/>
    </xf>
    <xf numFmtId="0" fontId="2" fillId="3" borderId="21" xfId="2" applyNumberFormat="1" applyFont="1" applyFill="1" applyBorder="1" applyAlignment="1">
      <alignment horizontal="center" vertical="center" wrapText="1"/>
    </xf>
    <xf numFmtId="167" fontId="15" fillId="3" borderId="15" xfId="0" applyNumberFormat="1" applyFont="1" applyFill="1" applyBorder="1" applyAlignment="1">
      <alignment vertical="center" wrapText="1"/>
    </xf>
    <xf numFmtId="172" fontId="2" fillId="3" borderId="0" xfId="2" applyNumberFormat="1" applyFont="1" applyFill="1" applyBorder="1" applyAlignment="1">
      <alignment vertical="center" wrapText="1"/>
    </xf>
    <xf numFmtId="165" fontId="15" fillId="3" borderId="14" xfId="0" applyNumberFormat="1" applyFont="1" applyFill="1" applyBorder="1" applyAlignment="1">
      <alignment horizontal="right" vertical="center" wrapText="1"/>
    </xf>
    <xf numFmtId="184" fontId="2" fillId="3" borderId="21" xfId="0" applyNumberFormat="1" applyFont="1" applyFill="1" applyBorder="1" applyAlignment="1">
      <alignment horizontal="center" vertical="center" wrapText="1"/>
    </xf>
    <xf numFmtId="184" fontId="2" fillId="3" borderId="18" xfId="0" applyNumberFormat="1" applyFont="1" applyFill="1" applyBorder="1" applyAlignment="1">
      <alignment horizontal="center" vertical="center" wrapText="1"/>
    </xf>
    <xf numFmtId="184" fontId="2" fillId="3" borderId="22" xfId="0" applyNumberFormat="1" applyFont="1" applyFill="1" applyBorder="1" applyAlignment="1">
      <alignment horizontal="center" vertical="center" wrapText="1"/>
    </xf>
    <xf numFmtId="1" fontId="15" fillId="3" borderId="27" xfId="0" applyNumberFormat="1" applyFont="1" applyFill="1" applyBorder="1" applyAlignment="1">
      <alignment horizontal="center" vertical="center"/>
    </xf>
    <xf numFmtId="169" fontId="16" fillId="3" borderId="18" xfId="3" applyNumberFormat="1" applyFont="1" applyFill="1" applyBorder="1" applyAlignment="1">
      <alignment horizontal="center" vertical="center"/>
    </xf>
    <xf numFmtId="178" fontId="2" fillId="3" borderId="21" xfId="0" applyNumberFormat="1" applyFont="1" applyFill="1" applyBorder="1" applyAlignment="1">
      <alignment horizontal="center" vertical="center"/>
    </xf>
    <xf numFmtId="172" fontId="2" fillId="3" borderId="21" xfId="2" applyNumberFormat="1" applyFont="1" applyFill="1" applyBorder="1" applyAlignment="1">
      <alignment vertical="center" wrapText="1"/>
    </xf>
    <xf numFmtId="189" fontId="0" fillId="0" borderId="0" xfId="0" applyNumberFormat="1"/>
    <xf numFmtId="185" fontId="0" fillId="6" borderId="0" xfId="3" applyNumberFormat="1" applyFont="1" applyFill="1" applyAlignment="1">
      <alignment vertical="center"/>
    </xf>
    <xf numFmtId="9" fontId="3" fillId="3" borderId="15" xfId="1" applyFont="1" applyFill="1" applyBorder="1" applyAlignment="1">
      <alignment horizontal="center" vertical="center" wrapText="1"/>
    </xf>
    <xf numFmtId="9" fontId="3" fillId="3" borderId="15" xfId="0" applyNumberFormat="1" applyFont="1" applyFill="1" applyBorder="1" applyAlignment="1">
      <alignment horizontal="center" vertical="center"/>
    </xf>
    <xf numFmtId="0" fontId="2" fillId="3" borderId="15" xfId="3" applyNumberFormat="1" applyFont="1" applyFill="1" applyBorder="1" applyAlignment="1">
      <alignment horizontal="center" vertical="center"/>
    </xf>
    <xf numFmtId="169" fontId="2" fillId="3" borderId="15" xfId="3" applyNumberFormat="1" applyFont="1" applyFill="1" applyBorder="1" applyAlignment="1">
      <alignment horizontal="center" vertical="center"/>
    </xf>
    <xf numFmtId="167"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169" fontId="2" fillId="3" borderId="21" xfId="3" applyNumberFormat="1" applyFont="1" applyFill="1" applyBorder="1" applyAlignment="1">
      <alignment horizontal="center" vertical="center"/>
    </xf>
    <xf numFmtId="9" fontId="3" fillId="3" borderId="11" xfId="0" applyNumberFormat="1" applyFont="1" applyFill="1" applyBorder="1" applyAlignment="1">
      <alignment horizontal="center" vertical="center"/>
    </xf>
    <xf numFmtId="0" fontId="2" fillId="3" borderId="13" xfId="3" applyNumberFormat="1" applyFont="1" applyFill="1" applyBorder="1" applyAlignment="1">
      <alignment horizontal="center" vertical="center"/>
    </xf>
    <xf numFmtId="0" fontId="2" fillId="3" borderId="21" xfId="3" applyNumberFormat="1" applyFont="1" applyFill="1" applyBorder="1" applyAlignment="1">
      <alignment horizontal="center" vertical="center"/>
    </xf>
    <xf numFmtId="184" fontId="2" fillId="3" borderId="21" xfId="3" applyNumberFormat="1" applyFont="1" applyFill="1" applyBorder="1" applyAlignment="1">
      <alignment horizontal="center" vertical="center"/>
    </xf>
    <xf numFmtId="169" fontId="2" fillId="3" borderId="13" xfId="3" applyNumberFormat="1" applyFont="1" applyFill="1" applyBorder="1" applyAlignment="1">
      <alignment horizontal="center" vertical="center"/>
    </xf>
    <xf numFmtId="0" fontId="2" fillId="3" borderId="12" xfId="3" applyNumberFormat="1" applyFont="1" applyFill="1" applyBorder="1" applyAlignment="1">
      <alignment horizontal="center" vertical="center"/>
    </xf>
    <xf numFmtId="169" fontId="2" fillId="3" borderId="12" xfId="3" applyNumberFormat="1" applyFont="1" applyFill="1" applyBorder="1" applyAlignment="1">
      <alignment horizontal="center" vertical="center"/>
    </xf>
    <xf numFmtId="9" fontId="3" fillId="3" borderId="12" xfId="0" applyNumberFormat="1" applyFont="1" applyFill="1" applyBorder="1" applyAlignment="1">
      <alignment horizontal="center" vertical="center"/>
    </xf>
    <xf numFmtId="184" fontId="2" fillId="3" borderId="15" xfId="0" applyNumberFormat="1" applyFont="1" applyFill="1" applyBorder="1" applyAlignment="1">
      <alignment horizontal="center" vertical="center" wrapText="1"/>
    </xf>
    <xf numFmtId="184" fontId="2" fillId="3" borderId="16" xfId="0" applyNumberFormat="1" applyFont="1" applyFill="1" applyBorder="1" applyAlignment="1">
      <alignment horizontal="center" vertical="center" wrapText="1"/>
    </xf>
    <xf numFmtId="10" fontId="15" fillId="3" borderId="15" xfId="1" applyNumberFormat="1" applyFont="1" applyFill="1" applyBorder="1" applyAlignment="1">
      <alignment horizontal="right" vertical="center" wrapText="1"/>
    </xf>
    <xf numFmtId="10" fontId="2" fillId="3" borderId="0" xfId="0" applyNumberFormat="1" applyFont="1" applyFill="1" applyBorder="1" applyAlignment="1">
      <alignment horizontal="center" vertical="center"/>
    </xf>
    <xf numFmtId="10" fontId="2" fillId="3" borderId="21" xfId="0" applyNumberFormat="1" applyFont="1" applyFill="1" applyBorder="1" applyAlignment="1">
      <alignment horizontal="center" vertical="center"/>
    </xf>
    <xf numFmtId="178" fontId="15" fillId="3" borderId="0" xfId="0" applyNumberFormat="1" applyFont="1" applyFill="1" applyBorder="1" applyAlignment="1">
      <alignment horizontal="center" vertical="center"/>
    </xf>
    <xf numFmtId="167" fontId="15" fillId="3" borderId="0" xfId="0" applyNumberFormat="1" applyFont="1" applyFill="1" applyBorder="1" applyAlignment="1">
      <alignment vertical="center" wrapText="1"/>
    </xf>
    <xf numFmtId="10" fontId="15" fillId="3" borderId="0" xfId="1" applyNumberFormat="1" applyFont="1" applyFill="1" applyBorder="1" applyAlignment="1">
      <alignment horizontal="right" vertical="center" wrapText="1"/>
    </xf>
    <xf numFmtId="174" fontId="7" fillId="0" borderId="0" xfId="0" applyNumberFormat="1" applyFont="1"/>
    <xf numFmtId="174" fontId="17" fillId="0" borderId="0" xfId="0" applyNumberFormat="1" applyFont="1"/>
    <xf numFmtId="174" fontId="7" fillId="7" borderId="0" xfId="0" applyNumberFormat="1" applyFont="1" applyFill="1"/>
    <xf numFmtId="174" fontId="17" fillId="7" borderId="0" xfId="0" applyNumberFormat="1" applyFont="1" applyFill="1"/>
    <xf numFmtId="9" fontId="3" fillId="3" borderId="14" xfId="0" applyNumberFormat="1" applyFont="1" applyFill="1" applyBorder="1" applyAlignment="1">
      <alignment horizontal="center" vertical="center"/>
    </xf>
    <xf numFmtId="9" fontId="3" fillId="3" borderId="16" xfId="0" applyNumberFormat="1" applyFont="1" applyFill="1" applyBorder="1" applyAlignment="1">
      <alignment horizontal="center" vertical="center"/>
    </xf>
    <xf numFmtId="167" fontId="13" fillId="3" borderId="32" xfId="0" applyNumberFormat="1" applyFont="1" applyFill="1" applyBorder="1" applyAlignment="1">
      <alignment horizontal="center" vertical="center" wrapText="1"/>
    </xf>
    <xf numFmtId="172" fontId="0" fillId="0" borderId="0" xfId="2" applyNumberFormat="1" applyFont="1"/>
    <xf numFmtId="172" fontId="0" fillId="0" borderId="0" xfId="0" applyNumberFormat="1"/>
    <xf numFmtId="167" fontId="2" fillId="0" borderId="0" xfId="0" applyNumberFormat="1" applyFont="1" applyFill="1" applyAlignment="1">
      <alignment horizontal="center" vertical="center" wrapText="1"/>
    </xf>
    <xf numFmtId="190" fontId="2" fillId="3" borderId="0" xfId="3" applyNumberFormat="1" applyFont="1" applyFill="1" applyBorder="1" applyAlignment="1">
      <alignment horizontal="center" vertical="center"/>
    </xf>
    <xf numFmtId="166" fontId="0" fillId="0" borderId="0" xfId="2" applyNumberFormat="1" applyFont="1"/>
    <xf numFmtId="43" fontId="0" fillId="0" borderId="0" xfId="0" applyNumberFormat="1"/>
    <xf numFmtId="166" fontId="0" fillId="0" borderId="0" xfId="0" applyNumberFormat="1"/>
    <xf numFmtId="190" fontId="2" fillId="3" borderId="21" xfId="3"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xf numFmtId="0" fontId="18" fillId="0" borderId="0" xfId="0" applyFont="1" applyAlignment="1">
      <alignment wrapText="1"/>
    </xf>
    <xf numFmtId="165" fontId="0" fillId="7" borderId="0" xfId="3" applyFont="1" applyFill="1" applyAlignment="1">
      <alignment vertical="center"/>
    </xf>
    <xf numFmtId="166" fontId="0" fillId="0" borderId="0" xfId="2" applyFont="1"/>
    <xf numFmtId="191" fontId="0" fillId="0" borderId="0" xfId="2" applyNumberFormat="1" applyFont="1"/>
    <xf numFmtId="176" fontId="0" fillId="0" borderId="0" xfId="2" applyNumberFormat="1" applyFont="1"/>
    <xf numFmtId="192" fontId="0" fillId="0" borderId="0" xfId="0" applyNumberFormat="1"/>
    <xf numFmtId="193" fontId="0" fillId="0" borderId="0" xfId="0" applyNumberFormat="1"/>
    <xf numFmtId="15" fontId="19" fillId="0" borderId="0" xfId="0" applyNumberFormat="1" applyFont="1" applyBorder="1"/>
    <xf numFmtId="0" fontId="19" fillId="0" borderId="0" xfId="0" applyFont="1" applyBorder="1"/>
    <xf numFmtId="194" fontId="0" fillId="0" borderId="0" xfId="0" applyNumberFormat="1"/>
    <xf numFmtId="195" fontId="0" fillId="3" borderId="0" xfId="3" applyNumberFormat="1" applyFont="1" applyFill="1" applyAlignment="1">
      <alignment vertical="center"/>
    </xf>
    <xf numFmtId="196" fontId="0" fillId="0" borderId="0" xfId="0" applyNumberFormat="1"/>
    <xf numFmtId="197" fontId="0" fillId="0" borderId="0" xfId="0" applyNumberFormat="1"/>
    <xf numFmtId="198" fontId="0" fillId="0" borderId="0" xfId="0" applyNumberFormat="1"/>
    <xf numFmtId="172" fontId="2" fillId="3" borderId="12" xfId="2" applyNumberFormat="1" applyFont="1" applyFill="1" applyBorder="1" applyAlignment="1">
      <alignment horizontal="center" vertical="center"/>
    </xf>
    <xf numFmtId="4" fontId="2" fillId="3" borderId="16" xfId="0" applyNumberFormat="1" applyFont="1" applyFill="1" applyBorder="1" applyAlignment="1">
      <alignment horizontal="center" vertical="center"/>
    </xf>
    <xf numFmtId="4" fontId="14" fillId="3" borderId="16"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86" fontId="2" fillId="3" borderId="0" xfId="3" applyNumberFormat="1" applyFont="1" applyFill="1" applyBorder="1" applyAlignment="1">
      <alignment horizontal="center" vertical="center"/>
    </xf>
    <xf numFmtId="167" fontId="2" fillId="3" borderId="18" xfId="0" applyNumberFormat="1" applyFont="1" applyFill="1" applyBorder="1" applyAlignment="1">
      <alignment horizontal="center" vertical="center" wrapText="1"/>
    </xf>
    <xf numFmtId="43" fontId="15" fillId="3" borderId="0" xfId="2" applyNumberFormat="1" applyFont="1" applyFill="1" applyBorder="1" applyAlignment="1">
      <alignment horizontal="center" vertical="center"/>
    </xf>
    <xf numFmtId="43" fontId="2" fillId="3" borderId="0" xfId="2" applyNumberFormat="1" applyFont="1" applyFill="1" applyBorder="1" applyAlignment="1">
      <alignment horizontal="center" vertical="center"/>
    </xf>
    <xf numFmtId="43" fontId="15" fillId="3" borderId="15" xfId="2" applyNumberFormat="1" applyFont="1" applyFill="1" applyBorder="1" applyAlignment="1">
      <alignment horizontal="center" vertical="center"/>
    </xf>
    <xf numFmtId="43" fontId="2" fillId="3" borderId="21" xfId="2" applyNumberFormat="1" applyFont="1" applyFill="1" applyBorder="1" applyAlignment="1">
      <alignment horizontal="center" vertical="center"/>
    </xf>
    <xf numFmtId="43" fontId="15" fillId="3" borderId="16" xfId="2" applyNumberFormat="1" applyFont="1" applyFill="1" applyBorder="1" applyAlignment="1">
      <alignment horizontal="center" vertical="center"/>
    </xf>
    <xf numFmtId="43" fontId="2" fillId="3" borderId="18" xfId="2" applyNumberFormat="1" applyFont="1" applyFill="1" applyBorder="1" applyAlignment="1">
      <alignment horizontal="center" vertical="center"/>
    </xf>
    <xf numFmtId="43" fontId="2" fillId="3" borderId="22" xfId="2" applyNumberFormat="1" applyFont="1" applyFill="1" applyBorder="1" applyAlignment="1">
      <alignment horizontal="center" vertical="center"/>
    </xf>
    <xf numFmtId="43" fontId="2" fillId="0" borderId="0" xfId="0" applyNumberFormat="1" applyFont="1" applyFill="1"/>
    <xf numFmtId="43" fontId="2" fillId="0" borderId="0" xfId="0" applyNumberFormat="1" applyFont="1" applyFill="1" applyAlignment="1">
      <alignment horizontal="center" vertical="center"/>
    </xf>
    <xf numFmtId="43" fontId="15" fillId="3" borderId="17" xfId="2" applyNumberFormat="1" applyFont="1" applyFill="1" applyBorder="1" applyAlignment="1">
      <alignment horizontal="center" vertical="center" wrapText="1"/>
    </xf>
    <xf numFmtId="43" fontId="2" fillId="3" borderId="17" xfId="3" applyNumberFormat="1" applyFont="1" applyFill="1" applyBorder="1" applyAlignment="1">
      <alignment horizontal="center" vertical="center"/>
    </xf>
    <xf numFmtId="43" fontId="15" fillId="3" borderId="14" xfId="2" applyNumberFormat="1" applyFont="1" applyFill="1" applyBorder="1" applyAlignment="1">
      <alignment horizontal="center" vertical="center" wrapText="1"/>
    </xf>
    <xf numFmtId="43" fontId="2" fillId="3" borderId="23" xfId="3" applyNumberFormat="1" applyFont="1" applyFill="1" applyBorder="1" applyAlignment="1">
      <alignment horizontal="center" vertical="center"/>
    </xf>
    <xf numFmtId="43" fontId="15" fillId="3" borderId="15" xfId="2" applyNumberFormat="1" applyFont="1" applyFill="1" applyBorder="1" applyAlignment="1">
      <alignment horizontal="center" vertical="center" wrapText="1"/>
    </xf>
    <xf numFmtId="43" fontId="2" fillId="3" borderId="0" xfId="3" applyNumberFormat="1" applyFont="1" applyFill="1" applyBorder="1" applyAlignment="1">
      <alignment horizontal="center" vertical="center"/>
    </xf>
    <xf numFmtId="43" fontId="2" fillId="3" borderId="21" xfId="3" applyNumberFormat="1" applyFont="1" applyFill="1" applyBorder="1" applyAlignment="1">
      <alignment horizontal="center" vertical="center"/>
    </xf>
    <xf numFmtId="167" fontId="2" fillId="3" borderId="0" xfId="2" applyNumberFormat="1" applyFont="1" applyFill="1" applyBorder="1" applyAlignment="1">
      <alignment horizontal="center" vertical="center"/>
    </xf>
    <xf numFmtId="0" fontId="2" fillId="0" borderId="0" xfId="0" applyNumberFormat="1" applyFont="1" applyFill="1" applyAlignment="1">
      <alignment horizontal="center" vertical="center" wrapText="1"/>
    </xf>
    <xf numFmtId="0" fontId="18" fillId="3" borderId="41" xfId="0" applyFont="1" applyFill="1" applyBorder="1" applyAlignment="1">
      <alignment vertical="center" wrapText="1"/>
    </xf>
    <xf numFmtId="0" fontId="18" fillId="3" borderId="41" xfId="0" applyFont="1" applyFill="1" applyBorder="1" applyAlignment="1">
      <alignment horizontal="center" vertical="center" wrapText="1"/>
    </xf>
    <xf numFmtId="0" fontId="18" fillId="3" borderId="41" xfId="0" applyFont="1" applyFill="1" applyBorder="1" applyAlignment="1">
      <alignment horizontal="left" vertical="center" wrapText="1"/>
    </xf>
    <xf numFmtId="0" fontId="18" fillId="3" borderId="41" xfId="0" applyFont="1" applyFill="1" applyBorder="1" applyAlignment="1">
      <alignment wrapText="1"/>
    </xf>
    <xf numFmtId="0" fontId="20" fillId="0" borderId="0" xfId="0" applyFont="1"/>
    <xf numFmtId="0" fontId="21" fillId="8" borderId="36" xfId="0" applyFont="1" applyFill="1" applyBorder="1" applyAlignment="1">
      <alignment horizontal="center" wrapText="1"/>
    </xf>
    <xf numFmtId="0" fontId="22" fillId="8" borderId="38" xfId="0" applyFont="1" applyFill="1" applyBorder="1" applyAlignment="1">
      <alignment horizontal="center" vertical="center" wrapText="1"/>
    </xf>
    <xf numFmtId="0" fontId="20" fillId="0" borderId="0" xfId="0" applyFont="1" applyAlignment="1">
      <alignment wrapText="1"/>
    </xf>
    <xf numFmtId="0" fontId="24" fillId="8" borderId="38" xfId="0" applyFont="1" applyFill="1" applyBorder="1" applyAlignment="1">
      <alignment horizontal="center" vertical="center" wrapText="1"/>
    </xf>
    <xf numFmtId="0" fontId="18" fillId="0" borderId="41" xfId="0" applyFont="1" applyBorder="1" applyAlignment="1">
      <alignment wrapText="1"/>
    </xf>
    <xf numFmtId="0" fontId="21" fillId="8" borderId="36" xfId="0" applyFont="1" applyFill="1" applyBorder="1" applyAlignment="1">
      <alignment horizontal="center" vertical="center" wrapText="1"/>
    </xf>
    <xf numFmtId="0" fontId="20" fillId="0" borderId="0" xfId="0" applyFont="1" applyAlignment="1">
      <alignment horizontal="center" vertical="center" wrapText="1"/>
    </xf>
    <xf numFmtId="0" fontId="16" fillId="0" borderId="0" xfId="0" applyFont="1"/>
    <xf numFmtId="0" fontId="23" fillId="8" borderId="36" xfId="0" applyFont="1" applyFill="1" applyBorder="1" applyAlignment="1">
      <alignment horizontal="center" wrapText="1"/>
    </xf>
    <xf numFmtId="200" fontId="15" fillId="3" borderId="15" xfId="1" applyNumberFormat="1" applyFont="1" applyFill="1" applyBorder="1" applyAlignment="1">
      <alignment horizontal="right" vertical="center" wrapText="1"/>
    </xf>
    <xf numFmtId="185" fontId="2" fillId="3" borderId="15" xfId="0" applyNumberFormat="1" applyFont="1" applyFill="1" applyBorder="1" applyAlignment="1">
      <alignment horizontal="center" vertical="center" wrapText="1"/>
    </xf>
    <xf numFmtId="43" fontId="15" fillId="3" borderId="17" xfId="0" applyNumberFormat="1" applyFont="1" applyFill="1" applyBorder="1" applyAlignment="1">
      <alignment horizontal="right" vertical="center" wrapText="1"/>
    </xf>
    <xf numFmtId="0" fontId="23" fillId="8" borderId="35" xfId="0" applyFont="1" applyFill="1" applyBorder="1" applyAlignment="1">
      <alignment horizontal="center" vertical="center" wrapText="1"/>
    </xf>
    <xf numFmtId="0" fontId="18" fillId="0" borderId="41" xfId="0" applyFont="1" applyBorder="1" applyAlignment="1">
      <alignment vertical="center" wrapText="1"/>
    </xf>
    <xf numFmtId="197" fontId="2" fillId="3" borderId="17" xfId="0" applyNumberFormat="1" applyFont="1" applyFill="1" applyBorder="1" applyAlignment="1">
      <alignment horizontal="center" vertical="center"/>
    </xf>
    <xf numFmtId="183" fontId="2" fillId="3" borderId="18" xfId="3" applyNumberFormat="1" applyFont="1" applyFill="1" applyBorder="1" applyAlignment="1">
      <alignment horizontal="center" vertical="center"/>
    </xf>
    <xf numFmtId="164" fontId="14" fillId="3" borderId="16" xfId="0" applyNumberFormat="1" applyFont="1" applyFill="1" applyBorder="1" applyAlignment="1">
      <alignment horizontal="center"/>
    </xf>
    <xf numFmtId="184" fontId="2" fillId="3" borderId="17" xfId="3" applyNumberFormat="1" applyFont="1" applyFill="1" applyBorder="1" applyAlignment="1">
      <alignment horizontal="center" vertical="center"/>
    </xf>
    <xf numFmtId="168" fontId="2" fillId="3" borderId="0" xfId="0" applyNumberFormat="1" applyFont="1" applyFill="1" applyAlignment="1">
      <alignment horizontal="center" vertical="center"/>
    </xf>
    <xf numFmtId="167" fontId="2" fillId="3" borderId="13" xfId="0" applyNumberFormat="1" applyFont="1" applyFill="1" applyBorder="1" applyAlignment="1">
      <alignment horizontal="center" vertical="center" wrapText="1"/>
    </xf>
    <xf numFmtId="167" fontId="15" fillId="3" borderId="12" xfId="0" applyNumberFormat="1" applyFont="1" applyFill="1" applyBorder="1" applyAlignment="1">
      <alignment horizontal="left" vertical="center" wrapText="1"/>
    </xf>
    <xf numFmtId="167" fontId="15" fillId="3" borderId="0" xfId="0" applyNumberFormat="1" applyFont="1" applyFill="1" applyBorder="1" applyAlignment="1">
      <alignment horizontal="center" vertical="center" wrapText="1"/>
    </xf>
    <xf numFmtId="167" fontId="15" fillId="3" borderId="15" xfId="0" applyNumberFormat="1" applyFont="1" applyFill="1" applyBorder="1" applyAlignment="1">
      <alignment horizontal="left" vertical="center" wrapText="1"/>
    </xf>
    <xf numFmtId="167" fontId="2" fillId="3" borderId="21" xfId="0" applyNumberFormat="1" applyFont="1" applyFill="1" applyBorder="1" applyAlignment="1">
      <alignment horizontal="left" vertical="center" wrapText="1"/>
    </xf>
    <xf numFmtId="1" fontId="15" fillId="3" borderId="17" xfId="0" applyNumberFormat="1" applyFont="1" applyFill="1" applyBorder="1" applyAlignment="1">
      <alignment horizontal="center" vertical="center"/>
    </xf>
    <xf numFmtId="167" fontId="15" fillId="3" borderId="8" xfId="0" applyNumberFormat="1" applyFont="1" applyFill="1" applyBorder="1" applyAlignment="1">
      <alignment horizontal="left" vertical="center" wrapText="1"/>
    </xf>
    <xf numFmtId="167" fontId="15" fillId="3" borderId="16" xfId="0" applyNumberFormat="1" applyFont="1" applyFill="1" applyBorder="1" applyAlignment="1">
      <alignment horizontal="left" vertical="center" wrapText="1"/>
    </xf>
    <xf numFmtId="167" fontId="2" fillId="3" borderId="18" xfId="0" applyNumberFormat="1" applyFont="1" applyFill="1" applyBorder="1" applyAlignment="1">
      <alignment horizontal="left" vertical="center" wrapText="1"/>
    </xf>
    <xf numFmtId="167" fontId="2" fillId="3" borderId="22" xfId="0" applyNumberFormat="1" applyFont="1" applyFill="1" applyBorder="1" applyAlignment="1">
      <alignment horizontal="left" vertical="center" wrapText="1"/>
    </xf>
    <xf numFmtId="197" fontId="2" fillId="3" borderId="23" xfId="0" applyNumberFormat="1" applyFont="1" applyFill="1" applyBorder="1" applyAlignment="1">
      <alignment horizontal="center" vertical="center"/>
    </xf>
    <xf numFmtId="167" fontId="2" fillId="3" borderId="0" xfId="0" applyNumberFormat="1" applyFont="1" applyFill="1" applyAlignment="1">
      <alignment horizontal="left" wrapText="1"/>
    </xf>
    <xf numFmtId="167" fontId="2" fillId="0" borderId="0" xfId="0" applyNumberFormat="1" applyFont="1" applyFill="1" applyAlignment="1">
      <alignment horizontal="left" wrapText="1"/>
    </xf>
    <xf numFmtId="177" fontId="15" fillId="3" borderId="10" xfId="1" applyNumberFormat="1" applyFont="1" applyFill="1" applyBorder="1" applyAlignment="1">
      <alignment vertical="center"/>
    </xf>
    <xf numFmtId="167" fontId="15" fillId="3" borderId="14" xfId="0" applyNumberFormat="1" applyFont="1" applyFill="1" applyBorder="1" applyAlignment="1">
      <alignment horizontal="left" vertical="center" wrapText="1"/>
    </xf>
    <xf numFmtId="167" fontId="2" fillId="3" borderId="17" xfId="0" applyNumberFormat="1" applyFont="1" applyFill="1" applyBorder="1" applyAlignment="1">
      <alignment horizontal="left" vertical="center" wrapText="1"/>
    </xf>
    <xf numFmtId="167" fontId="2" fillId="3" borderId="23" xfId="0" applyNumberFormat="1" applyFont="1" applyFill="1" applyBorder="1" applyAlignment="1">
      <alignment horizontal="left" vertical="center" wrapText="1"/>
    </xf>
    <xf numFmtId="49" fontId="15" fillId="3" borderId="15" xfId="0" applyNumberFormat="1" applyFont="1" applyFill="1" applyBorder="1" applyAlignment="1">
      <alignment horizontal="center" vertical="center"/>
    </xf>
    <xf numFmtId="49" fontId="2" fillId="3" borderId="0" xfId="2" applyNumberFormat="1" applyFont="1" applyFill="1" applyBorder="1" applyAlignment="1">
      <alignment horizontal="center" vertical="center"/>
    </xf>
    <xf numFmtId="15" fontId="2" fillId="3" borderId="0" xfId="2" applyNumberFormat="1" applyFont="1" applyFill="1" applyBorder="1" applyAlignment="1">
      <alignment horizontal="center" vertical="center"/>
    </xf>
    <xf numFmtId="167" fontId="3" fillId="3" borderId="17" xfId="0" applyNumberFormat="1" applyFont="1" applyFill="1" applyBorder="1" applyAlignment="1">
      <alignment horizontal="center" vertical="center" wrapText="1"/>
    </xf>
    <xf numFmtId="167" fontId="3" fillId="3" borderId="18" xfId="0" applyNumberFormat="1"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9" fontId="2" fillId="3" borderId="21" xfId="2"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167" fontId="2" fillId="0" borderId="0" xfId="0" applyNumberFormat="1" applyFont="1" applyFill="1" applyAlignment="1">
      <alignment horizontal="right"/>
    </xf>
    <xf numFmtId="4" fontId="2" fillId="3" borderId="22" xfId="0" applyNumberFormat="1" applyFont="1" applyFill="1" applyBorder="1" applyAlignment="1">
      <alignment horizontal="center" vertical="center"/>
    </xf>
    <xf numFmtId="201" fontId="2" fillId="3" borderId="22" xfId="0" applyNumberFormat="1" applyFont="1" applyFill="1" applyBorder="1" applyAlignment="1">
      <alignment horizontal="center" vertical="center" wrapText="1"/>
    </xf>
    <xf numFmtId="167" fontId="2" fillId="3" borderId="15" xfId="0" applyNumberFormat="1" applyFont="1" applyFill="1" applyBorder="1" applyAlignment="1">
      <alignment horizontal="center" vertical="center" wrapText="1"/>
    </xf>
    <xf numFmtId="183" fontId="2" fillId="3" borderId="21" xfId="3" applyNumberFormat="1" applyFont="1" applyFill="1" applyBorder="1" applyAlignment="1">
      <alignment horizontal="center" vertical="center"/>
    </xf>
    <xf numFmtId="0" fontId="2" fillId="3" borderId="18" xfId="3" applyNumberFormat="1" applyFont="1" applyFill="1" applyBorder="1" applyAlignment="1">
      <alignment horizontal="center" vertical="center"/>
    </xf>
    <xf numFmtId="172" fontId="2" fillId="3" borderId="18" xfId="2" applyNumberFormat="1" applyFont="1" applyFill="1" applyBorder="1" applyAlignment="1">
      <alignment horizontal="center" vertical="center"/>
    </xf>
    <xf numFmtId="172" fontId="2" fillId="3" borderId="22" xfId="2" applyNumberFormat="1" applyFont="1" applyFill="1" applyBorder="1" applyAlignment="1">
      <alignment horizontal="center" vertical="center"/>
    </xf>
    <xf numFmtId="172" fontId="2" fillId="3" borderId="13" xfId="2" applyNumberFormat="1" applyFont="1" applyFill="1" applyBorder="1" applyAlignment="1">
      <alignment horizontal="center" vertical="center"/>
    </xf>
    <xf numFmtId="0" fontId="2" fillId="3" borderId="17" xfId="3" applyNumberFormat="1" applyFont="1" applyFill="1" applyBorder="1" applyAlignment="1">
      <alignment horizontal="center" vertical="center"/>
    </xf>
    <xf numFmtId="0" fontId="2" fillId="3" borderId="23" xfId="3" applyNumberFormat="1" applyFont="1" applyFill="1" applyBorder="1" applyAlignment="1">
      <alignment horizontal="center" vertical="center"/>
    </xf>
    <xf numFmtId="169" fontId="2" fillId="3" borderId="11" xfId="3" applyNumberFormat="1" applyFont="1" applyFill="1" applyBorder="1" applyAlignment="1">
      <alignment horizontal="center" vertical="center"/>
    </xf>
    <xf numFmtId="184" fontId="2" fillId="3" borderId="15" xfId="3" applyNumberFormat="1" applyFont="1" applyFill="1" applyBorder="1" applyAlignment="1">
      <alignment horizontal="center" vertical="center"/>
    </xf>
    <xf numFmtId="4" fontId="2" fillId="3" borderId="0" xfId="0" applyNumberFormat="1" applyFont="1" applyFill="1" applyBorder="1" applyAlignment="1">
      <alignment horizontal="center" vertical="center"/>
    </xf>
    <xf numFmtId="4" fontId="2" fillId="3" borderId="21" xfId="0" applyNumberFormat="1" applyFont="1" applyFill="1" applyBorder="1" applyAlignment="1">
      <alignment horizontal="center" vertical="center"/>
    </xf>
    <xf numFmtId="0" fontId="2" fillId="3" borderId="14" xfId="3" applyNumberFormat="1" applyFont="1" applyFill="1" applyBorder="1" applyAlignment="1">
      <alignment horizontal="center" vertical="center"/>
    </xf>
    <xf numFmtId="9" fontId="3" fillId="3" borderId="17" xfId="0" applyNumberFormat="1" applyFont="1" applyFill="1" applyBorder="1" applyAlignment="1">
      <alignment horizontal="center" vertical="center"/>
    </xf>
    <xf numFmtId="9" fontId="3" fillId="3" borderId="23" xfId="0" applyNumberFormat="1" applyFont="1" applyFill="1" applyBorder="1" applyAlignment="1">
      <alignment horizontal="center" vertical="center"/>
    </xf>
    <xf numFmtId="167" fontId="2" fillId="3" borderId="21" xfId="2" applyNumberFormat="1" applyFont="1" applyFill="1" applyBorder="1" applyAlignment="1">
      <alignment horizontal="center" vertical="center"/>
    </xf>
    <xf numFmtId="199" fontId="2" fillId="3" borderId="0" xfId="3" applyNumberFormat="1" applyFont="1" applyFill="1" applyBorder="1" applyAlignment="1">
      <alignment horizontal="center" vertical="center"/>
    </xf>
    <xf numFmtId="202" fontId="2" fillId="3" borderId="0" xfId="0" applyNumberFormat="1" applyFont="1" applyFill="1" applyBorder="1" applyAlignment="1">
      <alignment horizontal="center" vertical="center" wrapText="1"/>
    </xf>
    <xf numFmtId="167" fontId="15" fillId="3" borderId="15" xfId="2" applyNumberFormat="1" applyFont="1" applyFill="1" applyBorder="1" applyAlignment="1">
      <alignment horizontal="center" vertical="center"/>
    </xf>
    <xf numFmtId="43" fontId="2" fillId="3" borderId="17" xfId="0" applyNumberFormat="1" applyFont="1" applyFill="1" applyBorder="1" applyAlignment="1">
      <alignment horizontal="center" vertical="center"/>
    </xf>
    <xf numFmtId="0" fontId="2" fillId="3" borderId="11" xfId="3" applyNumberFormat="1" applyFont="1" applyFill="1" applyBorder="1" applyAlignment="1">
      <alignment horizontal="center" vertical="center"/>
    </xf>
    <xf numFmtId="4" fontId="14" fillId="3" borderId="18" xfId="0" applyNumberFormat="1" applyFont="1" applyFill="1" applyBorder="1" applyAlignment="1">
      <alignment horizontal="center" vertical="center"/>
    </xf>
    <xf numFmtId="203" fontId="0" fillId="0" borderId="0" xfId="0" applyNumberFormat="1"/>
    <xf numFmtId="204" fontId="2" fillId="3" borderId="12" xfId="0" applyNumberFormat="1" applyFont="1" applyFill="1" applyBorder="1" applyAlignment="1">
      <alignment horizontal="center" vertical="center" wrapText="1"/>
    </xf>
    <xf numFmtId="205" fontId="2" fillId="3" borderId="0" xfId="3" applyNumberFormat="1" applyFont="1" applyFill="1" applyBorder="1" applyAlignment="1">
      <alignment horizontal="center" vertical="center"/>
    </xf>
    <xf numFmtId="206" fontId="2" fillId="3" borderId="0" xfId="3" applyNumberFormat="1" applyFont="1" applyFill="1" applyBorder="1" applyAlignment="1">
      <alignment horizontal="center" vertical="center"/>
    </xf>
    <xf numFmtId="167" fontId="2" fillId="3" borderId="18" xfId="2" applyNumberFormat="1" applyFont="1" applyFill="1" applyBorder="1" applyAlignment="1">
      <alignment horizontal="center" vertical="center"/>
    </xf>
    <xf numFmtId="177" fontId="0" fillId="0" borderId="0" xfId="1" applyNumberFormat="1" applyFont="1"/>
    <xf numFmtId="172" fontId="2" fillId="3" borderId="0" xfId="2" applyNumberFormat="1"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7" fontId="13" fillId="3" borderId="15" xfId="0" applyNumberFormat="1" applyFont="1" applyFill="1" applyBorder="1" applyAlignment="1">
      <alignment horizontal="center" vertical="center" wrapText="1"/>
    </xf>
    <xf numFmtId="167" fontId="2" fillId="3" borderId="12"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5" fontId="2" fillId="3" borderId="0" xfId="3" applyFont="1" applyFill="1" applyBorder="1" applyAlignment="1">
      <alignment horizontal="center" vertical="center"/>
    </xf>
    <xf numFmtId="0" fontId="2" fillId="3" borderId="13" xfId="0" applyFont="1" applyFill="1" applyBorder="1" applyAlignment="1">
      <alignment horizontal="center" vertical="center" wrapText="1"/>
    </xf>
    <xf numFmtId="165" fontId="2" fillId="3" borderId="21" xfId="3" applyFont="1" applyFill="1" applyBorder="1" applyAlignment="1">
      <alignment horizontal="center" vertical="center"/>
    </xf>
    <xf numFmtId="0" fontId="15" fillId="3" borderId="12" xfId="0" applyFont="1" applyFill="1" applyBorder="1" applyAlignment="1">
      <alignment horizontal="center" vertical="center" wrapText="1"/>
    </xf>
    <xf numFmtId="165" fontId="16" fillId="3" borderId="0" xfId="3" applyFont="1" applyFill="1" applyBorder="1" applyAlignment="1">
      <alignment horizontal="center" vertical="center"/>
    </xf>
    <xf numFmtId="165" fontId="16" fillId="3" borderId="15" xfId="3" applyFont="1" applyFill="1" applyBorder="1" applyAlignment="1">
      <alignment horizontal="center" vertical="center"/>
    </xf>
    <xf numFmtId="0" fontId="15"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1" xfId="0" applyFont="1" applyFill="1" applyBorder="1" applyAlignment="1">
      <alignment horizontal="center" vertical="center" wrapText="1"/>
    </xf>
    <xf numFmtId="165" fontId="2" fillId="3" borderId="15" xfId="3" applyFont="1" applyFill="1" applyBorder="1" applyAlignment="1">
      <alignment horizontal="center" vertical="center"/>
    </xf>
    <xf numFmtId="167" fontId="3" fillId="3" borderId="0" xfId="0" applyNumberFormat="1" applyFont="1" applyFill="1" applyAlignment="1">
      <alignment horizontal="center" vertical="center"/>
    </xf>
    <xf numFmtId="167" fontId="3" fillId="3" borderId="0" xfId="0" applyNumberFormat="1" applyFont="1" applyFill="1" applyAlignment="1">
      <alignment horizontal="center" wrapText="1"/>
    </xf>
    <xf numFmtId="0" fontId="3" fillId="3" borderId="0" xfId="0" applyFont="1" applyFill="1" applyAlignment="1">
      <alignment horizontal="center" vertical="center" wrapText="1"/>
    </xf>
    <xf numFmtId="167" fontId="3" fillId="3" borderId="0" xfId="0" applyNumberFormat="1" applyFont="1" applyFill="1" applyAlignment="1">
      <alignment horizontal="center" vertical="center" wrapText="1"/>
    </xf>
    <xf numFmtId="177" fontId="3" fillId="3" borderId="0" xfId="1" applyNumberFormat="1" applyFont="1" applyFill="1" applyAlignment="1">
      <alignment vertical="center"/>
    </xf>
    <xf numFmtId="167" fontId="3" fillId="3" borderId="0" xfId="0" applyNumberFormat="1" applyFont="1" applyFill="1" applyAlignment="1">
      <alignment horizontal="center"/>
    </xf>
    <xf numFmtId="179" fontId="3" fillId="3" borderId="0" xfId="0" applyNumberFormat="1" applyFont="1" applyFill="1" applyAlignment="1">
      <alignment horizontal="right"/>
    </xf>
    <xf numFmtId="167" fontId="3" fillId="3" borderId="0" xfId="0" applyNumberFormat="1" applyFont="1" applyFill="1" applyAlignment="1">
      <alignment horizontal="right"/>
    </xf>
    <xf numFmtId="167" fontId="3" fillId="3" borderId="0" xfId="0" applyNumberFormat="1" applyFont="1" applyFill="1" applyAlignment="1"/>
    <xf numFmtId="179" fontId="3" fillId="3" borderId="0" xfId="0" applyNumberFormat="1" applyFont="1" applyFill="1" applyAlignment="1">
      <alignment horizontal="center"/>
    </xf>
    <xf numFmtId="0" fontId="3" fillId="3" borderId="0" xfId="0" applyFont="1" applyFill="1" applyAlignment="1">
      <alignment horizontal="center" vertical="center"/>
    </xf>
    <xf numFmtId="43" fontId="3" fillId="3" borderId="0" xfId="0" applyNumberFormat="1" applyFont="1" applyFill="1" applyAlignment="1">
      <alignment horizontal="center"/>
    </xf>
    <xf numFmtId="43" fontId="3" fillId="3" borderId="0" xfId="0" applyNumberFormat="1" applyFont="1" applyFill="1" applyAlignment="1">
      <alignment horizontal="center" vertical="center"/>
    </xf>
    <xf numFmtId="0" fontId="2" fillId="3" borderId="0" xfId="0" applyFont="1" applyFill="1" applyBorder="1" applyAlignment="1">
      <alignment wrapText="1"/>
    </xf>
    <xf numFmtId="164" fontId="2" fillId="3" borderId="0" xfId="0" applyNumberFormat="1" applyFont="1" applyFill="1" applyBorder="1" applyAlignment="1">
      <alignment wrapText="1"/>
    </xf>
    <xf numFmtId="177" fontId="4" fillId="3" borderId="0" xfId="1" applyNumberFormat="1" applyFont="1" applyFill="1" applyBorder="1" applyAlignment="1">
      <alignment vertical="center"/>
    </xf>
    <xf numFmtId="164" fontId="4" fillId="3" borderId="0" xfId="0" applyNumberFormat="1" applyFont="1" applyFill="1" applyBorder="1" applyAlignment="1">
      <alignment horizontal="center" vertical="center"/>
    </xf>
    <xf numFmtId="164" fontId="3" fillId="3" borderId="0" xfId="0" applyNumberFormat="1" applyFont="1" applyFill="1" applyBorder="1" applyAlignment="1">
      <alignment horizontal="right" vertical="center"/>
    </xf>
    <xf numFmtId="164" fontId="4" fillId="3" borderId="0" xfId="0" applyNumberFormat="1" applyFont="1" applyFill="1" applyBorder="1" applyAlignment="1">
      <alignment horizontal="right" vertical="center"/>
    </xf>
    <xf numFmtId="164" fontId="4" fillId="3" borderId="0" xfId="0" applyNumberFormat="1" applyFont="1" applyFill="1" applyBorder="1" applyAlignment="1">
      <alignment vertical="center"/>
    </xf>
    <xf numFmtId="17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xf>
    <xf numFmtId="164" fontId="3" fillId="3" borderId="0" xfId="0" applyNumberFormat="1" applyFont="1" applyFill="1" applyBorder="1" applyAlignment="1">
      <alignment horizontal="center" vertical="center"/>
    </xf>
    <xf numFmtId="43" fontId="3" fillId="3" borderId="0" xfId="0" applyNumberFormat="1" applyFont="1" applyFill="1" applyBorder="1" applyAlignment="1">
      <alignment horizontal="center" vertical="center"/>
    </xf>
    <xf numFmtId="43" fontId="4" fillId="3" borderId="0" xfId="0" applyNumberFormat="1" applyFont="1" applyFill="1" applyBorder="1" applyAlignment="1">
      <alignment horizontal="center" vertical="center"/>
    </xf>
    <xf numFmtId="43" fontId="3" fillId="3" borderId="11" xfId="0" applyNumberFormat="1" applyFont="1" applyFill="1" applyBorder="1" applyAlignment="1">
      <alignment horizontal="center" vertical="center" wrapText="1"/>
    </xf>
    <xf numFmtId="167" fontId="3" fillId="3" borderId="30" xfId="0" applyNumberFormat="1" applyFont="1" applyFill="1" applyBorder="1" applyAlignment="1">
      <alignment horizontal="center" vertical="center" wrapText="1"/>
    </xf>
    <xf numFmtId="10" fontId="2" fillId="3" borderId="10" xfId="1" applyNumberFormat="1" applyFont="1" applyFill="1" applyBorder="1" applyAlignment="1">
      <alignment vertical="center"/>
    </xf>
    <xf numFmtId="15" fontId="2" fillId="3" borderId="10" xfId="2" applyNumberFormat="1" applyFont="1" applyFill="1" applyBorder="1" applyAlignment="1">
      <alignment horizontal="center" vertical="center"/>
    </xf>
    <xf numFmtId="173" fontId="2" fillId="3" borderId="19" xfId="0" applyNumberFormat="1" applyFont="1" applyFill="1" applyBorder="1" applyAlignment="1">
      <alignment horizontal="right" vertical="center" wrapText="1"/>
    </xf>
    <xf numFmtId="173" fontId="2" fillId="3" borderId="7" xfId="0" applyNumberFormat="1" applyFont="1" applyFill="1" applyBorder="1" applyAlignment="1">
      <alignment horizontal="right" vertical="center" wrapText="1"/>
    </xf>
    <xf numFmtId="173" fontId="2" fillId="3" borderId="7" xfId="0" applyNumberFormat="1" applyFont="1" applyFill="1" applyBorder="1" applyAlignment="1">
      <alignment horizontal="center" vertical="center" wrapText="1"/>
    </xf>
    <xf numFmtId="15" fontId="2" fillId="3" borderId="13" xfId="2" applyNumberFormat="1" applyFont="1" applyFill="1" applyBorder="1" applyAlignment="1">
      <alignment horizontal="center" vertical="center"/>
    </xf>
    <xf numFmtId="173" fontId="2" fillId="3" borderId="39" xfId="0" applyNumberFormat="1" applyFont="1" applyFill="1" applyBorder="1" applyAlignment="1">
      <alignment horizontal="right" vertical="center" wrapText="1"/>
    </xf>
    <xf numFmtId="173" fontId="2" fillId="3" borderId="40" xfId="0" applyNumberFormat="1" applyFont="1" applyFill="1" applyBorder="1" applyAlignment="1">
      <alignment horizontal="right" vertical="center" wrapText="1"/>
    </xf>
    <xf numFmtId="165" fontId="2" fillId="3" borderId="39" xfId="3" applyFont="1" applyFill="1" applyBorder="1" applyAlignment="1">
      <alignment horizontal="center" vertical="center" wrapText="1"/>
    </xf>
    <xf numFmtId="173" fontId="2" fillId="3" borderId="40" xfId="0" applyNumberFormat="1" applyFont="1" applyFill="1" applyBorder="1" applyAlignment="1">
      <alignment horizontal="center" vertical="center" wrapText="1"/>
    </xf>
    <xf numFmtId="173" fontId="2" fillId="3" borderId="20" xfId="0" applyNumberFormat="1" applyFont="1" applyFill="1" applyBorder="1" applyAlignment="1">
      <alignment horizontal="right" vertical="center" wrapText="1"/>
    </xf>
    <xf numFmtId="173" fontId="2" fillId="3" borderId="42" xfId="0" applyNumberFormat="1" applyFont="1" applyFill="1" applyBorder="1" applyAlignment="1">
      <alignment horizontal="right" vertical="center" wrapText="1"/>
    </xf>
    <xf numFmtId="165" fontId="2" fillId="3" borderId="20" xfId="3" applyFont="1" applyFill="1" applyBorder="1" applyAlignment="1">
      <alignment horizontal="center" vertical="center" wrapText="1"/>
    </xf>
    <xf numFmtId="173" fontId="2" fillId="3" borderId="42" xfId="0" applyNumberFormat="1" applyFont="1" applyFill="1" applyBorder="1" applyAlignment="1">
      <alignment horizontal="center" vertical="center" wrapText="1"/>
    </xf>
    <xf numFmtId="177" fontId="2" fillId="3" borderId="10" xfId="1" applyNumberFormat="1" applyFont="1" applyFill="1" applyBorder="1" applyAlignment="1">
      <alignment vertical="center"/>
    </xf>
    <xf numFmtId="15" fontId="2" fillId="3" borderId="25" xfId="2" applyNumberFormat="1" applyFont="1" applyFill="1" applyBorder="1" applyAlignment="1">
      <alignment horizontal="center" vertical="center"/>
    </xf>
    <xf numFmtId="165" fontId="2" fillId="3" borderId="19" xfId="3" applyFont="1" applyFill="1" applyBorder="1" applyAlignment="1">
      <alignment horizontal="right" vertical="center" wrapText="1"/>
    </xf>
    <xf numFmtId="165" fontId="2" fillId="3" borderId="19" xfId="3" applyFont="1" applyFill="1" applyBorder="1" applyAlignment="1">
      <alignment horizontal="center" vertical="center" wrapText="1"/>
    </xf>
    <xf numFmtId="165" fontId="2" fillId="3" borderId="10" xfId="3" applyFont="1" applyFill="1" applyBorder="1" applyAlignment="1">
      <alignment horizontal="right" vertical="center" wrapText="1"/>
    </xf>
    <xf numFmtId="165" fontId="2" fillId="3" borderId="10" xfId="3" applyFont="1" applyFill="1" applyBorder="1" applyAlignment="1">
      <alignment horizontal="center" vertical="center" wrapText="1"/>
    </xf>
    <xf numFmtId="165" fontId="2" fillId="3" borderId="20" xfId="3" applyFont="1" applyFill="1" applyBorder="1" applyAlignment="1">
      <alignment horizontal="right" vertical="center" wrapText="1"/>
    </xf>
    <xf numFmtId="165" fontId="2" fillId="3" borderId="10" xfId="0" applyNumberFormat="1" applyFont="1" applyFill="1" applyBorder="1" applyAlignment="1">
      <alignment horizontal="right" vertical="center" wrapText="1"/>
    </xf>
    <xf numFmtId="165" fontId="2" fillId="3" borderId="19" xfId="0" applyNumberFormat="1" applyFont="1" applyFill="1" applyBorder="1" applyAlignment="1">
      <alignment horizontal="center" vertical="center" wrapText="1"/>
    </xf>
    <xf numFmtId="165" fontId="2" fillId="3" borderId="10" xfId="0" applyNumberFormat="1" applyFont="1" applyFill="1" applyBorder="1" applyAlignment="1">
      <alignment horizontal="center" vertical="center" wrapText="1"/>
    </xf>
    <xf numFmtId="15" fontId="2" fillId="3" borderId="11" xfId="2" applyNumberFormat="1" applyFont="1" applyFill="1" applyBorder="1" applyAlignment="1">
      <alignment horizontal="center" vertical="center"/>
    </xf>
    <xf numFmtId="165" fontId="2" fillId="3" borderId="31" xfId="0" applyNumberFormat="1" applyFont="1" applyFill="1" applyBorder="1" applyAlignment="1">
      <alignment horizontal="right" vertical="center" wrapText="1"/>
    </xf>
    <xf numFmtId="165" fontId="2" fillId="3" borderId="16" xfId="0" applyNumberFormat="1" applyFont="1" applyFill="1" applyBorder="1" applyAlignment="1">
      <alignment horizontal="right" vertical="center" wrapText="1"/>
    </xf>
    <xf numFmtId="165" fontId="2" fillId="3" borderId="11" xfId="0" applyNumberFormat="1" applyFont="1" applyFill="1" applyBorder="1" applyAlignment="1">
      <alignment horizontal="right" vertical="center" wrapText="1"/>
    </xf>
    <xf numFmtId="165" fontId="2" fillId="3" borderId="11" xfId="0" applyNumberFormat="1" applyFont="1" applyFill="1" applyBorder="1" applyAlignment="1">
      <alignment horizontal="center" vertical="center" wrapText="1"/>
    </xf>
    <xf numFmtId="0" fontId="1" fillId="3" borderId="0" xfId="0" applyFont="1" applyFill="1"/>
    <xf numFmtId="167" fontId="2" fillId="3" borderId="0" xfId="0" applyNumberFormat="1" applyFont="1" applyFill="1"/>
    <xf numFmtId="4" fontId="2" fillId="3" borderId="0" xfId="0" applyNumberFormat="1" applyFont="1" applyFill="1"/>
    <xf numFmtId="164" fontId="3" fillId="3" borderId="0" xfId="0" applyNumberFormat="1" applyFont="1" applyFill="1" applyBorder="1" applyAlignment="1">
      <alignment horizontal="center" vertical="center" wrapText="1"/>
    </xf>
    <xf numFmtId="4" fontId="2" fillId="3" borderId="0" xfId="0" applyNumberFormat="1" applyFont="1" applyFill="1" applyBorder="1"/>
    <xf numFmtId="14" fontId="2" fillId="3" borderId="0" xfId="0" applyNumberFormat="1" applyFont="1" applyFill="1"/>
    <xf numFmtId="167" fontId="2" fillId="3" borderId="0" xfId="0" applyNumberFormat="1" applyFont="1" applyFill="1" applyAlignment="1">
      <alignment horizontal="left"/>
    </xf>
    <xf numFmtId="167" fontId="2" fillId="3" borderId="0" xfId="0" applyNumberFormat="1" applyFont="1" applyFill="1" applyAlignment="1">
      <alignment horizontal="center" vertical="center" wrapText="1"/>
    </xf>
    <xf numFmtId="15" fontId="2" fillId="3" borderId="31" xfId="2" applyNumberFormat="1" applyFont="1" applyFill="1" applyBorder="1" applyAlignment="1">
      <alignment horizontal="center" vertical="center"/>
    </xf>
    <xf numFmtId="180" fontId="2" fillId="3" borderId="10" xfId="2" applyNumberFormat="1" applyFont="1" applyFill="1" applyBorder="1" applyAlignment="1">
      <alignment horizontal="center" vertical="center"/>
    </xf>
    <xf numFmtId="178" fontId="2" fillId="3" borderId="10" xfId="2" applyNumberFormat="1" applyFont="1" applyFill="1" applyBorder="1" applyAlignment="1">
      <alignment horizontal="center" vertical="center"/>
    </xf>
    <xf numFmtId="183" fontId="2" fillId="3" borderId="10" xfId="2" applyNumberFormat="1" applyFont="1" applyFill="1" applyBorder="1" applyAlignment="1">
      <alignment horizontal="center" vertical="center"/>
    </xf>
    <xf numFmtId="186" fontId="2" fillId="3" borderId="10" xfId="2" applyNumberFormat="1" applyFont="1" applyFill="1" applyBorder="1" applyAlignment="1">
      <alignment horizontal="center" vertical="center"/>
    </xf>
    <xf numFmtId="184" fontId="2" fillId="3" borderId="10" xfId="2" applyNumberFormat="1" applyFont="1" applyFill="1" applyBorder="1" applyAlignment="1">
      <alignment horizontal="center" vertical="center"/>
    </xf>
    <xf numFmtId="183" fontId="2" fillId="3" borderId="11" xfId="2" applyNumberFormat="1" applyFont="1" applyFill="1" applyBorder="1" applyAlignment="1">
      <alignment horizontal="center" vertical="center"/>
    </xf>
    <xf numFmtId="15" fontId="2" fillId="3" borderId="16" xfId="2" applyNumberFormat="1" applyFont="1" applyFill="1" applyBorder="1" applyAlignment="1">
      <alignment horizontal="center" vertical="center"/>
    </xf>
    <xf numFmtId="186" fontId="2" fillId="3" borderId="11" xfId="2" applyNumberFormat="1" applyFont="1" applyFill="1" applyBorder="1" applyAlignment="1">
      <alignment horizontal="center" vertical="center"/>
    </xf>
    <xf numFmtId="15" fontId="2" fillId="3" borderId="14" xfId="2" applyNumberFormat="1" applyFont="1" applyFill="1" applyBorder="1" applyAlignment="1">
      <alignment horizontal="center" vertical="center"/>
    </xf>
    <xf numFmtId="15" fontId="2" fillId="3" borderId="15" xfId="2" applyNumberFormat="1" applyFont="1" applyFill="1" applyBorder="1" applyAlignment="1">
      <alignment horizontal="center" vertical="center"/>
    </xf>
    <xf numFmtId="178" fontId="2" fillId="3" borderId="15" xfId="2" applyNumberFormat="1" applyFont="1" applyFill="1" applyBorder="1" applyAlignment="1">
      <alignment horizontal="center" vertical="center"/>
    </xf>
    <xf numFmtId="199" fontId="2" fillId="3" borderId="10" xfId="2" applyNumberFormat="1" applyFont="1" applyFill="1" applyBorder="1" applyAlignment="1">
      <alignment horizontal="center" vertical="center"/>
    </xf>
    <xf numFmtId="15" fontId="2" fillId="3" borderId="21" xfId="2" applyNumberFormat="1" applyFont="1" applyFill="1" applyBorder="1" applyAlignment="1">
      <alignment horizontal="center" vertical="center"/>
    </xf>
    <xf numFmtId="178" fontId="2" fillId="3" borderId="11" xfId="2" applyNumberFormat="1" applyFont="1" applyFill="1" applyBorder="1" applyAlignment="1">
      <alignment horizontal="center" vertical="center"/>
    </xf>
    <xf numFmtId="173" fontId="2" fillId="3" borderId="10" xfId="2" applyNumberFormat="1" applyFont="1" applyFill="1" applyBorder="1" applyAlignment="1">
      <alignment horizontal="center" vertical="center"/>
    </xf>
    <xf numFmtId="180" fontId="2" fillId="3" borderId="0" xfId="2" applyNumberFormat="1" applyFont="1" applyFill="1" applyBorder="1" applyAlignment="1">
      <alignment horizontal="center" vertical="center"/>
    </xf>
    <xf numFmtId="180" fontId="2" fillId="3" borderId="15" xfId="2" applyNumberFormat="1" applyFont="1" applyFill="1" applyBorder="1" applyAlignment="1">
      <alignment horizontal="center" vertical="center"/>
    </xf>
    <xf numFmtId="49" fontId="2" fillId="3" borderId="10" xfId="2" applyNumberFormat="1" applyFont="1" applyFill="1" applyBorder="1" applyAlignment="1">
      <alignment horizontal="center" vertical="center"/>
    </xf>
    <xf numFmtId="167" fontId="3" fillId="3" borderId="46" xfId="0" applyNumberFormat="1" applyFont="1" applyFill="1" applyBorder="1" applyAlignment="1">
      <alignment horizontal="center" vertical="center" wrapText="1"/>
    </xf>
    <xf numFmtId="167" fontId="3" fillId="3" borderId="47" xfId="0" applyNumberFormat="1" applyFont="1" applyFill="1" applyBorder="1" applyAlignment="1">
      <alignment horizontal="center" vertical="center" wrapText="1"/>
    </xf>
    <xf numFmtId="167" fontId="3" fillId="3" borderId="48" xfId="0" applyNumberFormat="1" applyFont="1" applyFill="1" applyBorder="1" applyAlignment="1">
      <alignment horizontal="center" vertical="center" wrapText="1"/>
    </xf>
    <xf numFmtId="167" fontId="3" fillId="3" borderId="11" xfId="0" applyNumberFormat="1" applyFont="1" applyFill="1" applyBorder="1" applyAlignment="1">
      <alignment horizontal="center" vertical="center" wrapText="1"/>
    </xf>
    <xf numFmtId="167" fontId="3" fillId="3" borderId="12" xfId="0" applyNumberFormat="1" applyFont="1" applyFill="1" applyBorder="1" applyAlignment="1">
      <alignment horizontal="center" vertical="center" wrapText="1"/>
    </xf>
    <xf numFmtId="167" fontId="3" fillId="3" borderId="13" xfId="0" applyNumberFormat="1" applyFont="1" applyFill="1" applyBorder="1" applyAlignment="1">
      <alignment horizontal="center" vertical="center" wrapText="1"/>
    </xf>
    <xf numFmtId="164" fontId="3" fillId="3" borderId="49" xfId="0" applyNumberFormat="1" applyFont="1" applyFill="1" applyBorder="1" applyAlignment="1">
      <alignment horizontal="center" vertical="center"/>
    </xf>
    <xf numFmtId="0" fontId="3" fillId="3" borderId="43" xfId="0" applyFont="1" applyFill="1" applyBorder="1" applyAlignment="1">
      <alignment horizontal="center" vertical="center" wrapText="1"/>
    </xf>
    <xf numFmtId="0" fontId="3" fillId="3" borderId="13" xfId="0" applyFont="1" applyFill="1" applyBorder="1" applyAlignment="1">
      <alignment horizontal="center" vertical="center" wrapText="1"/>
    </xf>
    <xf numFmtId="164" fontId="3" fillId="3" borderId="43"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164" fontId="3" fillId="3" borderId="43"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79" fontId="3" fillId="3" borderId="43" xfId="0" applyNumberFormat="1" applyFont="1" applyFill="1" applyBorder="1" applyAlignment="1">
      <alignment horizontal="center" vertical="center" wrapText="1"/>
    </xf>
    <xf numFmtId="179" fontId="3" fillId="3" borderId="13" xfId="0" applyNumberFormat="1" applyFont="1" applyFill="1" applyBorder="1" applyAlignment="1">
      <alignment horizontal="center" vertical="center" wrapText="1"/>
    </xf>
    <xf numFmtId="164" fontId="3" fillId="3" borderId="46" xfId="0" applyNumberFormat="1" applyFont="1" applyFill="1" applyBorder="1" applyAlignment="1">
      <alignment horizontal="center" vertical="center"/>
    </xf>
    <xf numFmtId="164" fontId="3" fillId="3" borderId="47" xfId="0" applyNumberFormat="1" applyFont="1" applyFill="1" applyBorder="1" applyAlignment="1">
      <alignment horizontal="center" vertical="center"/>
    </xf>
    <xf numFmtId="164" fontId="3" fillId="3" borderId="48" xfId="0" applyNumberFormat="1" applyFont="1" applyFill="1" applyBorder="1" applyAlignment="1">
      <alignment horizontal="center" vertical="center"/>
    </xf>
    <xf numFmtId="167" fontId="3" fillId="3" borderId="44" xfId="0" applyNumberFormat="1" applyFont="1" applyFill="1" applyBorder="1" applyAlignment="1">
      <alignment horizontal="center" vertical="center"/>
    </xf>
    <xf numFmtId="167" fontId="3" fillId="3" borderId="45" xfId="0" applyNumberFormat="1" applyFont="1" applyFill="1" applyBorder="1" applyAlignment="1">
      <alignment horizontal="center" vertical="center"/>
    </xf>
    <xf numFmtId="167" fontId="3" fillId="3" borderId="43" xfId="0" applyNumberFormat="1" applyFont="1" applyFill="1" applyBorder="1" applyAlignment="1">
      <alignment horizontal="center" vertical="center" wrapText="1"/>
    </xf>
    <xf numFmtId="177" fontId="3" fillId="3" borderId="43" xfId="1" applyNumberFormat="1" applyFont="1" applyFill="1" applyBorder="1" applyAlignment="1">
      <alignment horizontal="center" vertical="center"/>
    </xf>
    <xf numFmtId="177" fontId="3" fillId="3" borderId="13" xfId="1" applyNumberFormat="1" applyFont="1" applyFill="1" applyBorder="1" applyAlignment="1">
      <alignment horizontal="center" vertical="center"/>
    </xf>
    <xf numFmtId="167" fontId="3" fillId="3" borderId="43" xfId="0" applyNumberFormat="1" applyFont="1" applyFill="1" applyBorder="1" applyAlignment="1">
      <alignment horizontal="center" vertical="center"/>
    </xf>
    <xf numFmtId="167" fontId="3" fillId="3" borderId="13" xfId="0" applyNumberFormat="1" applyFont="1" applyFill="1" applyBorder="1" applyAlignment="1">
      <alignment horizontal="center" vertical="center"/>
    </xf>
    <xf numFmtId="164" fontId="3" fillId="3" borderId="50" xfId="0" applyNumberFormat="1" applyFont="1" applyFill="1" applyBorder="1" applyAlignment="1">
      <alignment horizontal="center" vertical="center"/>
    </xf>
    <xf numFmtId="167" fontId="3" fillId="3" borderId="11" xfId="0" applyNumberFormat="1" applyFont="1" applyFill="1" applyBorder="1" applyAlignment="1">
      <alignment horizontal="center" vertical="center"/>
    </xf>
    <xf numFmtId="167" fontId="3" fillId="3" borderId="12" xfId="0" applyNumberFormat="1" applyFont="1" applyFill="1" applyBorder="1" applyAlignment="1">
      <alignment horizontal="center" vertical="center"/>
    </xf>
    <xf numFmtId="167" fontId="13" fillId="3" borderId="14" xfId="0" applyNumberFormat="1" applyFont="1" applyFill="1" applyBorder="1" applyAlignment="1">
      <alignment horizontal="center" vertical="center" wrapText="1"/>
    </xf>
    <xf numFmtId="167" fontId="13" fillId="3" borderId="15" xfId="0" applyNumberFormat="1" applyFont="1" applyFill="1" applyBorder="1" applyAlignment="1">
      <alignment horizontal="center" vertical="center" wrapText="1"/>
    </xf>
    <xf numFmtId="167" fontId="13" fillId="3" borderId="16"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167" fontId="3" fillId="3" borderId="21"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164" fontId="3" fillId="3" borderId="21" xfId="0" applyNumberFormat="1" applyFont="1" applyFill="1" applyBorder="1" applyAlignment="1">
      <alignment horizontal="center" vertical="center"/>
    </xf>
    <xf numFmtId="167" fontId="3" fillId="3" borderId="14" xfId="0" applyNumberFormat="1" applyFont="1" applyFill="1" applyBorder="1" applyAlignment="1">
      <alignment horizontal="center" vertical="center"/>
    </xf>
    <xf numFmtId="167" fontId="3" fillId="3" borderId="23"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3" fillId="3" borderId="22" xfId="0" applyNumberFormat="1" applyFont="1" applyFill="1" applyBorder="1" applyAlignment="1">
      <alignment horizontal="center" vertical="center"/>
    </xf>
    <xf numFmtId="0" fontId="15" fillId="8" borderId="33" xfId="0" applyFont="1" applyFill="1" applyBorder="1" applyAlignment="1">
      <alignment horizontal="center"/>
    </xf>
    <xf numFmtId="0" fontId="15" fillId="8" borderId="34" xfId="0" applyFont="1" applyFill="1" applyBorder="1" applyAlignment="1">
      <alignment horizontal="center"/>
    </xf>
    <xf numFmtId="0" fontId="25" fillId="8" borderId="37" xfId="0" applyFont="1" applyFill="1" applyBorder="1" applyAlignment="1">
      <alignment horizontal="center"/>
    </xf>
    <xf numFmtId="0" fontId="25" fillId="8" borderId="0" xfId="0" applyFont="1" applyFill="1" applyBorder="1" applyAlignment="1">
      <alignment horizontal="center"/>
    </xf>
    <xf numFmtId="0" fontId="16" fillId="8" borderId="37" xfId="0" applyFont="1" applyFill="1" applyBorder="1" applyAlignment="1">
      <alignment horizontal="center"/>
    </xf>
    <xf numFmtId="0" fontId="16" fillId="8" borderId="0" xfId="0" applyFont="1" applyFill="1" applyBorder="1" applyAlignment="1">
      <alignment horizontal="center"/>
    </xf>
  </cellXfs>
  <cellStyles count="5">
    <cellStyle name="Millares" xfId="2" builtinId="3"/>
    <cellStyle name="Moneda" xfId="3" builtinId="4"/>
    <cellStyle name="Normal" xfId="0" builtinId="0"/>
    <cellStyle name="Normal 2" xfId="4"/>
    <cellStyle name="Porcentual" xfId="1" builtinId="5"/>
  </cellStyles>
  <dxfs count="17">
    <dxf>
      <fill>
        <patternFill>
          <bgColor rgb="FF92D050"/>
        </patternFill>
      </fill>
    </dxf>
    <dxf>
      <fill>
        <patternFill>
          <bgColor rgb="FF92D050"/>
        </patternFill>
      </fill>
    </dxf>
    <dxf>
      <fill>
        <patternFill>
          <bgColor rgb="FF92D050"/>
        </patternFill>
      </fill>
    </dxf>
    <dxf>
      <fill>
        <patternFill>
          <bgColor rgb="FF92D050"/>
        </patternFill>
      </fill>
    </dxf>
    <dxf>
      <font>
        <condense val="0"/>
        <extend val="0"/>
        <color rgb="FF9C0006"/>
      </font>
      <fill>
        <patternFill>
          <bgColor rgb="FFFFC7CE"/>
        </patternFill>
      </fill>
    </dxf>
    <dxf>
      <fill>
        <patternFill>
          <bgColor rgb="FFFFFF99"/>
        </patternFill>
      </fill>
    </dxf>
    <dxf>
      <font>
        <condense val="0"/>
        <extend val="0"/>
        <color rgb="FF9C6500"/>
      </font>
      <fill>
        <patternFill>
          <bgColor rgb="FFFFEB9C"/>
        </patternFill>
      </fill>
    </dxf>
    <dxf>
      <font>
        <color theme="3"/>
      </font>
      <fill>
        <patternFill>
          <bgColor rgb="FFFFFF66"/>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b/>
        <i val="0"/>
        <condense val="0"/>
        <extend val="0"/>
        <color indexed="10"/>
      </font>
      <fill>
        <patternFill>
          <bgColor indexed="47"/>
        </patternFill>
      </fill>
    </dxf>
    <dxf>
      <fill>
        <patternFill>
          <bgColor rgb="FF92D050"/>
        </patternFill>
      </fill>
    </dxf>
  </dxfs>
  <tableStyles count="0" defaultTableStyle="TableStyleMedium9" defaultPivotStyle="PivotStyleLight16"/>
  <colors>
    <mruColors>
      <color rgb="FFFFFF99"/>
      <color rgb="FFFFFF66"/>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KQ1096"/>
  <sheetViews>
    <sheetView zoomScale="80" zoomScaleNormal="80" workbookViewId="0">
      <pane xSplit="1" ySplit="5" topLeftCell="HBN6" activePane="bottomRight" state="frozen"/>
      <selection pane="topRight" activeCell="B1" sqref="B1"/>
      <selection pane="bottomLeft" activeCell="A6" sqref="A6"/>
      <selection pane="bottomRight" activeCell="HBT14" sqref="HBT14"/>
    </sheetView>
  </sheetViews>
  <sheetFormatPr baseColWidth="10" defaultRowHeight="12.75"/>
  <cols>
    <col min="1" max="1" width="11.5703125" customWidth="1"/>
    <col min="2" max="2" width="11.5703125" bestFit="1" customWidth="1"/>
    <col min="3" max="3" width="13.42578125" bestFit="1" customWidth="1"/>
    <col min="4" max="5" width="11.5703125" bestFit="1" customWidth="1"/>
    <col min="6" max="6" width="11.5703125" style="5" bestFit="1" customWidth="1"/>
    <col min="7" max="7" width="11.5703125" style="11" bestFit="1" customWidth="1"/>
    <col min="8" max="8" width="11.5703125" style="14" bestFit="1" customWidth="1"/>
    <col min="9" max="85" width="11.140625" bestFit="1" customWidth="1"/>
    <col min="86" max="104" width="11.28515625" bestFit="1" customWidth="1"/>
    <col min="105" max="122" width="11.140625" bestFit="1" customWidth="1"/>
    <col min="123" max="153" width="11.28515625" bestFit="1" customWidth="1"/>
    <col min="154" max="253" width="11.140625" bestFit="1" customWidth="1"/>
    <col min="254" max="254" width="13.42578125" bestFit="1" customWidth="1"/>
    <col min="255" max="335" width="11.140625" bestFit="1" customWidth="1"/>
    <col min="336" max="355" width="11.28515625" bestFit="1" customWidth="1"/>
    <col min="356" max="487" width="11.140625" bestFit="1" customWidth="1"/>
    <col min="488" max="518" width="11.28515625" bestFit="1" customWidth="1"/>
    <col min="519" max="1410" width="11.140625" bestFit="1" customWidth="1"/>
    <col min="1411" max="1411" width="12" bestFit="1" customWidth="1"/>
    <col min="1412" max="1415" width="11.140625" bestFit="1" customWidth="1"/>
    <col min="1416" max="1430" width="12" bestFit="1" customWidth="1"/>
    <col min="1431" max="1471" width="11.140625" bestFit="1" customWidth="1"/>
    <col min="1472" max="1768" width="12" bestFit="1" customWidth="1"/>
    <col min="1769" max="1772" width="11.140625" bestFit="1" customWidth="1"/>
    <col min="1773" max="1774" width="12" bestFit="1" customWidth="1"/>
    <col min="1775" max="1775" width="11.140625" bestFit="1" customWidth="1"/>
    <col min="1776" max="1780" width="12" bestFit="1" customWidth="1"/>
    <col min="1781" max="1781" width="11.140625" bestFit="1" customWidth="1"/>
    <col min="1782" max="1782" width="12" bestFit="1" customWidth="1"/>
    <col min="1783" max="1796" width="11.140625" bestFit="1" customWidth="1"/>
    <col min="1797" max="1800" width="12" bestFit="1" customWidth="1"/>
    <col min="1801" max="1803" width="11.140625" bestFit="1" customWidth="1"/>
    <col min="1804" max="1806" width="12" bestFit="1" customWidth="1"/>
    <col min="1807" max="1810" width="11.140625" bestFit="1" customWidth="1"/>
    <col min="1811" max="2561" width="12" bestFit="1" customWidth="1"/>
    <col min="2562" max="2566" width="12.28515625" bestFit="1" customWidth="1"/>
    <col min="2567" max="2568" width="12" bestFit="1" customWidth="1"/>
    <col min="2569" max="2573" width="12.28515625" bestFit="1" customWidth="1"/>
    <col min="2574" max="2575" width="12" bestFit="1" customWidth="1"/>
    <col min="2576" max="2580" width="12.28515625" bestFit="1" customWidth="1"/>
    <col min="2581" max="2582" width="12" bestFit="1" customWidth="1"/>
    <col min="2583" max="2587" width="12.28515625" bestFit="1" customWidth="1"/>
    <col min="2588" max="2589" width="12" bestFit="1" customWidth="1"/>
    <col min="2590" max="2594" width="12.28515625" bestFit="1" customWidth="1"/>
    <col min="2595" max="2596" width="12" bestFit="1" customWidth="1"/>
    <col min="2597" max="2601" width="12.28515625" bestFit="1" customWidth="1"/>
    <col min="2602" max="2603" width="12" bestFit="1" customWidth="1"/>
    <col min="2604" max="2608" width="12.28515625" bestFit="1" customWidth="1"/>
    <col min="2609" max="2610" width="12" bestFit="1" customWidth="1"/>
    <col min="2611" max="2615" width="12.28515625" bestFit="1" customWidth="1"/>
    <col min="2616" max="2617" width="12" bestFit="1" customWidth="1"/>
    <col min="2618" max="2622" width="12.28515625" bestFit="1" customWidth="1"/>
    <col min="2623" max="2624" width="12" bestFit="1" customWidth="1"/>
    <col min="2625" max="2629" width="12.28515625" bestFit="1" customWidth="1"/>
    <col min="2630" max="2631" width="12" bestFit="1" customWidth="1"/>
    <col min="2632" max="2636" width="12.28515625" bestFit="1" customWidth="1"/>
    <col min="2637" max="2638" width="12" bestFit="1" customWidth="1"/>
    <col min="2639" max="2643" width="12.28515625" bestFit="1" customWidth="1"/>
    <col min="2644" max="2645" width="12" bestFit="1" customWidth="1"/>
    <col min="2646" max="2650" width="12.28515625" bestFit="1" customWidth="1"/>
    <col min="2651" max="2652" width="12" bestFit="1" customWidth="1"/>
    <col min="2653" max="2657" width="12.28515625" bestFit="1" customWidth="1"/>
    <col min="2658" max="2659" width="12" bestFit="1" customWidth="1"/>
    <col min="2660" max="2664" width="12.28515625" bestFit="1" customWidth="1"/>
    <col min="2665" max="2666" width="12" bestFit="1" customWidth="1"/>
    <col min="2667" max="2671" width="12.28515625" bestFit="1" customWidth="1"/>
    <col min="2672" max="2673" width="12" bestFit="1" customWidth="1"/>
    <col min="2674" max="2678" width="12.28515625" bestFit="1" customWidth="1"/>
    <col min="2679" max="2680" width="12" bestFit="1" customWidth="1"/>
    <col min="2681" max="2685" width="12.28515625" bestFit="1" customWidth="1"/>
    <col min="2686" max="2687" width="12" bestFit="1" customWidth="1"/>
    <col min="2688" max="2692" width="12.28515625" bestFit="1" customWidth="1"/>
    <col min="2693" max="2694" width="12" bestFit="1" customWidth="1"/>
    <col min="2695" max="2699" width="12.28515625" bestFit="1" customWidth="1"/>
    <col min="2700" max="2701" width="12" bestFit="1" customWidth="1"/>
    <col min="2702" max="2706" width="12.28515625" bestFit="1" customWidth="1"/>
    <col min="2707" max="2708" width="12" bestFit="1" customWidth="1"/>
    <col min="2709" max="2713" width="12.28515625" bestFit="1" customWidth="1"/>
    <col min="2714" max="2715" width="12" bestFit="1" customWidth="1"/>
    <col min="2716" max="2720" width="12.28515625" bestFit="1" customWidth="1"/>
    <col min="2721" max="2722" width="12" bestFit="1" customWidth="1"/>
    <col min="2723" max="2727" width="12.28515625" bestFit="1" customWidth="1"/>
    <col min="2728" max="2729" width="12" bestFit="1" customWidth="1"/>
    <col min="2730" max="2734" width="12.28515625" bestFit="1" customWidth="1"/>
    <col min="2735" max="2736" width="12" bestFit="1" customWidth="1"/>
    <col min="2737" max="2741" width="12.28515625" bestFit="1" customWidth="1"/>
    <col min="2742" max="2743" width="12" bestFit="1" customWidth="1"/>
    <col min="2744" max="2748" width="12.28515625" bestFit="1" customWidth="1"/>
    <col min="2749" max="2750" width="12" bestFit="1" customWidth="1"/>
    <col min="2751" max="2755" width="12.28515625" bestFit="1" customWidth="1"/>
    <col min="2756" max="2757" width="12" bestFit="1" customWidth="1"/>
    <col min="2758" max="2762" width="12.28515625" bestFit="1" customWidth="1"/>
    <col min="2763" max="2764" width="12" bestFit="1" customWidth="1"/>
    <col min="2765" max="2769" width="12.28515625" bestFit="1" customWidth="1"/>
    <col min="2770" max="2771" width="12" bestFit="1" customWidth="1"/>
    <col min="2772" max="2776" width="12.28515625" bestFit="1" customWidth="1"/>
    <col min="2777" max="2778" width="12" bestFit="1" customWidth="1"/>
    <col min="2779" max="2783" width="12.28515625" bestFit="1" customWidth="1"/>
    <col min="2784" max="2785" width="12" bestFit="1" customWidth="1"/>
    <col min="2786" max="2790" width="12.28515625" bestFit="1" customWidth="1"/>
    <col min="2791" max="2792" width="12" bestFit="1" customWidth="1"/>
    <col min="2793" max="2797" width="12.28515625" bestFit="1" customWidth="1"/>
    <col min="2798" max="2799" width="12" bestFit="1" customWidth="1"/>
    <col min="2800" max="2804" width="12.28515625" bestFit="1" customWidth="1"/>
    <col min="2805" max="2806" width="12" bestFit="1" customWidth="1"/>
    <col min="2807" max="2811" width="12.28515625" bestFit="1" customWidth="1"/>
    <col min="2812" max="2813" width="12" bestFit="1" customWidth="1"/>
    <col min="2814" max="2818" width="12.28515625" bestFit="1" customWidth="1"/>
    <col min="2819" max="2820" width="12" bestFit="1" customWidth="1"/>
    <col min="2821" max="2825" width="12.28515625" bestFit="1" customWidth="1"/>
    <col min="2826" max="2827" width="12" bestFit="1" customWidth="1"/>
    <col min="2828" max="2832" width="12.28515625" bestFit="1" customWidth="1"/>
    <col min="2833" max="2834" width="12" bestFit="1" customWidth="1"/>
    <col min="2835" max="2839" width="12.28515625" bestFit="1" customWidth="1"/>
    <col min="2840" max="2841" width="12" bestFit="1" customWidth="1"/>
    <col min="2842" max="2846" width="12.28515625" bestFit="1" customWidth="1"/>
    <col min="2847" max="2848" width="12" bestFit="1" customWidth="1"/>
    <col min="2849" max="2853" width="12.28515625" bestFit="1" customWidth="1"/>
    <col min="2854" max="2855" width="12" bestFit="1" customWidth="1"/>
    <col min="2856" max="2860" width="12.28515625" bestFit="1" customWidth="1"/>
    <col min="2861" max="2862" width="12" bestFit="1" customWidth="1"/>
    <col min="2863" max="2867" width="12.28515625" bestFit="1" customWidth="1"/>
    <col min="2868" max="2869" width="12" bestFit="1" customWidth="1"/>
    <col min="2870" max="2874" width="12.28515625" bestFit="1" customWidth="1"/>
    <col min="2875" max="2876" width="12" bestFit="1" customWidth="1"/>
    <col min="2877" max="2881" width="12.28515625" bestFit="1" customWidth="1"/>
    <col min="2882" max="2883" width="12" bestFit="1" customWidth="1"/>
    <col min="2884" max="2888" width="12.28515625" bestFit="1" customWidth="1"/>
    <col min="2889" max="2890" width="12" bestFit="1" customWidth="1"/>
    <col min="2891" max="2895" width="12.28515625" bestFit="1" customWidth="1"/>
    <col min="2896" max="2897" width="12" bestFit="1" customWidth="1"/>
    <col min="2898" max="2902" width="12.28515625" bestFit="1" customWidth="1"/>
    <col min="2903" max="2904" width="12" bestFit="1" customWidth="1"/>
    <col min="2905" max="2909" width="12.28515625" bestFit="1" customWidth="1"/>
    <col min="2910" max="2911" width="12" bestFit="1" customWidth="1"/>
    <col min="2912" max="2916" width="12.28515625" bestFit="1" customWidth="1"/>
    <col min="2917" max="2918" width="12" bestFit="1" customWidth="1"/>
    <col min="2919" max="2922" width="12.28515625" bestFit="1" customWidth="1"/>
    <col min="2923" max="2925" width="12" bestFit="1" customWidth="1"/>
    <col min="2926" max="2930" width="12.28515625" bestFit="1" customWidth="1"/>
    <col min="2931" max="2932" width="12" bestFit="1" customWidth="1"/>
    <col min="2933" max="2937" width="12.28515625" bestFit="1" customWidth="1"/>
    <col min="2938" max="2939" width="12" bestFit="1" customWidth="1"/>
    <col min="2940" max="2944" width="12.28515625" bestFit="1" customWidth="1"/>
    <col min="2945" max="2946" width="12" bestFit="1" customWidth="1"/>
    <col min="2947" max="2951" width="12.28515625" bestFit="1" customWidth="1"/>
    <col min="2952" max="2953" width="12" bestFit="1" customWidth="1"/>
    <col min="2954" max="2958" width="12.28515625" bestFit="1" customWidth="1"/>
    <col min="2959" max="2960" width="12" bestFit="1" customWidth="1"/>
    <col min="2961" max="2965" width="12.28515625" bestFit="1" customWidth="1"/>
    <col min="2966" max="2967" width="12" bestFit="1" customWidth="1"/>
    <col min="2968" max="2972" width="12.28515625" bestFit="1" customWidth="1"/>
    <col min="2973" max="2974" width="12" bestFit="1" customWidth="1"/>
    <col min="2975" max="2979" width="12.28515625" bestFit="1" customWidth="1"/>
    <col min="2980" max="2981" width="12" bestFit="1" customWidth="1"/>
    <col min="2982" max="2986" width="12.28515625" bestFit="1" customWidth="1"/>
    <col min="2987" max="2988" width="12" bestFit="1" customWidth="1"/>
    <col min="2989" max="2993" width="12.28515625" bestFit="1" customWidth="1"/>
    <col min="2994" max="2995" width="12" bestFit="1" customWidth="1"/>
    <col min="2996" max="3000" width="12.28515625" bestFit="1" customWidth="1"/>
    <col min="3001" max="3002" width="12" bestFit="1" customWidth="1"/>
    <col min="3003" max="3007" width="12.28515625" bestFit="1" customWidth="1"/>
    <col min="3008" max="3009" width="12" bestFit="1" customWidth="1"/>
    <col min="3010" max="3014" width="12.28515625" bestFit="1" customWidth="1"/>
    <col min="3015" max="3016" width="12" bestFit="1" customWidth="1"/>
    <col min="3017" max="3021" width="12.28515625" bestFit="1" customWidth="1"/>
    <col min="3022" max="3023" width="12" bestFit="1" customWidth="1"/>
    <col min="3024" max="3028" width="12.28515625" bestFit="1" customWidth="1"/>
    <col min="3029" max="3030" width="12" bestFit="1" customWidth="1"/>
    <col min="3031" max="3034" width="12.28515625" bestFit="1" customWidth="1"/>
    <col min="3035" max="3038" width="12" bestFit="1" customWidth="1"/>
    <col min="3039" max="3042" width="12.28515625" bestFit="1" customWidth="1"/>
    <col min="3043" max="3045" width="12" bestFit="1" customWidth="1"/>
    <col min="3046" max="3049" width="12.28515625" bestFit="1" customWidth="1"/>
    <col min="3050" max="3051" width="12" bestFit="1" customWidth="1"/>
    <col min="3052" max="3056" width="12.28515625" bestFit="1" customWidth="1"/>
    <col min="3057" max="3058" width="12" bestFit="1" customWidth="1"/>
    <col min="3059" max="3063" width="12.28515625" bestFit="1" customWidth="1"/>
    <col min="3064" max="3065" width="12" bestFit="1" customWidth="1"/>
    <col min="3066" max="3070" width="12.28515625" bestFit="1" customWidth="1"/>
    <col min="3071" max="3072" width="12" bestFit="1" customWidth="1"/>
    <col min="3073" max="3077" width="12.28515625" bestFit="1" customWidth="1"/>
    <col min="3078" max="3079" width="12" bestFit="1" customWidth="1"/>
    <col min="3080" max="3084" width="12.28515625" bestFit="1" customWidth="1"/>
    <col min="3085" max="3086" width="12" bestFit="1" customWidth="1"/>
    <col min="3087" max="3091" width="12.28515625" bestFit="1" customWidth="1"/>
    <col min="3092" max="3093" width="12" bestFit="1" customWidth="1"/>
    <col min="3094" max="3098" width="12.28515625" bestFit="1" customWidth="1"/>
    <col min="3099" max="3100" width="12" bestFit="1" customWidth="1"/>
    <col min="3101" max="3105" width="12.28515625" bestFit="1" customWidth="1"/>
    <col min="3106" max="3107" width="12" bestFit="1" customWidth="1"/>
    <col min="3108" max="3112" width="12.28515625" bestFit="1" customWidth="1"/>
    <col min="3113" max="3114" width="12" bestFit="1" customWidth="1"/>
    <col min="3115" max="3119" width="12.28515625" bestFit="1" customWidth="1"/>
    <col min="3120" max="3121" width="12" bestFit="1" customWidth="1"/>
    <col min="3122" max="3126" width="12.28515625" bestFit="1" customWidth="1"/>
    <col min="3127" max="3128" width="12" bestFit="1" customWidth="1"/>
    <col min="3129" max="3133" width="12.28515625" bestFit="1" customWidth="1"/>
    <col min="3134" max="3135" width="12" bestFit="1" customWidth="1"/>
    <col min="3136" max="3140" width="12.28515625" bestFit="1" customWidth="1"/>
    <col min="3141" max="3142" width="12" bestFit="1" customWidth="1"/>
    <col min="3143" max="3147" width="12.28515625" bestFit="1" customWidth="1"/>
    <col min="3148" max="3149" width="12" bestFit="1" customWidth="1"/>
    <col min="3150" max="3154" width="12.28515625" bestFit="1" customWidth="1"/>
    <col min="3155" max="3156" width="12" bestFit="1" customWidth="1"/>
    <col min="3157" max="3161" width="12.28515625" bestFit="1" customWidth="1"/>
    <col min="3162" max="3163" width="12" bestFit="1" customWidth="1"/>
    <col min="3164" max="3168" width="12.28515625" bestFit="1" customWidth="1"/>
    <col min="3169" max="3170" width="12" bestFit="1" customWidth="1"/>
    <col min="3171" max="3175" width="12.28515625" bestFit="1" customWidth="1"/>
    <col min="3176" max="3177" width="12" bestFit="1" customWidth="1"/>
    <col min="3178" max="3182" width="12.28515625" bestFit="1" customWidth="1"/>
    <col min="3183" max="3184" width="12" bestFit="1" customWidth="1"/>
    <col min="3185" max="3189" width="12.28515625" bestFit="1" customWidth="1"/>
    <col min="3190" max="3191" width="12" bestFit="1" customWidth="1"/>
    <col min="3192" max="3196" width="12.28515625" bestFit="1" customWidth="1"/>
    <col min="3197" max="3198" width="12" bestFit="1" customWidth="1"/>
    <col min="3199" max="3203" width="12.28515625" bestFit="1" customWidth="1"/>
    <col min="3204" max="3205" width="12" bestFit="1" customWidth="1"/>
    <col min="3206" max="3210" width="12.28515625" bestFit="1" customWidth="1"/>
    <col min="3211" max="3212" width="12" bestFit="1" customWidth="1"/>
    <col min="3213" max="3217" width="12.28515625" bestFit="1" customWidth="1"/>
    <col min="3218" max="3219" width="12" bestFit="1" customWidth="1"/>
    <col min="3220" max="3224" width="12.28515625" bestFit="1" customWidth="1"/>
    <col min="3225" max="3226" width="12" bestFit="1" customWidth="1"/>
    <col min="3227" max="3231" width="12.28515625" bestFit="1" customWidth="1"/>
    <col min="3232" max="3233" width="12" bestFit="1" customWidth="1"/>
    <col min="3234" max="3238" width="12.28515625" bestFit="1" customWidth="1"/>
    <col min="3239" max="3240" width="12" bestFit="1" customWidth="1"/>
    <col min="3241" max="3245" width="12.28515625" bestFit="1" customWidth="1"/>
    <col min="3246" max="3247" width="12" bestFit="1" customWidth="1"/>
    <col min="3248" max="3252" width="12.28515625" bestFit="1" customWidth="1"/>
    <col min="3253" max="3254" width="12" bestFit="1" customWidth="1"/>
    <col min="3255" max="3259" width="12.28515625" bestFit="1" customWidth="1"/>
    <col min="3260" max="3261" width="12" bestFit="1" customWidth="1"/>
    <col min="3262" max="3266" width="12.28515625" bestFit="1" customWidth="1"/>
    <col min="3267" max="3268" width="12" bestFit="1" customWidth="1"/>
    <col min="3269" max="3273" width="12.28515625" bestFit="1" customWidth="1"/>
    <col min="3274" max="3275" width="12" bestFit="1" customWidth="1"/>
    <col min="3276" max="3280" width="12.28515625" bestFit="1" customWidth="1"/>
    <col min="3281" max="3284" width="12" bestFit="1" customWidth="1"/>
    <col min="3285" max="3287" width="12.28515625" bestFit="1" customWidth="1"/>
    <col min="3288" max="3290" width="12" bestFit="1" customWidth="1"/>
    <col min="3291" max="3294" width="12.28515625" bestFit="1" customWidth="1"/>
    <col min="3295" max="3296" width="12" bestFit="1" customWidth="1"/>
    <col min="3297" max="3301" width="12.28515625" bestFit="1" customWidth="1"/>
    <col min="3302" max="3303" width="12" bestFit="1" customWidth="1"/>
    <col min="3304" max="3308" width="12.28515625" bestFit="1" customWidth="1"/>
    <col min="3309" max="3310" width="12" bestFit="1" customWidth="1"/>
    <col min="3311" max="3315" width="12.28515625" bestFit="1" customWidth="1"/>
    <col min="3316" max="3317" width="12" bestFit="1" customWidth="1"/>
    <col min="3318" max="3322" width="12.28515625" bestFit="1" customWidth="1"/>
    <col min="3323" max="3324" width="12" bestFit="1" customWidth="1"/>
    <col min="3325" max="3329" width="12.28515625" bestFit="1" customWidth="1"/>
    <col min="3330" max="3331" width="12" bestFit="1" customWidth="1"/>
    <col min="3332" max="3336" width="12.28515625" bestFit="1" customWidth="1"/>
    <col min="3337" max="3338" width="12" bestFit="1" customWidth="1"/>
    <col min="3339" max="3343" width="12.28515625" bestFit="1" customWidth="1"/>
    <col min="3344" max="3345" width="12" bestFit="1" customWidth="1"/>
    <col min="3346" max="3350" width="12.28515625" bestFit="1" customWidth="1"/>
    <col min="3351" max="3352" width="12" bestFit="1" customWidth="1"/>
    <col min="3353" max="3357" width="12.28515625" bestFit="1" customWidth="1"/>
    <col min="3358" max="3359" width="12" bestFit="1" customWidth="1"/>
    <col min="3360" max="3364" width="12.28515625" bestFit="1" customWidth="1"/>
    <col min="3365" max="3366" width="12" bestFit="1" customWidth="1"/>
    <col min="3367" max="3371" width="12.28515625" bestFit="1" customWidth="1"/>
    <col min="3372" max="3373" width="12" bestFit="1" customWidth="1"/>
    <col min="3374" max="3378" width="12.28515625" bestFit="1" customWidth="1"/>
    <col min="3379" max="3380" width="12" bestFit="1" customWidth="1"/>
    <col min="3381" max="3385" width="12.28515625" bestFit="1" customWidth="1"/>
    <col min="3386" max="3387" width="12" bestFit="1" customWidth="1"/>
    <col min="3388" max="3391" width="12.28515625" bestFit="1" customWidth="1"/>
    <col min="3392" max="3395" width="12" bestFit="1" customWidth="1"/>
    <col min="3396" max="3399" width="12.28515625" bestFit="1" customWidth="1"/>
    <col min="3400" max="3401" width="12" bestFit="1" customWidth="1"/>
    <col min="3402" max="3406" width="12.28515625" bestFit="1" customWidth="1"/>
    <col min="3407" max="3408" width="12" bestFit="1" customWidth="1"/>
    <col min="3409" max="3409" width="12.28515625" bestFit="1" customWidth="1"/>
    <col min="3410" max="3410" width="12" bestFit="1" customWidth="1"/>
    <col min="3411" max="3413" width="12.28515625" bestFit="1" customWidth="1"/>
    <col min="3414" max="3415" width="12" bestFit="1" customWidth="1"/>
    <col min="3416" max="3420" width="12.28515625" bestFit="1" customWidth="1"/>
    <col min="3421" max="3422" width="12" bestFit="1" customWidth="1"/>
    <col min="3423" max="3427" width="12.28515625" bestFit="1" customWidth="1"/>
    <col min="3428" max="3429" width="12" bestFit="1" customWidth="1"/>
    <col min="3430" max="3434" width="12.28515625" bestFit="1" customWidth="1"/>
    <col min="3435" max="3436" width="12" bestFit="1" customWidth="1"/>
    <col min="3437" max="3441" width="12.28515625" bestFit="1" customWidth="1"/>
    <col min="3442" max="3443" width="12" bestFit="1" customWidth="1"/>
    <col min="3444" max="3448" width="12.28515625" bestFit="1" customWidth="1"/>
    <col min="3449" max="3450" width="12" bestFit="1" customWidth="1"/>
    <col min="3451" max="3455" width="12.28515625" bestFit="1" customWidth="1"/>
    <col min="3456" max="3457" width="12" bestFit="1" customWidth="1"/>
    <col min="3458" max="3462" width="12.28515625" bestFit="1" customWidth="1"/>
    <col min="3463" max="3464" width="12" bestFit="1" customWidth="1"/>
    <col min="3465" max="3469" width="12.28515625" bestFit="1" customWidth="1"/>
    <col min="3470" max="3471" width="12" bestFit="1" customWidth="1"/>
    <col min="3472" max="3476" width="12.28515625" bestFit="1" customWidth="1"/>
    <col min="3477" max="3478" width="12" bestFit="1" customWidth="1"/>
    <col min="3479" max="3483" width="12.28515625" bestFit="1" customWidth="1"/>
    <col min="3484" max="3485" width="12" bestFit="1" customWidth="1"/>
    <col min="3486" max="3490" width="12.28515625" bestFit="1" customWidth="1"/>
    <col min="3491" max="3492" width="12" bestFit="1" customWidth="1"/>
    <col min="3493" max="3497" width="12.28515625" bestFit="1" customWidth="1"/>
    <col min="3498" max="3499" width="12" bestFit="1" customWidth="1"/>
    <col min="3500" max="3504" width="12.28515625" bestFit="1" customWidth="1"/>
    <col min="3505" max="3506" width="12" bestFit="1" customWidth="1"/>
    <col min="3507" max="3511" width="12.28515625" bestFit="1" customWidth="1"/>
    <col min="3512" max="3513" width="12" bestFit="1" customWidth="1"/>
    <col min="3514" max="3518" width="12.28515625" bestFit="1" customWidth="1"/>
    <col min="3519" max="3520" width="12" bestFit="1" customWidth="1"/>
    <col min="3521" max="3525" width="12.28515625" bestFit="1" customWidth="1"/>
    <col min="3526" max="3527" width="12" bestFit="1" customWidth="1"/>
    <col min="3528" max="3532" width="12.28515625" bestFit="1" customWidth="1"/>
    <col min="3533" max="3534" width="12" bestFit="1" customWidth="1"/>
    <col min="3535" max="3539" width="12.28515625" bestFit="1" customWidth="1"/>
    <col min="3540" max="3541" width="12" bestFit="1" customWidth="1"/>
    <col min="3542" max="3546" width="12.28515625" bestFit="1" customWidth="1"/>
    <col min="3547" max="3548" width="12" bestFit="1" customWidth="1"/>
    <col min="3549" max="3553" width="12.28515625" bestFit="1" customWidth="1"/>
    <col min="3554" max="3555" width="12" bestFit="1" customWidth="1"/>
    <col min="3556" max="3560" width="12.28515625" bestFit="1" customWidth="1"/>
    <col min="3561" max="3562" width="12" bestFit="1" customWidth="1"/>
    <col min="3563" max="3567" width="12.28515625" bestFit="1" customWidth="1"/>
    <col min="3568" max="3569" width="12" bestFit="1" customWidth="1"/>
    <col min="3570" max="3574" width="12.28515625" bestFit="1" customWidth="1"/>
    <col min="3575" max="3576" width="12" bestFit="1" customWidth="1"/>
    <col min="3577" max="3581" width="12.28515625" bestFit="1" customWidth="1"/>
    <col min="3582" max="3583" width="12" bestFit="1" customWidth="1"/>
    <col min="3584" max="3588" width="12.28515625" bestFit="1" customWidth="1"/>
    <col min="3589" max="3590" width="12" bestFit="1" customWidth="1"/>
    <col min="3591" max="3595" width="12.28515625" bestFit="1" customWidth="1"/>
    <col min="3596" max="3597" width="12" bestFit="1" customWidth="1"/>
    <col min="3598" max="3602" width="12.28515625" bestFit="1" customWidth="1"/>
    <col min="3603" max="3604" width="12" bestFit="1" customWidth="1"/>
    <col min="3605" max="3609" width="12.28515625" bestFit="1" customWidth="1"/>
    <col min="3610" max="3611" width="12" bestFit="1" customWidth="1"/>
    <col min="3612" max="3616" width="12.28515625" bestFit="1" customWidth="1"/>
    <col min="3617" max="3618" width="12" bestFit="1" customWidth="1"/>
    <col min="3619" max="3623" width="12.28515625" bestFit="1" customWidth="1"/>
    <col min="3624" max="3625" width="12" bestFit="1" customWidth="1"/>
    <col min="3626" max="3630" width="12.28515625" bestFit="1" customWidth="1"/>
    <col min="3631" max="3632" width="12" bestFit="1" customWidth="1"/>
    <col min="3633" max="3637" width="12.28515625" bestFit="1" customWidth="1"/>
    <col min="3638" max="3639" width="12" bestFit="1" customWidth="1"/>
    <col min="3640" max="3644" width="12.28515625" bestFit="1" customWidth="1"/>
    <col min="3645" max="3646" width="12" bestFit="1" customWidth="1"/>
    <col min="3647" max="3647" width="12.28515625" bestFit="1" customWidth="1"/>
    <col min="3648" max="3649" width="12" bestFit="1" customWidth="1"/>
    <col min="3650" max="3651" width="12.28515625" bestFit="1" customWidth="1"/>
    <col min="3652" max="3655" width="12" bestFit="1" customWidth="1"/>
    <col min="3656" max="3658" width="12.28515625" bestFit="1" customWidth="1"/>
    <col min="3659" max="3660" width="12" bestFit="1" customWidth="1"/>
    <col min="3661" max="3665" width="12.28515625" bestFit="1" customWidth="1"/>
    <col min="3666" max="3667" width="12" bestFit="1" customWidth="1"/>
    <col min="3668" max="3672" width="12.28515625" bestFit="1" customWidth="1"/>
    <col min="3673" max="3674" width="12" bestFit="1" customWidth="1"/>
    <col min="3675" max="3679" width="12.28515625" bestFit="1" customWidth="1"/>
    <col min="3680" max="3681" width="12" bestFit="1" customWidth="1"/>
    <col min="3682" max="3686" width="12.28515625" bestFit="1" customWidth="1"/>
    <col min="3687" max="3688" width="12" bestFit="1" customWidth="1"/>
    <col min="3689" max="3693" width="12.28515625" bestFit="1" customWidth="1"/>
    <col min="3694" max="3695" width="12" bestFit="1" customWidth="1"/>
    <col min="3696" max="3700" width="12.28515625" bestFit="1" customWidth="1"/>
    <col min="3701" max="3702" width="12" bestFit="1" customWidth="1"/>
    <col min="3703" max="3707" width="12.28515625" bestFit="1" customWidth="1"/>
    <col min="3708" max="3709" width="12" bestFit="1" customWidth="1"/>
    <col min="3710" max="3714" width="12.28515625" bestFit="1" customWidth="1"/>
    <col min="3715" max="3716" width="12" bestFit="1" customWidth="1"/>
    <col min="3717" max="3721" width="12.28515625" bestFit="1" customWidth="1"/>
    <col min="3722" max="3723" width="12" bestFit="1" customWidth="1"/>
    <col min="3724" max="3728" width="12.28515625" bestFit="1" customWidth="1"/>
    <col min="3729" max="3730" width="12" bestFit="1" customWidth="1"/>
    <col min="3731" max="3735" width="12.28515625" bestFit="1" customWidth="1"/>
    <col min="3736" max="3737" width="12" bestFit="1" customWidth="1"/>
    <col min="3738" max="3741" width="12.28515625" bestFit="1" customWidth="1"/>
    <col min="3742" max="3745" width="12" bestFit="1" customWidth="1"/>
    <col min="3746" max="3749" width="12.28515625" bestFit="1" customWidth="1"/>
    <col min="3750" max="3751" width="12" bestFit="1" customWidth="1"/>
    <col min="3752" max="3756" width="12.28515625" bestFit="1" customWidth="1"/>
    <col min="3757" max="3758" width="12" bestFit="1" customWidth="1"/>
    <col min="3759" max="3763" width="12.28515625" bestFit="1" customWidth="1"/>
    <col min="3764" max="3765" width="12" bestFit="1" customWidth="1"/>
    <col min="3766" max="3770" width="12.28515625" bestFit="1" customWidth="1"/>
    <col min="3771" max="3772" width="12" bestFit="1" customWidth="1"/>
    <col min="3773" max="3774" width="12.28515625" bestFit="1" customWidth="1"/>
    <col min="3775" max="3775" width="12" bestFit="1" customWidth="1"/>
    <col min="3776" max="3777" width="12.28515625" bestFit="1" customWidth="1"/>
    <col min="3778" max="3779" width="12" bestFit="1" customWidth="1"/>
    <col min="3780" max="3784" width="12.28515625" bestFit="1" customWidth="1"/>
    <col min="3785" max="3786" width="12" bestFit="1" customWidth="1"/>
    <col min="3787" max="3791" width="12.28515625" bestFit="1" customWidth="1"/>
    <col min="3792" max="3793" width="12" bestFit="1" customWidth="1"/>
    <col min="3794" max="3798" width="12.28515625" bestFit="1" customWidth="1"/>
    <col min="3799" max="3800" width="12" bestFit="1" customWidth="1"/>
    <col min="3801" max="3805" width="12.28515625" bestFit="1" customWidth="1"/>
    <col min="3806" max="3807" width="12" bestFit="1" customWidth="1"/>
    <col min="3808" max="3812" width="12.28515625" bestFit="1" customWidth="1"/>
    <col min="3813" max="3814" width="12" bestFit="1" customWidth="1"/>
    <col min="3815" max="3819" width="12.28515625" bestFit="1" customWidth="1"/>
    <col min="3820" max="3821" width="12" bestFit="1" customWidth="1"/>
    <col min="3822" max="3826" width="12.28515625" bestFit="1" customWidth="1"/>
    <col min="3827" max="3828" width="12" bestFit="1" customWidth="1"/>
    <col min="3829" max="3833" width="12.28515625" bestFit="1" customWidth="1"/>
    <col min="3834" max="3835" width="12" bestFit="1" customWidth="1"/>
    <col min="3836" max="3840" width="12.28515625" bestFit="1" customWidth="1"/>
    <col min="3841" max="3842" width="12" bestFit="1" customWidth="1"/>
    <col min="3843" max="3847" width="12.28515625" bestFit="1" customWidth="1"/>
    <col min="3848" max="3849" width="12" bestFit="1" customWidth="1"/>
    <col min="3850" max="3854" width="12.28515625" bestFit="1" customWidth="1"/>
    <col min="3855" max="3856" width="12" bestFit="1" customWidth="1"/>
    <col min="3857" max="3861" width="12.28515625" bestFit="1" customWidth="1"/>
    <col min="3862" max="3863" width="12" bestFit="1" customWidth="1"/>
    <col min="3864" max="3868" width="12.28515625" bestFit="1" customWidth="1"/>
    <col min="3869" max="3870" width="12" bestFit="1" customWidth="1"/>
    <col min="3871" max="3875" width="12.28515625" bestFit="1" customWidth="1"/>
    <col min="3876" max="3877" width="12" bestFit="1" customWidth="1"/>
    <col min="3878" max="3882" width="12.28515625" bestFit="1" customWidth="1"/>
    <col min="3883" max="3884" width="12" bestFit="1" customWidth="1"/>
    <col min="3885" max="3889" width="12.28515625" bestFit="1" customWidth="1"/>
    <col min="3890" max="3891" width="12" bestFit="1" customWidth="1"/>
    <col min="3892" max="3896" width="12.28515625" bestFit="1" customWidth="1"/>
    <col min="3897" max="3898" width="12" bestFit="1" customWidth="1"/>
    <col min="3899" max="3903" width="12.28515625" bestFit="1" customWidth="1"/>
    <col min="3904" max="3905" width="12" bestFit="1" customWidth="1"/>
    <col min="3906" max="3910" width="12.28515625" bestFit="1" customWidth="1"/>
    <col min="3911" max="3912" width="12" bestFit="1" customWidth="1"/>
    <col min="3913" max="3917" width="12.28515625" bestFit="1" customWidth="1"/>
    <col min="3918" max="3919" width="12" bestFit="1" customWidth="1"/>
    <col min="3920" max="3924" width="12.28515625" bestFit="1" customWidth="1"/>
    <col min="3925" max="3926" width="12" bestFit="1" customWidth="1"/>
    <col min="3927" max="3931" width="12.28515625" bestFit="1" customWidth="1"/>
    <col min="3932" max="3933" width="12" bestFit="1" customWidth="1"/>
    <col min="3934" max="3938" width="12.28515625" bestFit="1" customWidth="1"/>
    <col min="3939" max="3940" width="12" bestFit="1" customWidth="1"/>
    <col min="3941" max="3945" width="12.28515625" bestFit="1" customWidth="1"/>
    <col min="3946" max="3947" width="12" bestFit="1" customWidth="1"/>
    <col min="3948" max="3952" width="12.28515625" bestFit="1" customWidth="1"/>
    <col min="3953" max="3954" width="12" bestFit="1" customWidth="1"/>
    <col min="3955" max="3959" width="12.28515625" bestFit="1" customWidth="1"/>
    <col min="3960" max="3961" width="12" bestFit="1" customWidth="1"/>
    <col min="3962" max="3966" width="12.28515625" bestFit="1" customWidth="1"/>
    <col min="3967" max="3968" width="12" bestFit="1" customWidth="1"/>
    <col min="3969" max="3973" width="12.28515625" bestFit="1" customWidth="1"/>
    <col min="3974" max="3975" width="12" bestFit="1" customWidth="1"/>
    <col min="3976" max="3980" width="12.28515625" bestFit="1" customWidth="1"/>
    <col min="3981" max="3982" width="12" bestFit="1" customWidth="1"/>
    <col min="3983" max="3987" width="12.28515625" bestFit="1" customWidth="1"/>
    <col min="3988" max="3989" width="12" bestFit="1" customWidth="1"/>
    <col min="3990" max="3994" width="12.28515625" bestFit="1" customWidth="1"/>
    <col min="3995" max="3996" width="12" bestFit="1" customWidth="1"/>
    <col min="3997" max="4001" width="12.28515625" bestFit="1" customWidth="1"/>
    <col min="4002" max="4003" width="12" bestFit="1" customWidth="1"/>
    <col min="4004" max="4008" width="12.28515625" bestFit="1" customWidth="1"/>
    <col min="4009" max="4010" width="12" bestFit="1" customWidth="1"/>
    <col min="4011" max="4012" width="12.28515625" bestFit="1" customWidth="1"/>
    <col min="4013" max="4014" width="12" bestFit="1" customWidth="1"/>
    <col min="4015" max="4015" width="12.28515625" bestFit="1" customWidth="1"/>
    <col min="4016" max="4017" width="12" bestFit="1" customWidth="1"/>
    <col min="4018" max="4019" width="12.28515625" bestFit="1" customWidth="1"/>
    <col min="4020" max="4020" width="12" bestFit="1" customWidth="1"/>
    <col min="4021" max="4022" width="12.28515625" bestFit="1" customWidth="1"/>
    <col min="4023" max="4024" width="12" bestFit="1" customWidth="1"/>
    <col min="4025" max="4029" width="12.28515625" bestFit="1" customWidth="1"/>
    <col min="4030" max="4031" width="12" bestFit="1" customWidth="1"/>
    <col min="4032" max="4036" width="12.28515625" bestFit="1" customWidth="1"/>
    <col min="4037" max="4038" width="12" bestFit="1" customWidth="1"/>
    <col min="4039" max="4043" width="12.28515625" bestFit="1" customWidth="1"/>
    <col min="4044" max="4045" width="12" bestFit="1" customWidth="1"/>
    <col min="4046" max="4050" width="12.28515625" bestFit="1" customWidth="1"/>
    <col min="4051" max="4052" width="12" bestFit="1" customWidth="1"/>
    <col min="4053" max="4057" width="12.28515625" bestFit="1" customWidth="1"/>
    <col min="4058" max="4059" width="12" bestFit="1" customWidth="1"/>
    <col min="4060" max="4064" width="12.28515625" bestFit="1" customWidth="1"/>
    <col min="4065" max="4066" width="12" bestFit="1" customWidth="1"/>
    <col min="4067" max="4071" width="12.28515625" bestFit="1" customWidth="1"/>
    <col min="4072" max="4073" width="12" bestFit="1" customWidth="1"/>
    <col min="4074" max="4078" width="12.28515625" bestFit="1" customWidth="1"/>
    <col min="4079" max="4080" width="12" bestFit="1" customWidth="1"/>
    <col min="4081" max="4085" width="12.28515625" bestFit="1" customWidth="1"/>
    <col min="4086" max="4087" width="12" bestFit="1" customWidth="1"/>
    <col min="4088" max="4092" width="12.28515625" bestFit="1" customWidth="1"/>
    <col min="4093" max="4094" width="12" bestFit="1" customWidth="1"/>
    <col min="4095" max="4099" width="12.28515625" bestFit="1" customWidth="1"/>
    <col min="4100" max="4101" width="12" bestFit="1" customWidth="1"/>
    <col min="4102" max="4106" width="12.28515625" bestFit="1" customWidth="1"/>
    <col min="4107" max="4108" width="12" bestFit="1" customWidth="1"/>
    <col min="4109" max="4113" width="12.28515625" bestFit="1" customWidth="1"/>
    <col min="4114" max="4115" width="12" bestFit="1" customWidth="1"/>
    <col min="4116" max="4120" width="12.28515625" bestFit="1" customWidth="1"/>
    <col min="4121" max="4122" width="12" bestFit="1" customWidth="1"/>
    <col min="4123" max="4126" width="12.28515625" bestFit="1" customWidth="1"/>
    <col min="4127" max="4130" width="12" bestFit="1" customWidth="1"/>
    <col min="4131" max="4134" width="12.28515625" bestFit="1" customWidth="1"/>
    <col min="4135" max="4136" width="12" bestFit="1" customWidth="1"/>
    <col min="4137" max="4139" width="12.28515625" bestFit="1" customWidth="1"/>
    <col min="4140" max="4140" width="12" bestFit="1" customWidth="1"/>
    <col min="4141" max="4141" width="12.28515625" bestFit="1" customWidth="1"/>
    <col min="4142" max="4143" width="12" bestFit="1" customWidth="1"/>
    <col min="4144" max="4148" width="12.28515625" bestFit="1" customWidth="1"/>
    <col min="4149" max="4150" width="12" bestFit="1" customWidth="1"/>
    <col min="4151" max="4155" width="12.28515625" bestFit="1" customWidth="1"/>
    <col min="4156" max="4157" width="12" bestFit="1" customWidth="1"/>
    <col min="4158" max="4162" width="12.28515625" bestFit="1" customWidth="1"/>
    <col min="4163" max="4164" width="12" bestFit="1" customWidth="1"/>
    <col min="4165" max="4169" width="12.28515625" bestFit="1" customWidth="1"/>
    <col min="4170" max="4171" width="12" bestFit="1" customWidth="1"/>
    <col min="4172" max="4176" width="12.28515625" bestFit="1" customWidth="1"/>
    <col min="4177" max="4178" width="12" bestFit="1" customWidth="1"/>
    <col min="4179" max="4183" width="12.28515625" bestFit="1" customWidth="1"/>
    <col min="4184" max="4185" width="12" bestFit="1" customWidth="1"/>
    <col min="4186" max="4190" width="12.28515625" bestFit="1" customWidth="1"/>
    <col min="4191" max="4192" width="12" bestFit="1" customWidth="1"/>
    <col min="4193" max="4197" width="12.28515625" bestFit="1" customWidth="1"/>
    <col min="4198" max="4199" width="12" bestFit="1" customWidth="1"/>
    <col min="4200" max="4204" width="12.28515625" bestFit="1" customWidth="1"/>
    <col min="4205" max="4206" width="12" bestFit="1" customWidth="1"/>
    <col min="4207" max="4211" width="12.28515625" bestFit="1" customWidth="1"/>
    <col min="4212" max="4213" width="12" bestFit="1" customWidth="1"/>
    <col min="4214" max="4218" width="12.28515625" bestFit="1" customWidth="1"/>
    <col min="4219" max="4220" width="12" bestFit="1" customWidth="1"/>
    <col min="4221" max="4225" width="12.28515625" bestFit="1" customWidth="1"/>
    <col min="4226" max="4227" width="12" bestFit="1" customWidth="1"/>
    <col min="4228" max="4232" width="12.28515625" bestFit="1" customWidth="1"/>
    <col min="4233" max="4234" width="12" bestFit="1" customWidth="1"/>
    <col min="4235" max="4239" width="12.28515625" bestFit="1" customWidth="1"/>
    <col min="4240" max="4241" width="12" bestFit="1" customWidth="1"/>
    <col min="4242" max="4246" width="12.28515625" bestFit="1" customWidth="1"/>
    <col min="4247" max="4248" width="12" bestFit="1" customWidth="1"/>
    <col min="4249" max="4253" width="12.28515625" bestFit="1" customWidth="1"/>
    <col min="4254" max="4255" width="12" bestFit="1" customWidth="1"/>
    <col min="4256" max="4260" width="12.28515625" bestFit="1" customWidth="1"/>
    <col min="4261" max="4262" width="12" bestFit="1" customWidth="1"/>
    <col min="4263" max="4267" width="12.28515625" bestFit="1" customWidth="1"/>
    <col min="4268" max="4269" width="12" bestFit="1" customWidth="1"/>
    <col min="4270" max="4274" width="12.28515625" bestFit="1" customWidth="1"/>
    <col min="4275" max="4276" width="12" bestFit="1" customWidth="1"/>
    <col min="4277" max="4281" width="12.28515625" bestFit="1" customWidth="1"/>
    <col min="4282" max="4283" width="12" bestFit="1" customWidth="1"/>
    <col min="4284" max="4288" width="12.28515625" bestFit="1" customWidth="1"/>
    <col min="4289" max="4290" width="12" bestFit="1" customWidth="1"/>
    <col min="4291" max="4295" width="12.28515625" bestFit="1" customWidth="1"/>
    <col min="4296" max="4297" width="12" bestFit="1" customWidth="1"/>
    <col min="4298" max="4302" width="12.28515625" bestFit="1" customWidth="1"/>
    <col min="4303" max="4304" width="12" bestFit="1" customWidth="1"/>
    <col min="4305" max="4309" width="12.28515625" bestFit="1" customWidth="1"/>
    <col min="4310" max="4311" width="12" bestFit="1" customWidth="1"/>
    <col min="4312" max="4316" width="12.28515625" bestFit="1" customWidth="1"/>
    <col min="4317" max="4318" width="12" bestFit="1" customWidth="1"/>
    <col min="4319" max="4323" width="12.28515625" bestFit="1" customWidth="1"/>
    <col min="4324" max="4325" width="12" bestFit="1" customWidth="1"/>
    <col min="4326" max="4330" width="12.28515625" bestFit="1" customWidth="1"/>
    <col min="4331" max="4332" width="12" bestFit="1" customWidth="1"/>
    <col min="4333" max="4337" width="12.28515625" bestFit="1" customWidth="1"/>
    <col min="4338" max="4339" width="12" bestFit="1" customWidth="1"/>
    <col min="4340" max="4344" width="12.28515625" bestFit="1" customWidth="1"/>
    <col min="4345" max="4346" width="12" bestFit="1" customWidth="1"/>
    <col min="4347" max="4351" width="12.28515625" bestFit="1" customWidth="1"/>
    <col min="4352" max="4353" width="12" bestFit="1" customWidth="1"/>
    <col min="4354" max="4358" width="12.28515625" bestFit="1" customWidth="1"/>
    <col min="4359" max="4360" width="12" bestFit="1" customWidth="1"/>
    <col min="4361" max="4365" width="12.28515625" bestFit="1" customWidth="1"/>
    <col min="4366" max="4367" width="12" bestFit="1" customWidth="1"/>
    <col min="4368" max="4372" width="12.28515625" bestFit="1" customWidth="1"/>
    <col min="4373" max="4374" width="12" bestFit="1" customWidth="1"/>
    <col min="4375" max="4377" width="12.28515625" bestFit="1" customWidth="1"/>
    <col min="4378" max="4381" width="12" bestFit="1" customWidth="1"/>
    <col min="4382" max="4384" width="12.28515625" bestFit="1" customWidth="1"/>
    <col min="4385" max="4385" width="12" bestFit="1" customWidth="1"/>
    <col min="4386" max="4386" width="12.28515625" bestFit="1" customWidth="1"/>
    <col min="4387" max="4388" width="12" bestFit="1" customWidth="1"/>
    <col min="4389" max="4393" width="12.28515625" bestFit="1" customWidth="1"/>
    <col min="4394" max="4395" width="12" bestFit="1" customWidth="1"/>
    <col min="4396" max="4400" width="12.28515625" bestFit="1" customWidth="1"/>
    <col min="4401" max="4402" width="12" bestFit="1" customWidth="1"/>
    <col min="4403" max="4407" width="12.28515625" bestFit="1" customWidth="1"/>
    <col min="4408" max="4409" width="12" bestFit="1" customWidth="1"/>
    <col min="4410" max="4414" width="12.28515625" bestFit="1" customWidth="1"/>
    <col min="4415" max="4416" width="12" bestFit="1" customWidth="1"/>
    <col min="4417" max="4421" width="12.28515625" bestFit="1" customWidth="1"/>
    <col min="4422" max="4423" width="12" bestFit="1" customWidth="1"/>
    <col min="4424" max="4428" width="12.28515625" bestFit="1" customWidth="1"/>
    <col min="4429" max="4430" width="12" bestFit="1" customWidth="1"/>
    <col min="4431" max="4435" width="12.28515625" bestFit="1" customWidth="1"/>
    <col min="4436" max="4437" width="12" bestFit="1" customWidth="1"/>
    <col min="4438" max="4442" width="12.28515625" bestFit="1" customWidth="1"/>
    <col min="4443" max="4444" width="12" bestFit="1" customWidth="1"/>
    <col min="4445" max="4449" width="12.28515625" bestFit="1" customWidth="1"/>
    <col min="4450" max="4451" width="12" bestFit="1" customWidth="1"/>
    <col min="4452" max="4456" width="12.28515625" bestFit="1" customWidth="1"/>
    <col min="4457" max="4458" width="12" bestFit="1" customWidth="1"/>
    <col min="4459" max="4463" width="12.28515625" bestFit="1" customWidth="1"/>
    <col min="4464" max="4465" width="12" bestFit="1" customWidth="1"/>
    <col min="4466" max="4470" width="12.28515625" bestFit="1" customWidth="1"/>
    <col min="4471" max="4472" width="12" bestFit="1" customWidth="1"/>
    <col min="4473" max="4477" width="12.28515625" bestFit="1" customWidth="1"/>
    <col min="4478" max="4479" width="12" bestFit="1" customWidth="1"/>
    <col min="4480" max="4483" width="12.28515625" bestFit="1" customWidth="1"/>
    <col min="4484" max="4487" width="12" bestFit="1" customWidth="1"/>
    <col min="4488" max="4491" width="12.28515625" bestFit="1" customWidth="1"/>
    <col min="4492" max="4493" width="12" bestFit="1" customWidth="1"/>
    <col min="4494" max="4498" width="12.28515625" bestFit="1" customWidth="1"/>
    <col min="4499" max="4500" width="12" bestFit="1" customWidth="1"/>
    <col min="4501" max="4505" width="12.28515625" bestFit="1" customWidth="1"/>
    <col min="4506" max="4507" width="12" bestFit="1" customWidth="1"/>
    <col min="4508" max="4512" width="12.28515625" bestFit="1" customWidth="1"/>
    <col min="4513" max="4514" width="12" bestFit="1" customWidth="1"/>
    <col min="4515" max="4519" width="12.28515625" bestFit="1" customWidth="1"/>
    <col min="4520" max="4521" width="12" bestFit="1" customWidth="1"/>
    <col min="4522" max="4526" width="12.28515625" bestFit="1" customWidth="1"/>
    <col min="4527" max="4528" width="12" bestFit="1" customWidth="1"/>
    <col min="4529" max="4533" width="12.28515625" bestFit="1" customWidth="1"/>
    <col min="4534" max="4535" width="12" bestFit="1" customWidth="1"/>
    <col min="4536" max="4540" width="12.28515625" bestFit="1" customWidth="1"/>
    <col min="4541" max="4542" width="12" bestFit="1" customWidth="1"/>
    <col min="4543" max="4547" width="12.28515625" bestFit="1" customWidth="1"/>
    <col min="4548" max="4549" width="12" bestFit="1" customWidth="1"/>
    <col min="4550" max="4554" width="12.28515625" bestFit="1" customWidth="1"/>
    <col min="4555" max="4556" width="12" bestFit="1" customWidth="1"/>
    <col min="4557" max="4561" width="12.28515625" bestFit="1" customWidth="1"/>
    <col min="4562" max="4563" width="12" bestFit="1" customWidth="1"/>
    <col min="4564" max="4568" width="12.28515625" bestFit="1" customWidth="1"/>
    <col min="4569" max="4570" width="12" bestFit="1" customWidth="1"/>
    <col min="4571" max="4575" width="12.28515625" bestFit="1" customWidth="1"/>
    <col min="4576" max="4577" width="12" bestFit="1" customWidth="1"/>
    <col min="4578" max="4582" width="12.28515625" bestFit="1" customWidth="1"/>
    <col min="4583" max="4584" width="12" bestFit="1" customWidth="1"/>
    <col min="4585" max="4589" width="12.28515625" bestFit="1" customWidth="1"/>
    <col min="4590" max="4591" width="12" bestFit="1" customWidth="1"/>
    <col min="4592" max="4596" width="12.28515625" bestFit="1" customWidth="1"/>
    <col min="4597" max="4598" width="12" bestFit="1" customWidth="1"/>
    <col min="4599" max="4603" width="12.28515625" bestFit="1" customWidth="1"/>
    <col min="4604" max="4605" width="12" bestFit="1" customWidth="1"/>
    <col min="4606" max="4610" width="12.28515625" bestFit="1" customWidth="1"/>
    <col min="4611" max="4612" width="12" bestFit="1" customWidth="1"/>
    <col min="4613" max="4617" width="12.28515625" bestFit="1" customWidth="1"/>
    <col min="4618" max="4619" width="12" bestFit="1" customWidth="1"/>
    <col min="4620" max="4624" width="12.28515625" bestFit="1" customWidth="1"/>
    <col min="4625" max="4626" width="12" bestFit="1" customWidth="1"/>
    <col min="4627" max="4631" width="12.28515625" bestFit="1" customWidth="1"/>
    <col min="4632" max="4633" width="12" bestFit="1" customWidth="1"/>
    <col min="4634" max="4638" width="12.28515625" bestFit="1" customWidth="1"/>
    <col min="4639" max="4640" width="12" bestFit="1" customWidth="1"/>
    <col min="4641" max="4645" width="12.28515625" bestFit="1" customWidth="1"/>
    <col min="4646" max="4647" width="12" bestFit="1" customWidth="1"/>
    <col min="4648" max="4652" width="12.28515625" bestFit="1" customWidth="1"/>
    <col min="4653" max="4654" width="12" bestFit="1" customWidth="1"/>
    <col min="4655" max="4659" width="12.28515625" bestFit="1" customWidth="1"/>
    <col min="4660" max="4661" width="12" bestFit="1" customWidth="1"/>
    <col min="4662" max="4666" width="12.28515625" bestFit="1" customWidth="1"/>
    <col min="4667" max="4668" width="12" bestFit="1" customWidth="1"/>
    <col min="4669" max="4673" width="12.28515625" bestFit="1" customWidth="1"/>
    <col min="4674" max="4675" width="12" bestFit="1" customWidth="1"/>
    <col min="4676" max="4680" width="12.28515625" bestFit="1" customWidth="1"/>
    <col min="4681" max="4682" width="12" bestFit="1" customWidth="1"/>
    <col min="4683" max="4687" width="12.28515625" bestFit="1" customWidth="1"/>
    <col min="4688" max="4689" width="12" bestFit="1" customWidth="1"/>
    <col min="4690" max="4694" width="12.28515625" bestFit="1" customWidth="1"/>
    <col min="4695" max="4696" width="12" bestFit="1" customWidth="1"/>
    <col min="4697" max="4701" width="12.28515625" bestFit="1" customWidth="1"/>
    <col min="4702" max="4703" width="12" bestFit="1" customWidth="1"/>
    <col min="4704" max="4708" width="12.28515625" bestFit="1" customWidth="1"/>
    <col min="4709" max="4710" width="12" bestFit="1" customWidth="1"/>
    <col min="4711" max="4715" width="12.28515625" bestFit="1" customWidth="1"/>
    <col min="4716" max="4717" width="12" bestFit="1" customWidth="1"/>
    <col min="4718" max="4722" width="12.28515625" bestFit="1" customWidth="1"/>
    <col min="4723" max="4724" width="12" bestFit="1" customWidth="1"/>
    <col min="4725" max="4729" width="12.28515625" bestFit="1" customWidth="1"/>
    <col min="4730" max="4731" width="12" bestFit="1" customWidth="1"/>
    <col min="4732" max="4736" width="12.28515625" bestFit="1" customWidth="1"/>
    <col min="4737" max="4738" width="12" bestFit="1" customWidth="1"/>
    <col min="4739" max="4743" width="12.28515625" bestFit="1" customWidth="1"/>
    <col min="4744" max="4745" width="12" bestFit="1" customWidth="1"/>
    <col min="4746" max="4750" width="12.28515625" bestFit="1" customWidth="1"/>
    <col min="4751" max="4752" width="12" bestFit="1" customWidth="1"/>
    <col min="4753" max="4757" width="12.28515625" bestFit="1" customWidth="1"/>
    <col min="4758" max="4759" width="12" bestFit="1" customWidth="1"/>
    <col min="4760" max="4764" width="12.28515625" bestFit="1" customWidth="1"/>
    <col min="4765" max="4766" width="12" bestFit="1" customWidth="1"/>
    <col min="4767" max="4771" width="12.28515625" bestFit="1" customWidth="1"/>
    <col min="4772" max="4773" width="12" bestFit="1" customWidth="1"/>
    <col min="4774" max="4778" width="12.28515625" bestFit="1" customWidth="1"/>
    <col min="4779" max="4780" width="12" bestFit="1" customWidth="1"/>
    <col min="4781" max="4785" width="12.28515625" bestFit="1" customWidth="1"/>
    <col min="4786" max="4787" width="12" bestFit="1" customWidth="1"/>
    <col min="4788" max="4792" width="12.28515625" bestFit="1" customWidth="1"/>
    <col min="4793" max="4794" width="12" bestFit="1" customWidth="1"/>
    <col min="4795" max="4799" width="12.28515625" bestFit="1" customWidth="1"/>
    <col min="4800" max="4801" width="12" bestFit="1" customWidth="1"/>
    <col min="4802" max="4806" width="12.28515625" bestFit="1" customWidth="1"/>
    <col min="4807" max="4808" width="12" bestFit="1" customWidth="1"/>
    <col min="4809" max="4813" width="12.28515625" bestFit="1" customWidth="1"/>
    <col min="4814" max="4815" width="12" bestFit="1" customWidth="1"/>
    <col min="4816" max="4820" width="12.28515625" bestFit="1" customWidth="1"/>
    <col min="4821" max="4822" width="12" bestFit="1" customWidth="1"/>
    <col min="4823" max="4827" width="12.28515625" bestFit="1" customWidth="1"/>
    <col min="4828" max="4829" width="12" bestFit="1" customWidth="1"/>
    <col min="4830" max="4833" width="12.28515625" bestFit="1" customWidth="1"/>
    <col min="4834" max="4837" width="12" bestFit="1" customWidth="1"/>
    <col min="4838" max="4841" width="12.28515625" bestFit="1" customWidth="1"/>
    <col min="4842" max="4843" width="12" bestFit="1" customWidth="1"/>
    <col min="4844" max="4848" width="12.28515625" bestFit="1" customWidth="1"/>
    <col min="4849" max="4850" width="12" bestFit="1" customWidth="1"/>
    <col min="4851" max="4855" width="12.28515625" bestFit="1" customWidth="1"/>
    <col min="4856" max="4857" width="12" bestFit="1" customWidth="1"/>
    <col min="4858" max="4862" width="12.28515625" bestFit="1" customWidth="1"/>
    <col min="4863" max="4864" width="12" bestFit="1" customWidth="1"/>
    <col min="4865" max="4869" width="12.28515625" bestFit="1" customWidth="1"/>
    <col min="4870" max="4871" width="12" bestFit="1" customWidth="1"/>
    <col min="4872" max="4876" width="12.28515625" bestFit="1" customWidth="1"/>
    <col min="4877" max="4878" width="12" bestFit="1" customWidth="1"/>
    <col min="4879" max="4883" width="12.28515625" bestFit="1" customWidth="1"/>
    <col min="4884" max="4885" width="12" bestFit="1" customWidth="1"/>
    <col min="4886" max="4890" width="12.28515625" bestFit="1" customWidth="1"/>
    <col min="4891" max="4892" width="12" bestFit="1" customWidth="1"/>
    <col min="4893" max="4897" width="12.28515625" bestFit="1" customWidth="1"/>
    <col min="4898" max="4899" width="12" bestFit="1" customWidth="1"/>
    <col min="4900" max="4904" width="12.28515625" bestFit="1" customWidth="1"/>
    <col min="4905" max="4906" width="12" bestFit="1" customWidth="1"/>
    <col min="4907" max="4911" width="12.28515625" bestFit="1" customWidth="1"/>
    <col min="4912" max="4913" width="12" bestFit="1" customWidth="1"/>
    <col min="4914" max="4918" width="12.28515625" bestFit="1" customWidth="1"/>
    <col min="4919" max="4920" width="12" bestFit="1" customWidth="1"/>
    <col min="4921" max="4925" width="12.28515625" bestFit="1" customWidth="1"/>
    <col min="4926" max="4927" width="12" bestFit="1" customWidth="1"/>
    <col min="4928" max="4932" width="12.28515625" bestFit="1" customWidth="1"/>
    <col min="4933" max="4934" width="12" bestFit="1" customWidth="1"/>
    <col min="4935" max="4939" width="12.28515625" bestFit="1" customWidth="1"/>
    <col min="4940" max="4941" width="12" bestFit="1" customWidth="1"/>
    <col min="4942" max="4946" width="12.28515625" bestFit="1" customWidth="1"/>
    <col min="4947" max="4948" width="12" bestFit="1" customWidth="1"/>
    <col min="4949" max="4953" width="12.28515625" bestFit="1" customWidth="1"/>
    <col min="4954" max="4955" width="12" bestFit="1" customWidth="1"/>
    <col min="4956" max="4960" width="12.28515625" bestFit="1" customWidth="1"/>
    <col min="4961" max="4962" width="12" bestFit="1" customWidth="1"/>
    <col min="4963" max="4967" width="12.28515625" bestFit="1" customWidth="1"/>
    <col min="4968" max="4969" width="12" bestFit="1" customWidth="1"/>
    <col min="4970" max="4974" width="12.28515625" bestFit="1" customWidth="1"/>
    <col min="4975" max="4976" width="12" bestFit="1" customWidth="1"/>
    <col min="4977" max="4981" width="12.28515625" bestFit="1" customWidth="1"/>
    <col min="4982" max="4983" width="12" bestFit="1" customWidth="1"/>
    <col min="4984" max="4988" width="12.28515625" bestFit="1" customWidth="1"/>
    <col min="4989" max="4990" width="12" bestFit="1" customWidth="1"/>
    <col min="4991" max="4995" width="12.28515625" bestFit="1" customWidth="1"/>
    <col min="4996" max="4997" width="12" bestFit="1" customWidth="1"/>
    <col min="4998" max="5002" width="12.28515625" bestFit="1" customWidth="1"/>
    <col min="5003" max="5004" width="12" bestFit="1" customWidth="1"/>
    <col min="5005" max="5009" width="12.28515625" bestFit="1" customWidth="1"/>
    <col min="5010" max="5011" width="12" bestFit="1" customWidth="1"/>
    <col min="5012" max="5016" width="12.28515625" bestFit="1" customWidth="1"/>
    <col min="5017" max="5018" width="12" bestFit="1" customWidth="1"/>
    <col min="5019" max="5023" width="12.28515625" bestFit="1" customWidth="1"/>
    <col min="5024" max="5025" width="12" bestFit="1" customWidth="1"/>
    <col min="5026" max="5030" width="12.28515625" bestFit="1" customWidth="1"/>
    <col min="5031" max="5032" width="12" bestFit="1" customWidth="1"/>
    <col min="5033" max="5037" width="12.28515625" bestFit="1" customWidth="1"/>
    <col min="5038" max="5039" width="12" bestFit="1" customWidth="1"/>
    <col min="5040" max="5044" width="12.28515625" bestFit="1" customWidth="1"/>
    <col min="5045" max="5046" width="12" bestFit="1" customWidth="1"/>
    <col min="5047" max="5051" width="12.28515625" bestFit="1" customWidth="1"/>
    <col min="5052" max="5053" width="12" bestFit="1" customWidth="1"/>
    <col min="5054" max="5058" width="12.28515625" bestFit="1" customWidth="1"/>
    <col min="5059" max="5060" width="12" bestFit="1" customWidth="1"/>
    <col min="5061" max="5065" width="12.28515625" bestFit="1" customWidth="1"/>
    <col min="5066" max="5067" width="12" bestFit="1" customWidth="1"/>
    <col min="5068" max="5072" width="12.28515625" bestFit="1" customWidth="1"/>
    <col min="5073" max="5074" width="12" bestFit="1" customWidth="1"/>
    <col min="5075" max="5079" width="12.28515625" bestFit="1" customWidth="1"/>
    <col min="5080" max="5081" width="12" bestFit="1" customWidth="1"/>
    <col min="5082" max="5086" width="12.28515625" bestFit="1" customWidth="1"/>
    <col min="5087" max="5088" width="12" bestFit="1" customWidth="1"/>
    <col min="5089" max="5093" width="12.28515625" bestFit="1" customWidth="1"/>
    <col min="5094" max="5095" width="12" bestFit="1" customWidth="1"/>
    <col min="5096" max="5100" width="12.28515625" bestFit="1" customWidth="1"/>
    <col min="5101" max="5102" width="12" bestFit="1" customWidth="1"/>
    <col min="5103" max="5107" width="12.28515625" bestFit="1" customWidth="1"/>
    <col min="5108" max="5110" width="12" bestFit="1" customWidth="1"/>
    <col min="5111" max="5114" width="12.28515625" bestFit="1" customWidth="1"/>
    <col min="5115" max="5116" width="12" bestFit="1" customWidth="1"/>
    <col min="5117" max="5121" width="12.28515625" bestFit="1" customWidth="1"/>
    <col min="5122" max="5123" width="12" bestFit="1" customWidth="1"/>
    <col min="5124" max="5128" width="12.28515625" bestFit="1" customWidth="1"/>
    <col min="5129" max="5130" width="12" bestFit="1" customWidth="1"/>
    <col min="5131" max="5135" width="12.28515625" bestFit="1" customWidth="1"/>
    <col min="5136" max="5137" width="12" bestFit="1" customWidth="1"/>
    <col min="5138" max="5142" width="12.28515625" bestFit="1" customWidth="1"/>
    <col min="5143" max="5144" width="12" bestFit="1" customWidth="1"/>
    <col min="5145" max="5149" width="12.28515625" bestFit="1" customWidth="1"/>
    <col min="5150" max="5151" width="12" bestFit="1" customWidth="1"/>
    <col min="5152" max="5156" width="12.28515625" bestFit="1" customWidth="1"/>
    <col min="5157" max="5158" width="12" bestFit="1" customWidth="1"/>
    <col min="5159" max="5163" width="12.28515625" bestFit="1" customWidth="1"/>
    <col min="5164" max="5165" width="12" bestFit="1" customWidth="1"/>
    <col min="5166" max="5170" width="12.28515625" bestFit="1" customWidth="1"/>
    <col min="5171" max="5172" width="12" bestFit="1" customWidth="1"/>
    <col min="5173" max="5177" width="12.28515625" bestFit="1" customWidth="1"/>
    <col min="5178" max="5179" width="12" bestFit="1" customWidth="1"/>
    <col min="5180" max="5184" width="12.28515625" bestFit="1" customWidth="1"/>
    <col min="5185" max="5186" width="12" bestFit="1" customWidth="1"/>
    <col min="5187" max="5191" width="12.28515625" bestFit="1" customWidth="1"/>
    <col min="5192" max="5193" width="12" bestFit="1" customWidth="1"/>
    <col min="5194" max="5198" width="12.28515625" bestFit="1" customWidth="1"/>
    <col min="5199" max="5200" width="12" bestFit="1" customWidth="1"/>
    <col min="5201" max="5205" width="12.28515625" bestFit="1" customWidth="1"/>
    <col min="5206" max="5207" width="12" bestFit="1" customWidth="1"/>
    <col min="5208" max="5212" width="12.28515625" bestFit="1" customWidth="1"/>
    <col min="5213" max="5214" width="12" bestFit="1" customWidth="1"/>
    <col min="5215" max="5218" width="12.28515625" bestFit="1" customWidth="1"/>
    <col min="5219" max="5222" width="12" bestFit="1" customWidth="1"/>
    <col min="5223" max="5226" width="12.28515625" bestFit="1" customWidth="1"/>
    <col min="5227" max="5228" width="12" bestFit="1" customWidth="1"/>
    <col min="5229" max="5233" width="12.28515625" bestFit="1" customWidth="1"/>
    <col min="5234" max="5236" width="12" bestFit="1" customWidth="1"/>
    <col min="5237" max="5240" width="12.28515625" bestFit="1" customWidth="1"/>
    <col min="5241" max="5242" width="12" bestFit="1" customWidth="1"/>
    <col min="5243" max="5247" width="12.28515625" bestFit="1" customWidth="1"/>
    <col min="5248" max="5249" width="12" bestFit="1" customWidth="1"/>
    <col min="5250" max="5254" width="12.28515625" bestFit="1" customWidth="1"/>
    <col min="5255" max="5256" width="12" bestFit="1" customWidth="1"/>
    <col min="5257" max="5261" width="12.28515625" bestFit="1" customWidth="1"/>
    <col min="5262" max="5263" width="12" bestFit="1" customWidth="1"/>
    <col min="5264" max="5268" width="12.28515625" bestFit="1" customWidth="1"/>
    <col min="5269" max="5270" width="12" bestFit="1" customWidth="1"/>
    <col min="5271" max="5275" width="12.28515625" bestFit="1" customWidth="1"/>
    <col min="5276" max="5277" width="12" bestFit="1" customWidth="1"/>
    <col min="5278" max="5282" width="12.28515625" bestFit="1" customWidth="1"/>
    <col min="5283" max="5284" width="12" bestFit="1" customWidth="1"/>
    <col min="5285" max="5289" width="12.28515625" bestFit="1" customWidth="1"/>
    <col min="5290" max="5291" width="12" bestFit="1" customWidth="1"/>
    <col min="5292" max="5296" width="12.28515625" bestFit="1" customWidth="1"/>
    <col min="5297" max="5298" width="12" bestFit="1" customWidth="1"/>
    <col min="5299" max="5303" width="12.28515625" bestFit="1" customWidth="1"/>
    <col min="5304" max="5305" width="12" bestFit="1" customWidth="1"/>
    <col min="5306" max="5310" width="12.28515625" bestFit="1" customWidth="1"/>
    <col min="5311" max="5312" width="12" bestFit="1" customWidth="1"/>
    <col min="5313" max="5317" width="12.28515625" bestFit="1" customWidth="1"/>
    <col min="5318" max="5319" width="12" bestFit="1" customWidth="1"/>
    <col min="5320" max="5324" width="12.28515625" bestFit="1" customWidth="1"/>
    <col min="5325" max="5326" width="12" bestFit="1" customWidth="1"/>
    <col min="5327" max="5331" width="12.28515625" bestFit="1" customWidth="1"/>
    <col min="5332" max="5333" width="12" bestFit="1" customWidth="1"/>
    <col min="5334" max="5338" width="12.28515625" bestFit="1" customWidth="1"/>
    <col min="5339" max="5340" width="12" bestFit="1" customWidth="1"/>
    <col min="5341" max="5345" width="12.28515625" bestFit="1" customWidth="1"/>
    <col min="5346" max="5347" width="12" bestFit="1" customWidth="1"/>
    <col min="5348" max="5352" width="12.28515625" bestFit="1" customWidth="1"/>
    <col min="5353" max="5354" width="12" bestFit="1" customWidth="1"/>
    <col min="5355" max="5359" width="12.28515625" bestFit="1" customWidth="1"/>
    <col min="5360" max="5361" width="12" bestFit="1" customWidth="1"/>
    <col min="5362" max="5366" width="12.28515625" bestFit="1" customWidth="1"/>
    <col min="5367" max="5368" width="12" bestFit="1" customWidth="1"/>
    <col min="5369" max="5373" width="12.28515625" bestFit="1" customWidth="1"/>
    <col min="5374" max="5375" width="12" bestFit="1" customWidth="1"/>
    <col min="5376" max="5380" width="12.28515625" bestFit="1" customWidth="1"/>
    <col min="5381" max="5382" width="12" bestFit="1" customWidth="1"/>
    <col min="5383" max="5387" width="12.28515625" bestFit="1" customWidth="1"/>
    <col min="5388" max="5389" width="12" bestFit="1" customWidth="1"/>
    <col min="5390" max="5394" width="12.28515625" bestFit="1" customWidth="1"/>
    <col min="5395" max="5396" width="12" bestFit="1" customWidth="1"/>
    <col min="5397" max="5401" width="12.28515625" bestFit="1" customWidth="1"/>
    <col min="5402" max="5403" width="12" bestFit="1" customWidth="1"/>
    <col min="5404" max="5408" width="12.28515625" bestFit="1" customWidth="1"/>
    <col min="5409" max="5410" width="12" bestFit="1" customWidth="1"/>
    <col min="5411" max="5415" width="12.28515625" bestFit="1" customWidth="1"/>
    <col min="5416" max="5417" width="12" bestFit="1" customWidth="1"/>
    <col min="5418" max="5422" width="12.28515625" bestFit="1" customWidth="1"/>
    <col min="5423" max="5424" width="12" bestFit="1" customWidth="1"/>
    <col min="5425" max="5429" width="12.28515625" bestFit="1" customWidth="1"/>
    <col min="5430" max="5431" width="12" bestFit="1" customWidth="1"/>
    <col min="5432" max="5436" width="12.28515625" bestFit="1" customWidth="1"/>
    <col min="5437" max="5438" width="12" bestFit="1" customWidth="1"/>
    <col min="5439" max="5443" width="12.28515625" bestFit="1" customWidth="1"/>
    <col min="5444" max="5445" width="12" bestFit="1" customWidth="1"/>
    <col min="5446" max="5450" width="12.28515625" bestFit="1" customWidth="1"/>
    <col min="5451" max="5452" width="12" bestFit="1" customWidth="1"/>
    <col min="5453" max="5457" width="12.28515625" bestFit="1" customWidth="1"/>
    <col min="5458" max="5459" width="12" bestFit="1" customWidth="1"/>
    <col min="5460" max="5464" width="12.28515625" bestFit="1" customWidth="1"/>
    <col min="5465" max="5466" width="12" bestFit="1" customWidth="1"/>
    <col min="5467" max="5471" width="12.28515625" bestFit="1" customWidth="1"/>
    <col min="5472" max="5475" width="12" bestFit="1" customWidth="1"/>
    <col min="5476" max="5478" width="12.28515625" bestFit="1" customWidth="1"/>
    <col min="5479" max="5479" width="11.7109375" bestFit="1" customWidth="1"/>
    <col min="5480" max="5480" width="12.28515625" bestFit="1" customWidth="1"/>
    <col min="5481" max="5481" width="12" bestFit="1" customWidth="1"/>
    <col min="5482" max="5485" width="12.28515625" bestFit="1" customWidth="1"/>
    <col min="5486" max="5487" width="12" bestFit="1" customWidth="1"/>
    <col min="5488" max="5492" width="12.28515625" bestFit="1" customWidth="1"/>
    <col min="5493" max="5494" width="12" bestFit="1" customWidth="1"/>
    <col min="5495" max="5499" width="12.28515625" bestFit="1" customWidth="1"/>
    <col min="5500" max="5501" width="12" bestFit="1" customWidth="1"/>
    <col min="5502" max="5506" width="12.28515625" bestFit="1" customWidth="1"/>
    <col min="5507" max="5508" width="12" bestFit="1" customWidth="1"/>
    <col min="5509" max="5513" width="12.28515625" bestFit="1" customWidth="1"/>
    <col min="5514" max="5515" width="12" bestFit="1" customWidth="1"/>
    <col min="5516" max="5520" width="12.28515625" bestFit="1" customWidth="1"/>
    <col min="5521" max="5522" width="12" bestFit="1" customWidth="1"/>
    <col min="5523" max="5527" width="12.28515625" bestFit="1" customWidth="1"/>
    <col min="5528" max="5529" width="12" bestFit="1" customWidth="1"/>
    <col min="5530" max="5534" width="12.28515625" bestFit="1" customWidth="1"/>
    <col min="5535" max="5536" width="12" bestFit="1" customWidth="1"/>
    <col min="5537" max="5541" width="12.28515625" bestFit="1" customWidth="1"/>
    <col min="5542" max="5543" width="12" bestFit="1" customWidth="1"/>
    <col min="5544" max="5548" width="12.28515625" bestFit="1" customWidth="1"/>
    <col min="5549" max="5550" width="12" bestFit="1" customWidth="1"/>
    <col min="5551" max="5555" width="12.28515625" bestFit="1" customWidth="1"/>
    <col min="5556" max="5557" width="12" bestFit="1" customWidth="1"/>
    <col min="5558" max="5562" width="12.28515625" bestFit="1" customWidth="1"/>
    <col min="5563" max="5564" width="12" bestFit="1" customWidth="1"/>
    <col min="5565" max="5569" width="12.28515625" bestFit="1" customWidth="1"/>
    <col min="5570" max="5571" width="12" bestFit="1" customWidth="1"/>
    <col min="5572" max="5575" width="12.28515625" bestFit="1" customWidth="1"/>
    <col min="5576" max="5579" width="12" bestFit="1" customWidth="1"/>
    <col min="5580" max="5583" width="12.28515625" bestFit="1" customWidth="1"/>
    <col min="5584" max="5585" width="12" bestFit="1" customWidth="1"/>
    <col min="5586" max="5590" width="12.28515625" bestFit="1" customWidth="1"/>
    <col min="5591" max="5592" width="12" bestFit="1" customWidth="1"/>
    <col min="5593" max="5597" width="12.28515625" bestFit="1" customWidth="1"/>
    <col min="5598" max="5599" width="12" bestFit="1" customWidth="1"/>
    <col min="5600" max="5600" width="12.28515625" bestFit="1" customWidth="1"/>
    <col min="5601" max="5601" width="12" bestFit="1" customWidth="1"/>
    <col min="5602" max="5604" width="12.28515625" bestFit="1" customWidth="1"/>
    <col min="5605" max="5606" width="12" bestFit="1" customWidth="1"/>
    <col min="5607" max="5611" width="12.28515625" bestFit="1" customWidth="1"/>
    <col min="5612" max="5613" width="12" bestFit="1" customWidth="1"/>
    <col min="5614" max="5618" width="12.28515625" bestFit="1" customWidth="1"/>
    <col min="5619" max="5620" width="12" bestFit="1" customWidth="1"/>
    <col min="5621" max="5625" width="12.28515625" bestFit="1" customWidth="1"/>
    <col min="5626" max="5627" width="12" bestFit="1" customWidth="1"/>
    <col min="5628" max="5632" width="12.28515625" bestFit="1" customWidth="1"/>
    <col min="5633" max="5634" width="12" bestFit="1" customWidth="1"/>
    <col min="5635" max="5639" width="12.28515625" bestFit="1" customWidth="1"/>
    <col min="5640" max="5641" width="12" bestFit="1" customWidth="1"/>
    <col min="5642" max="5646" width="12.28515625" bestFit="1" customWidth="1"/>
    <col min="5647" max="5648" width="12" bestFit="1" customWidth="1"/>
    <col min="5649" max="5653" width="12.28515625" bestFit="1" customWidth="1"/>
    <col min="5654" max="5655" width="12" bestFit="1" customWidth="1"/>
    <col min="5656" max="5660" width="12.28515625" bestFit="1" customWidth="1"/>
    <col min="5661" max="5662" width="12" bestFit="1" customWidth="1"/>
    <col min="5663" max="5667" width="12.28515625" bestFit="1" customWidth="1"/>
    <col min="5668" max="5669" width="12" bestFit="1" customWidth="1"/>
    <col min="5670" max="5674" width="12.28515625" bestFit="1" customWidth="1"/>
    <col min="5675" max="5676" width="12" bestFit="1" customWidth="1"/>
    <col min="5677" max="5681" width="12.28515625" bestFit="1" customWidth="1"/>
    <col min="5682" max="5683" width="12" bestFit="1" customWidth="1"/>
    <col min="5684" max="5688" width="12.28515625" bestFit="1" customWidth="1"/>
    <col min="5689" max="5690" width="12" bestFit="1" customWidth="1"/>
    <col min="5691" max="5695" width="12.28515625" bestFit="1" customWidth="1"/>
    <col min="5696" max="5697" width="12" bestFit="1" customWidth="1"/>
    <col min="5698" max="5702" width="12.28515625" bestFit="1" customWidth="1"/>
    <col min="5703" max="5704" width="12" bestFit="1" customWidth="1"/>
    <col min="5705" max="5709" width="12.28515625" bestFit="1" customWidth="1"/>
    <col min="5710" max="5711" width="12" bestFit="1" customWidth="1"/>
    <col min="5712" max="5716" width="12.28515625" bestFit="1" customWidth="1"/>
    <col min="5717" max="5718" width="12" bestFit="1" customWidth="1"/>
    <col min="5719" max="5723" width="12.28515625" bestFit="1" customWidth="1"/>
    <col min="5724" max="5725" width="12" bestFit="1" customWidth="1"/>
    <col min="5726" max="5730" width="12.28515625" bestFit="1" customWidth="1"/>
    <col min="5731" max="5732" width="12" bestFit="1" customWidth="1"/>
    <col min="5733" max="5737" width="12.28515625" bestFit="1" customWidth="1"/>
    <col min="5738" max="5739" width="12" bestFit="1" customWidth="1"/>
    <col min="5740" max="5744" width="12.28515625" bestFit="1" customWidth="1"/>
    <col min="5745" max="5746" width="12" bestFit="1" customWidth="1"/>
    <col min="5747" max="5751" width="12.28515625" bestFit="1" customWidth="1"/>
    <col min="5752" max="5753" width="12" bestFit="1" customWidth="1"/>
    <col min="5754" max="5758" width="12.28515625" bestFit="1" customWidth="1"/>
    <col min="5759" max="5760" width="12" bestFit="1" customWidth="1"/>
    <col min="5761" max="5765" width="12.28515625" bestFit="1" customWidth="1"/>
    <col min="5766" max="5767" width="12" bestFit="1" customWidth="1"/>
    <col min="5768" max="5772" width="12.28515625" bestFit="1" customWidth="1"/>
    <col min="5773" max="5774" width="12" bestFit="1" customWidth="1"/>
    <col min="5775" max="5779" width="12.28515625" bestFit="1" customWidth="1"/>
    <col min="5780" max="5781" width="12" bestFit="1" customWidth="1"/>
    <col min="5782" max="5786" width="12.28515625" bestFit="1" customWidth="1"/>
    <col min="5787" max="5788" width="12" bestFit="1" customWidth="1"/>
    <col min="5789" max="5793" width="12.28515625" bestFit="1" customWidth="1"/>
    <col min="5794" max="5795" width="12" bestFit="1" customWidth="1"/>
    <col min="5796" max="5800" width="12.28515625" bestFit="1" customWidth="1"/>
    <col min="5801" max="5802" width="12" bestFit="1" customWidth="1"/>
    <col min="5803" max="5807" width="12.28515625" bestFit="1" customWidth="1"/>
    <col min="5808" max="5809" width="12" bestFit="1" customWidth="1"/>
    <col min="5810" max="5814" width="12.28515625" bestFit="1" customWidth="1"/>
    <col min="5815" max="5816" width="12" bestFit="1" customWidth="1"/>
    <col min="5817" max="5821" width="12.28515625" bestFit="1" customWidth="1"/>
    <col min="5822" max="5823" width="12" bestFit="1" customWidth="1"/>
    <col min="5824" max="5828" width="12.28515625" bestFit="1" customWidth="1"/>
    <col min="5829" max="5830" width="12" bestFit="1" customWidth="1"/>
    <col min="5831" max="5835" width="12.28515625" bestFit="1" customWidth="1"/>
    <col min="5836" max="5837" width="12" bestFit="1" customWidth="1"/>
    <col min="5838" max="5838" width="12.28515625" bestFit="1" customWidth="1"/>
    <col min="5839" max="5840" width="12" bestFit="1" customWidth="1"/>
    <col min="5841" max="5842" width="12.28515625" bestFit="1" customWidth="1"/>
    <col min="5843" max="5844" width="12" bestFit="1" customWidth="1"/>
    <col min="5845" max="5845" width="12.28515625" bestFit="1" customWidth="1"/>
    <col min="5846" max="5846" width="12" bestFit="1" customWidth="1"/>
    <col min="5847" max="5849" width="12.28515625" bestFit="1" customWidth="1"/>
    <col min="5850" max="5851" width="12" bestFit="1" customWidth="1"/>
    <col min="5852" max="5856" width="12.28515625" bestFit="1" customWidth="1"/>
    <col min="5857" max="5858" width="12" bestFit="1" customWidth="1"/>
    <col min="5859" max="5863" width="12.28515625" bestFit="1" customWidth="1"/>
    <col min="5864" max="5865" width="12" bestFit="1" customWidth="1"/>
    <col min="5866" max="5870" width="12.28515625" bestFit="1" customWidth="1"/>
    <col min="5871" max="5872" width="12" bestFit="1" customWidth="1"/>
    <col min="5873" max="5877" width="12.28515625" bestFit="1" customWidth="1"/>
    <col min="5878" max="5879" width="12" bestFit="1" customWidth="1"/>
    <col min="5880" max="5884" width="12.28515625" bestFit="1" customWidth="1"/>
    <col min="5885" max="5886" width="12" bestFit="1" customWidth="1"/>
    <col min="5887" max="5891" width="12.28515625" bestFit="1" customWidth="1"/>
    <col min="5892" max="5893" width="12" bestFit="1" customWidth="1"/>
    <col min="5894" max="5898" width="12.28515625" bestFit="1" customWidth="1"/>
    <col min="5899" max="5900" width="12" bestFit="1" customWidth="1"/>
    <col min="5901" max="5905" width="12.28515625" bestFit="1" customWidth="1"/>
    <col min="5906" max="5907" width="12" bestFit="1" customWidth="1"/>
    <col min="5908" max="5912" width="12.28515625" bestFit="1" customWidth="1"/>
    <col min="5913" max="5914" width="12" bestFit="1" customWidth="1"/>
    <col min="5915" max="5919" width="12.28515625" bestFit="1" customWidth="1"/>
    <col min="5920" max="5921" width="12" bestFit="1" customWidth="1"/>
    <col min="5922" max="5925" width="12.28515625" bestFit="1" customWidth="1"/>
    <col min="5926" max="5929" width="12" bestFit="1" customWidth="1"/>
    <col min="5930" max="5933" width="12.28515625" bestFit="1" customWidth="1"/>
    <col min="5934" max="5935" width="12" bestFit="1" customWidth="1"/>
    <col min="5936" max="5940" width="12.28515625" bestFit="1" customWidth="1"/>
    <col min="5941" max="5942" width="12" bestFit="1" customWidth="1"/>
    <col min="5943" max="5947" width="12.28515625" bestFit="1" customWidth="1"/>
    <col min="5948" max="5949" width="12" bestFit="1" customWidth="1"/>
    <col min="5950" max="5954" width="12.28515625" bestFit="1" customWidth="1"/>
    <col min="5955" max="5956" width="12" bestFit="1" customWidth="1"/>
    <col min="5957" max="5961" width="12.28515625" bestFit="1" customWidth="1"/>
    <col min="5962" max="5963" width="12" bestFit="1" customWidth="1"/>
    <col min="5964" max="5966" width="12.28515625" bestFit="1" customWidth="1"/>
    <col min="5967" max="5967" width="12" bestFit="1" customWidth="1"/>
    <col min="5968" max="5968" width="12.28515625" bestFit="1" customWidth="1"/>
    <col min="5969" max="5970" width="12" bestFit="1" customWidth="1"/>
    <col min="5971" max="5975" width="12.28515625" bestFit="1" customWidth="1"/>
    <col min="5976" max="5977" width="12" bestFit="1" customWidth="1"/>
    <col min="5978" max="5982" width="12.28515625" bestFit="1" customWidth="1"/>
    <col min="5983" max="5984" width="12" bestFit="1" customWidth="1"/>
    <col min="5985" max="5989" width="12.28515625" bestFit="1" customWidth="1"/>
    <col min="5990" max="5991" width="12" bestFit="1" customWidth="1"/>
    <col min="5992" max="5996" width="12.28515625" bestFit="1" customWidth="1"/>
    <col min="5997" max="5998" width="12" bestFit="1" customWidth="1"/>
    <col min="5999" max="6003" width="12.28515625" bestFit="1" customWidth="1"/>
    <col min="6004" max="6005" width="12" bestFit="1" customWidth="1"/>
    <col min="6006" max="6010" width="12.28515625" bestFit="1" customWidth="1"/>
    <col min="6011" max="6012" width="12" bestFit="1" customWidth="1"/>
    <col min="6013" max="6017" width="12.28515625" bestFit="1" customWidth="1"/>
    <col min="6018" max="6019" width="12" bestFit="1" customWidth="1"/>
    <col min="6020" max="6024" width="12.28515625" bestFit="1" customWidth="1"/>
    <col min="6025" max="6026" width="12" bestFit="1" customWidth="1"/>
    <col min="6027" max="6031" width="12.28515625" bestFit="1" customWidth="1"/>
    <col min="6032" max="6033" width="12" bestFit="1" customWidth="1"/>
    <col min="6034" max="6038" width="12.28515625" bestFit="1" customWidth="1"/>
    <col min="6039" max="6040" width="12" bestFit="1" customWidth="1"/>
    <col min="6041" max="6045" width="12.28515625" bestFit="1" customWidth="1"/>
    <col min="6046" max="6047" width="12" bestFit="1" customWidth="1"/>
    <col min="6048" max="6052" width="12.28515625" bestFit="1" customWidth="1"/>
    <col min="6053" max="6054" width="12" bestFit="1" customWidth="1"/>
    <col min="6055" max="6059" width="12.28515625" bestFit="1" customWidth="1"/>
    <col min="6060" max="6061" width="12" bestFit="1" customWidth="1"/>
    <col min="6062" max="6066" width="12.28515625" bestFit="1" customWidth="1"/>
    <col min="6067" max="6068" width="12" bestFit="1" customWidth="1"/>
    <col min="6069" max="6073" width="12.28515625" bestFit="1" customWidth="1"/>
    <col min="6074" max="6075" width="12" bestFit="1" customWidth="1"/>
    <col min="6076" max="6080" width="12.28515625" bestFit="1" customWidth="1"/>
    <col min="6081" max="6082" width="12" bestFit="1" customWidth="1"/>
    <col min="6083" max="6087" width="12.28515625" bestFit="1" customWidth="1"/>
    <col min="6088" max="6089" width="12" bestFit="1" customWidth="1"/>
    <col min="6090" max="6094" width="12.28515625" bestFit="1" customWidth="1"/>
    <col min="6095" max="6096" width="12" bestFit="1" customWidth="1"/>
    <col min="6097" max="6101" width="12.28515625" bestFit="1" customWidth="1"/>
    <col min="6102" max="6103" width="12" bestFit="1" customWidth="1"/>
    <col min="6104" max="6108" width="12.28515625" bestFit="1" customWidth="1"/>
    <col min="6109" max="6110" width="12" bestFit="1" customWidth="1"/>
    <col min="6111" max="6115" width="12.28515625" bestFit="1" customWidth="1"/>
    <col min="6116" max="6117" width="12" bestFit="1" customWidth="1"/>
    <col min="6118" max="6122" width="12.28515625" bestFit="1" customWidth="1"/>
    <col min="6123" max="6124" width="12" bestFit="1" customWidth="1"/>
    <col min="6125" max="6129" width="12.28515625" bestFit="1" customWidth="1"/>
    <col min="6130" max="6131" width="12" bestFit="1" customWidth="1"/>
    <col min="6132" max="6136" width="12.28515625" bestFit="1" customWidth="1"/>
    <col min="6137" max="6138" width="12" bestFit="1" customWidth="1"/>
    <col min="6139" max="6143" width="12.28515625" bestFit="1" customWidth="1"/>
    <col min="6144" max="6145" width="12" bestFit="1" customWidth="1"/>
    <col min="6146" max="6150" width="12.28515625" bestFit="1" customWidth="1"/>
    <col min="6151" max="6152" width="12" bestFit="1" customWidth="1"/>
    <col min="6153" max="6157" width="12.28515625" bestFit="1" customWidth="1"/>
    <col min="6158" max="6159" width="12" bestFit="1" customWidth="1"/>
    <col min="6160" max="6164" width="12.28515625" bestFit="1" customWidth="1"/>
    <col min="6165" max="6166" width="12" bestFit="1" customWidth="1"/>
    <col min="6167" max="6171" width="12.28515625" bestFit="1" customWidth="1"/>
    <col min="6172" max="6173" width="12" bestFit="1" customWidth="1"/>
    <col min="6174" max="6178" width="12.28515625" bestFit="1" customWidth="1"/>
    <col min="6179" max="6180" width="12" bestFit="1" customWidth="1"/>
    <col min="6181" max="6185" width="12.28515625" bestFit="1" customWidth="1"/>
    <col min="6186" max="6187" width="12" bestFit="1" customWidth="1"/>
    <col min="6188" max="6192" width="12.28515625" bestFit="1" customWidth="1"/>
    <col min="6193" max="6194" width="12" bestFit="1" customWidth="1"/>
    <col min="6195" max="6199" width="12.28515625" bestFit="1" customWidth="1"/>
    <col min="6200" max="6201" width="12" bestFit="1" customWidth="1"/>
    <col min="6202" max="6204" width="12.28515625" bestFit="1" customWidth="1"/>
    <col min="6205" max="6208" width="12" bestFit="1" customWidth="1"/>
    <col min="6209" max="6210" width="12.28515625" bestFit="1" customWidth="1"/>
    <col min="6211" max="6211" width="36.5703125" bestFit="1" customWidth="1"/>
    <col min="6212" max="6212" width="15.5703125" bestFit="1" customWidth="1"/>
    <col min="6213" max="6213" width="12.28515625" bestFit="1" customWidth="1"/>
    <col min="6214" max="6215" width="12" bestFit="1" customWidth="1"/>
    <col min="6216" max="6220" width="12.28515625" bestFit="1" customWidth="1"/>
    <col min="6221" max="6222" width="12" bestFit="1" customWidth="1"/>
    <col min="6223" max="6227" width="12.28515625" bestFit="1" customWidth="1"/>
    <col min="6228" max="6229" width="12" bestFit="1" customWidth="1"/>
    <col min="6230" max="6234" width="12.28515625" bestFit="1" customWidth="1"/>
    <col min="6235" max="6236" width="12" bestFit="1" customWidth="1"/>
    <col min="6237" max="6241" width="12.28515625" bestFit="1" customWidth="1"/>
    <col min="6242" max="6243" width="12" bestFit="1" customWidth="1"/>
    <col min="6244" max="6248" width="12.28515625" bestFit="1" customWidth="1"/>
    <col min="6249" max="6250" width="12" bestFit="1" customWidth="1"/>
    <col min="6251" max="6255" width="12.28515625" bestFit="1" customWidth="1"/>
    <col min="6256" max="6257" width="12" bestFit="1" customWidth="1"/>
    <col min="6258" max="6262" width="12.28515625" bestFit="1" customWidth="1"/>
    <col min="6263" max="6264" width="12" bestFit="1" customWidth="1"/>
    <col min="6265" max="6269" width="12.28515625" bestFit="1" customWidth="1"/>
    <col min="6270" max="6271" width="12" bestFit="1" customWidth="1"/>
    <col min="6272" max="6276" width="12.28515625" bestFit="1" customWidth="1"/>
    <col min="6277" max="6278" width="12" bestFit="1" customWidth="1"/>
    <col min="6279" max="6283" width="12.28515625" bestFit="1" customWidth="1"/>
    <col min="6284" max="6285" width="12" bestFit="1" customWidth="1"/>
    <col min="6286" max="6290" width="12.28515625" bestFit="1" customWidth="1"/>
    <col min="6291" max="6292" width="12" bestFit="1" customWidth="1"/>
    <col min="6293" max="6297" width="12.28515625" bestFit="1" customWidth="1"/>
    <col min="6298" max="6299" width="12" bestFit="1" customWidth="1"/>
    <col min="6300" max="6304" width="12.28515625" bestFit="1" customWidth="1"/>
    <col min="6305" max="6306" width="12" bestFit="1" customWidth="1"/>
    <col min="6307" max="6310" width="12.28515625" bestFit="1" customWidth="1"/>
    <col min="6311" max="6314" width="12" bestFit="1" customWidth="1"/>
    <col min="6315" max="6318" width="12.28515625" bestFit="1" customWidth="1"/>
    <col min="6319" max="6320" width="12" bestFit="1" customWidth="1"/>
    <col min="6321" max="6325" width="12.28515625" bestFit="1" customWidth="1"/>
    <col min="6326" max="6327" width="12" bestFit="1" customWidth="1"/>
    <col min="6328" max="6331" width="12.28515625" bestFit="1" customWidth="1"/>
    <col min="6332" max="6334" width="12" bestFit="1" customWidth="1"/>
    <col min="6335" max="6339" width="12.28515625" bestFit="1" customWidth="1"/>
    <col min="6340" max="6341" width="12" bestFit="1" customWidth="1"/>
    <col min="6342" max="6346" width="12.28515625" bestFit="1" customWidth="1"/>
    <col min="6347" max="6348" width="12" bestFit="1" customWidth="1"/>
    <col min="6349" max="6353" width="12.28515625" bestFit="1" customWidth="1"/>
    <col min="6354" max="6355" width="12" bestFit="1" customWidth="1"/>
    <col min="6356" max="6360" width="12.28515625" bestFit="1" customWidth="1"/>
    <col min="6361" max="6362" width="12" bestFit="1" customWidth="1"/>
    <col min="6363" max="6367" width="12.28515625" bestFit="1" customWidth="1"/>
    <col min="6368" max="6369" width="12" bestFit="1" customWidth="1"/>
    <col min="6370" max="6374" width="12.28515625" bestFit="1" customWidth="1"/>
    <col min="6375" max="6376" width="12" bestFit="1" customWidth="1"/>
    <col min="6377" max="6381" width="12.28515625" bestFit="1" customWidth="1"/>
    <col min="6382" max="6383" width="12" bestFit="1" customWidth="1"/>
    <col min="6384" max="6388" width="12.28515625" bestFit="1" customWidth="1"/>
    <col min="6389" max="6390" width="12" bestFit="1" customWidth="1"/>
    <col min="6391" max="6395" width="12.28515625" bestFit="1" customWidth="1"/>
    <col min="6396" max="6397" width="12" bestFit="1" customWidth="1"/>
    <col min="6398" max="6402" width="12.28515625" bestFit="1" customWidth="1"/>
    <col min="6403" max="6404" width="12" bestFit="1" customWidth="1"/>
    <col min="6405" max="6409" width="12.28515625" bestFit="1" customWidth="1"/>
    <col min="6410" max="6411" width="12" bestFit="1" customWidth="1"/>
    <col min="6412" max="6416" width="12.28515625" bestFit="1" customWidth="1"/>
    <col min="6417" max="6418" width="12" bestFit="1" customWidth="1"/>
    <col min="6419" max="6423" width="12.28515625" bestFit="1" customWidth="1"/>
    <col min="6424" max="6425" width="12" bestFit="1" customWidth="1"/>
    <col min="6426" max="6430" width="12.28515625" bestFit="1" customWidth="1"/>
    <col min="6431" max="6432" width="12" bestFit="1" customWidth="1"/>
    <col min="6433" max="6437" width="12.28515625" bestFit="1" customWidth="1"/>
    <col min="6438" max="6439" width="12" bestFit="1" customWidth="1"/>
    <col min="6440" max="6444" width="12.28515625" bestFit="1" customWidth="1"/>
    <col min="6445" max="6446" width="12" bestFit="1" customWidth="1"/>
    <col min="6447" max="6451" width="12.28515625" bestFit="1" customWidth="1"/>
    <col min="6452" max="6453" width="12" bestFit="1" customWidth="1"/>
    <col min="6454" max="6458" width="12.28515625" bestFit="1" customWidth="1"/>
    <col min="6459" max="6460" width="12" bestFit="1" customWidth="1"/>
    <col min="6461" max="6465" width="12.28515625" bestFit="1" customWidth="1"/>
    <col min="6466" max="6467" width="12" bestFit="1" customWidth="1"/>
    <col min="6468" max="6472" width="12.28515625" bestFit="1" customWidth="1"/>
    <col min="6473" max="6474" width="12" bestFit="1" customWidth="1"/>
    <col min="6475" max="6479" width="12.28515625" bestFit="1" customWidth="1"/>
    <col min="6480" max="6481" width="12" bestFit="1" customWidth="1"/>
    <col min="6482" max="6486" width="12.28515625" bestFit="1" customWidth="1"/>
    <col min="6487" max="6488" width="12" bestFit="1" customWidth="1"/>
    <col min="6489" max="6493" width="12.28515625" bestFit="1" customWidth="1"/>
    <col min="6494" max="6495" width="12" bestFit="1" customWidth="1"/>
    <col min="6496" max="6500" width="12.28515625" bestFit="1" customWidth="1"/>
    <col min="6501" max="6502" width="12" bestFit="1" customWidth="1"/>
    <col min="6503" max="6507" width="12.28515625" bestFit="1" customWidth="1"/>
    <col min="6508" max="6509" width="12" bestFit="1" customWidth="1"/>
    <col min="6510" max="6514" width="12.28515625" bestFit="1" customWidth="1"/>
    <col min="6515" max="6516" width="12" bestFit="1" customWidth="1"/>
    <col min="6517" max="6521" width="12.28515625" bestFit="1" customWidth="1"/>
    <col min="6522" max="6523" width="12" bestFit="1" customWidth="1"/>
    <col min="6524" max="6528" width="12.28515625" bestFit="1" customWidth="1"/>
    <col min="6529" max="6530" width="12" bestFit="1" customWidth="1"/>
    <col min="6531" max="6535" width="12.28515625" bestFit="1" customWidth="1"/>
    <col min="6536" max="6537" width="12" bestFit="1" customWidth="1"/>
    <col min="6538" max="6542" width="12.28515625" bestFit="1" customWidth="1"/>
    <col min="6543" max="6544" width="12" bestFit="1" customWidth="1"/>
    <col min="6545" max="6549" width="12.28515625" bestFit="1" customWidth="1"/>
    <col min="6550" max="6551" width="12" bestFit="1" customWidth="1"/>
    <col min="6552" max="6556" width="12.28515625" bestFit="1" customWidth="1"/>
    <col min="6557" max="6558" width="12" bestFit="1" customWidth="1"/>
    <col min="6559" max="6563" width="12.28515625" bestFit="1" customWidth="1"/>
    <col min="6564" max="6565" width="12" bestFit="1" customWidth="1"/>
    <col min="6566" max="6569" width="12.28515625" bestFit="1" customWidth="1"/>
    <col min="6570" max="6572" width="12" bestFit="1" customWidth="1"/>
    <col min="6573" max="6576" width="12.28515625" bestFit="1" customWidth="1"/>
    <col min="6577" max="6579" width="12" bestFit="1" customWidth="1"/>
    <col min="6580" max="6584" width="12.28515625" bestFit="1" customWidth="1"/>
    <col min="6585" max="6586" width="12" bestFit="1" customWidth="1"/>
    <col min="6587" max="6591" width="12.28515625" bestFit="1" customWidth="1"/>
    <col min="6592" max="6593" width="12" bestFit="1" customWidth="1"/>
    <col min="6594" max="6598" width="12.28515625" bestFit="1" customWidth="1"/>
    <col min="6599" max="6600" width="12" bestFit="1" customWidth="1"/>
    <col min="6601" max="6605" width="12.28515625" bestFit="1" customWidth="1"/>
    <col min="6606" max="6607" width="12" bestFit="1" customWidth="1"/>
    <col min="6608" max="6612" width="12.28515625" bestFit="1" customWidth="1"/>
    <col min="6613" max="6614" width="12" bestFit="1" customWidth="1"/>
    <col min="6615" max="6619" width="12.28515625" bestFit="1" customWidth="1"/>
    <col min="6620" max="6621" width="12" bestFit="1" customWidth="1"/>
    <col min="6622" max="6626" width="12.28515625" bestFit="1" customWidth="1"/>
    <col min="6627" max="6628" width="12" bestFit="1" customWidth="1"/>
    <col min="6629" max="6633" width="12.28515625" bestFit="1" customWidth="1"/>
    <col min="6634" max="6635" width="12" bestFit="1" customWidth="1"/>
    <col min="6636" max="6640" width="12.28515625" bestFit="1" customWidth="1"/>
    <col min="6641" max="6642" width="12" bestFit="1" customWidth="1"/>
    <col min="6643" max="6647" width="12.28515625" bestFit="1" customWidth="1"/>
    <col min="6648" max="6649" width="12" bestFit="1" customWidth="1"/>
    <col min="6650" max="6654" width="12.28515625" bestFit="1" customWidth="1"/>
    <col min="6655" max="6656" width="12" bestFit="1" customWidth="1"/>
    <col min="6657" max="6661" width="12.28515625" bestFit="1" customWidth="1"/>
    <col min="6662" max="6663" width="12" bestFit="1" customWidth="1"/>
    <col min="6664" max="6667" width="12.28515625" bestFit="1" customWidth="1"/>
    <col min="6668" max="6671" width="12" bestFit="1" customWidth="1"/>
    <col min="6672" max="6675" width="12.28515625" bestFit="1" customWidth="1"/>
    <col min="6676" max="6677" width="12" bestFit="1" customWidth="1"/>
    <col min="6678" max="6682" width="12.28515625" bestFit="1" customWidth="1"/>
    <col min="6683" max="6684" width="12" bestFit="1" customWidth="1"/>
    <col min="6685" max="6689" width="12.28515625" bestFit="1" customWidth="1"/>
    <col min="6690" max="6691" width="12" bestFit="1" customWidth="1"/>
    <col min="6692" max="6696" width="12.28515625" bestFit="1" customWidth="1"/>
    <col min="6697" max="6698" width="12" bestFit="1" customWidth="1"/>
    <col min="6699" max="6703" width="12.28515625" bestFit="1" customWidth="1"/>
    <col min="6704" max="6705" width="12" bestFit="1" customWidth="1"/>
    <col min="6706" max="6710" width="12.28515625" bestFit="1" customWidth="1"/>
    <col min="6711" max="6712" width="12" bestFit="1" customWidth="1"/>
    <col min="6713" max="6717" width="12.28515625" bestFit="1" customWidth="1"/>
    <col min="6718" max="6719" width="12" bestFit="1" customWidth="1"/>
    <col min="6720" max="6724" width="12.28515625" bestFit="1" customWidth="1"/>
    <col min="6725" max="6726" width="12" bestFit="1" customWidth="1"/>
    <col min="6727" max="6731" width="12.28515625" bestFit="1" customWidth="1"/>
    <col min="6732" max="6733" width="12" bestFit="1" customWidth="1"/>
    <col min="6734" max="6738" width="12.28515625" bestFit="1" customWidth="1"/>
    <col min="6739" max="6740" width="12" bestFit="1" customWidth="1"/>
    <col min="6741" max="6745" width="12.28515625" bestFit="1" customWidth="1"/>
    <col min="6746" max="6747" width="12" bestFit="1" customWidth="1"/>
    <col min="6748" max="6752" width="12.28515625" bestFit="1" customWidth="1"/>
    <col min="6753" max="6754" width="12" bestFit="1" customWidth="1"/>
    <col min="6755" max="6759" width="12.28515625" bestFit="1" customWidth="1"/>
    <col min="6760" max="6761" width="12" bestFit="1" customWidth="1"/>
    <col min="6762" max="6766" width="12.28515625" bestFit="1" customWidth="1"/>
    <col min="6767" max="6768" width="12" bestFit="1" customWidth="1"/>
    <col min="6769" max="6773" width="12.28515625" bestFit="1" customWidth="1"/>
    <col min="6774" max="6775" width="12" bestFit="1" customWidth="1"/>
    <col min="6776" max="6780" width="12.28515625" bestFit="1" customWidth="1"/>
    <col min="6781" max="6782" width="12" bestFit="1" customWidth="1"/>
    <col min="6783" max="6787" width="12.28515625" bestFit="1" customWidth="1"/>
    <col min="6788" max="6789" width="12" bestFit="1" customWidth="1"/>
    <col min="6790" max="6794" width="12.28515625" bestFit="1" customWidth="1"/>
    <col min="6795" max="6796" width="12" bestFit="1" customWidth="1"/>
    <col min="6797" max="6801" width="12.28515625" bestFit="1" customWidth="1"/>
    <col min="6802" max="6803" width="12" bestFit="1" customWidth="1"/>
    <col min="6804" max="6808" width="12.28515625" bestFit="1" customWidth="1"/>
    <col min="6809" max="6810" width="12" bestFit="1" customWidth="1"/>
    <col min="6811" max="6815" width="12.28515625" bestFit="1" customWidth="1"/>
    <col min="6816" max="6817" width="12" bestFit="1" customWidth="1"/>
    <col min="6818" max="6822" width="12.28515625" bestFit="1" customWidth="1"/>
    <col min="6823" max="6824" width="12" bestFit="1" customWidth="1"/>
    <col min="6825" max="6829" width="12.28515625" bestFit="1" customWidth="1"/>
    <col min="6830" max="6831" width="12" bestFit="1" customWidth="1"/>
    <col min="6832" max="6836" width="12.28515625" bestFit="1" customWidth="1"/>
    <col min="6837" max="6838" width="12" bestFit="1" customWidth="1"/>
    <col min="6839" max="6843" width="12.28515625" bestFit="1" customWidth="1"/>
    <col min="6844" max="6845" width="12" bestFit="1" customWidth="1"/>
    <col min="6846" max="6850" width="12.28515625" bestFit="1" customWidth="1"/>
    <col min="6851" max="6852" width="12" bestFit="1" customWidth="1"/>
    <col min="6853" max="6857" width="12.28515625" bestFit="1" customWidth="1"/>
    <col min="6858" max="6859" width="12" bestFit="1" customWidth="1"/>
    <col min="6860" max="6864" width="12.28515625" bestFit="1" customWidth="1"/>
    <col min="6865" max="6866" width="12" bestFit="1" customWidth="1"/>
    <col min="6867" max="6871" width="12.28515625" bestFit="1" customWidth="1"/>
    <col min="6872" max="6873" width="12" bestFit="1" customWidth="1"/>
    <col min="6874" max="6878" width="12.28515625" bestFit="1" customWidth="1"/>
    <col min="6879" max="6880" width="12" bestFit="1" customWidth="1"/>
    <col min="6881" max="6885" width="12.28515625" bestFit="1" customWidth="1"/>
    <col min="6886" max="6887" width="12" bestFit="1" customWidth="1"/>
    <col min="6888" max="6892" width="12.28515625" bestFit="1" customWidth="1"/>
    <col min="6893" max="6894" width="12" bestFit="1" customWidth="1"/>
    <col min="6895" max="6899" width="12.28515625" bestFit="1" customWidth="1"/>
    <col min="6900" max="6901" width="12" bestFit="1" customWidth="1"/>
    <col min="6902" max="6906" width="12.28515625" bestFit="1" customWidth="1"/>
    <col min="6907" max="6908" width="12" bestFit="1" customWidth="1"/>
    <col min="6909" max="6913" width="12.28515625" bestFit="1" customWidth="1"/>
    <col min="6914" max="6915" width="12" bestFit="1" customWidth="1"/>
    <col min="6916" max="6920" width="12.28515625" bestFit="1" customWidth="1"/>
    <col min="6921" max="6922" width="12" bestFit="1" customWidth="1"/>
    <col min="6923" max="6927" width="12.28515625" bestFit="1" customWidth="1"/>
    <col min="6928" max="6929" width="12" bestFit="1" customWidth="1"/>
    <col min="6930" max="6934" width="12.28515625" bestFit="1" customWidth="1"/>
    <col min="6935" max="6936" width="12" bestFit="1" customWidth="1"/>
    <col min="6937" max="6941" width="12.28515625" bestFit="1" customWidth="1"/>
    <col min="6942" max="6943" width="12" bestFit="1" customWidth="1"/>
    <col min="6944" max="6948" width="12.28515625" bestFit="1" customWidth="1"/>
    <col min="6949" max="6950" width="12" bestFit="1" customWidth="1"/>
    <col min="6951" max="6955" width="12.28515625" bestFit="1" customWidth="1"/>
    <col min="6956" max="6957" width="12" bestFit="1" customWidth="1"/>
    <col min="6958" max="6962" width="12.28515625" bestFit="1" customWidth="1"/>
    <col min="6963" max="6964" width="12" bestFit="1" customWidth="1"/>
    <col min="6965" max="6969" width="12.28515625" bestFit="1" customWidth="1"/>
    <col min="6970" max="6971" width="12" bestFit="1" customWidth="1"/>
    <col min="6972" max="6976" width="12.28515625" bestFit="1" customWidth="1"/>
    <col min="6977" max="6978" width="12" bestFit="1" customWidth="1"/>
    <col min="6979" max="6983" width="12.28515625" bestFit="1" customWidth="1"/>
    <col min="6984" max="6985" width="12" bestFit="1" customWidth="1"/>
    <col min="6986" max="6990" width="12.28515625" bestFit="1" customWidth="1"/>
    <col min="6991" max="6992" width="12" bestFit="1" customWidth="1"/>
    <col min="6993" max="6997" width="12.28515625" bestFit="1" customWidth="1"/>
    <col min="6998" max="6999" width="12" bestFit="1" customWidth="1"/>
    <col min="7000" max="7004" width="12.28515625" bestFit="1" customWidth="1"/>
    <col min="7005" max="7006" width="12" bestFit="1" customWidth="1"/>
    <col min="7007" max="7011" width="12.28515625" bestFit="1" customWidth="1"/>
    <col min="7012" max="7013" width="12" bestFit="1" customWidth="1"/>
    <col min="7014" max="7018" width="12.28515625" bestFit="1" customWidth="1"/>
    <col min="7019" max="7020" width="12" bestFit="1" customWidth="1"/>
    <col min="7021" max="7025" width="12.28515625" bestFit="1" customWidth="1"/>
    <col min="7026" max="7027" width="12" bestFit="1" customWidth="1"/>
    <col min="7028" max="7032" width="12.28515625" bestFit="1" customWidth="1"/>
    <col min="7033" max="7034" width="12" bestFit="1" customWidth="1"/>
    <col min="7035" max="7039" width="12.28515625" bestFit="1" customWidth="1"/>
    <col min="7040" max="7041" width="11.140625" bestFit="1" customWidth="1"/>
    <col min="7042" max="7046" width="12.28515625" bestFit="1" customWidth="1"/>
    <col min="7047" max="7048" width="11.140625" bestFit="1" customWidth="1"/>
    <col min="7049" max="7052" width="12.28515625" bestFit="1" customWidth="1"/>
    <col min="7053" max="7056" width="11.140625" bestFit="1" customWidth="1"/>
    <col min="7057" max="7061" width="10.140625" bestFit="1" customWidth="1"/>
    <col min="7062" max="7063" width="11" bestFit="1" customWidth="1"/>
  </cols>
  <sheetData>
    <row r="1" spans="1:7063">
      <c r="A1" s="7"/>
      <c r="B1" s="23">
        <v>38717</v>
      </c>
      <c r="C1" s="23">
        <v>39082</v>
      </c>
      <c r="D1" s="23">
        <v>39447</v>
      </c>
      <c r="E1" s="23">
        <v>39813</v>
      </c>
      <c r="F1" s="23">
        <v>40178</v>
      </c>
      <c r="G1" s="23">
        <v>40543</v>
      </c>
      <c r="H1" s="23">
        <v>40908</v>
      </c>
      <c r="I1" s="14"/>
    </row>
    <row r="2" spans="1:7063">
      <c r="A2" s="8" t="s">
        <v>14</v>
      </c>
      <c r="B2" s="9">
        <v>381500</v>
      </c>
      <c r="C2" s="9">
        <v>408000</v>
      </c>
      <c r="D2" s="9">
        <v>433700</v>
      </c>
      <c r="E2" s="9">
        <v>461500</v>
      </c>
      <c r="F2" s="9">
        <v>496900</v>
      </c>
      <c r="G2" s="9">
        <v>515000</v>
      </c>
      <c r="H2" s="10">
        <v>535600</v>
      </c>
      <c r="I2" s="14"/>
    </row>
    <row r="5" spans="1:7063" s="53" customFormat="1">
      <c r="A5" s="59" t="s">
        <v>15</v>
      </c>
      <c r="B5" s="59">
        <v>33604</v>
      </c>
      <c r="C5" s="59">
        <v>33605</v>
      </c>
      <c r="D5" s="59">
        <v>33606</v>
      </c>
      <c r="E5" s="59">
        <v>33607</v>
      </c>
      <c r="F5" s="59">
        <v>33608</v>
      </c>
      <c r="G5" s="59">
        <v>33609</v>
      </c>
      <c r="H5" s="59">
        <v>33610</v>
      </c>
      <c r="I5" s="59">
        <v>33611</v>
      </c>
      <c r="J5" s="59">
        <v>33612</v>
      </c>
      <c r="K5" s="59">
        <v>33613</v>
      </c>
      <c r="L5" s="59">
        <v>33614</v>
      </c>
      <c r="M5" s="59">
        <v>33615</v>
      </c>
      <c r="N5" s="59">
        <v>33616</v>
      </c>
      <c r="O5" s="59">
        <v>33617</v>
      </c>
      <c r="P5" s="59">
        <v>33618</v>
      </c>
      <c r="Q5" s="59">
        <v>33619</v>
      </c>
      <c r="R5" s="59">
        <v>33620</v>
      </c>
      <c r="S5" s="59">
        <v>33621</v>
      </c>
      <c r="T5" s="59">
        <v>33622</v>
      </c>
      <c r="U5" s="59">
        <v>33623</v>
      </c>
      <c r="V5" s="59">
        <v>33624</v>
      </c>
      <c r="W5" s="59">
        <v>33625</v>
      </c>
      <c r="X5" s="59">
        <v>33626</v>
      </c>
      <c r="Y5" s="59">
        <v>33627</v>
      </c>
      <c r="Z5" s="59">
        <v>33628</v>
      </c>
      <c r="AA5" s="59">
        <v>33629</v>
      </c>
      <c r="AB5" s="59">
        <v>33630</v>
      </c>
      <c r="AC5" s="59">
        <v>33631</v>
      </c>
      <c r="AD5" s="59">
        <v>33632</v>
      </c>
      <c r="AE5" s="59">
        <v>33633</v>
      </c>
      <c r="AF5" s="59">
        <v>33634</v>
      </c>
      <c r="AG5" s="59">
        <v>33635</v>
      </c>
      <c r="AH5" s="59">
        <v>33636</v>
      </c>
      <c r="AI5" s="59">
        <v>33637</v>
      </c>
      <c r="AJ5" s="59">
        <v>33638</v>
      </c>
      <c r="AK5" s="59">
        <v>33639</v>
      </c>
      <c r="AL5" s="59">
        <v>33640</v>
      </c>
      <c r="AM5" s="59">
        <v>33641</v>
      </c>
      <c r="AN5" s="59">
        <v>33642</v>
      </c>
      <c r="AO5" s="59">
        <v>33643</v>
      </c>
      <c r="AP5" s="59">
        <v>33644</v>
      </c>
      <c r="AQ5" s="59">
        <v>33645</v>
      </c>
      <c r="AR5" s="59">
        <v>33646</v>
      </c>
      <c r="AS5" s="59">
        <v>33647</v>
      </c>
      <c r="AT5" s="59">
        <v>33648</v>
      </c>
      <c r="AU5" s="59">
        <v>33649</v>
      </c>
      <c r="AV5" s="59">
        <v>33650</v>
      </c>
      <c r="AW5" s="59">
        <v>33651</v>
      </c>
      <c r="AX5" s="59">
        <v>33652</v>
      </c>
      <c r="AY5" s="59">
        <v>33653</v>
      </c>
      <c r="AZ5" s="59">
        <v>33654</v>
      </c>
      <c r="BA5" s="59">
        <v>33655</v>
      </c>
      <c r="BB5" s="59">
        <v>33656</v>
      </c>
      <c r="BC5" s="59">
        <v>33657</v>
      </c>
      <c r="BD5" s="59">
        <v>33658</v>
      </c>
      <c r="BE5" s="59">
        <v>33659</v>
      </c>
      <c r="BF5" s="59">
        <v>33660</v>
      </c>
      <c r="BG5" s="59">
        <v>33661</v>
      </c>
      <c r="BH5" s="59">
        <v>33662</v>
      </c>
      <c r="BI5" s="59">
        <v>33663</v>
      </c>
      <c r="BJ5" s="59">
        <v>33664</v>
      </c>
      <c r="BK5" s="59">
        <v>33665</v>
      </c>
      <c r="BL5" s="59">
        <v>33666</v>
      </c>
      <c r="BM5" s="59">
        <v>33667</v>
      </c>
      <c r="BN5" s="59">
        <v>33668</v>
      </c>
      <c r="BO5" s="59">
        <v>33669</v>
      </c>
      <c r="BP5" s="59">
        <v>33670</v>
      </c>
      <c r="BQ5" s="59">
        <v>33671</v>
      </c>
      <c r="BR5" s="59">
        <v>33672</v>
      </c>
      <c r="BS5" s="59">
        <v>33673</v>
      </c>
      <c r="BT5" s="59">
        <v>33674</v>
      </c>
      <c r="BU5" s="59">
        <v>33675</v>
      </c>
      <c r="BV5" s="59">
        <v>33676</v>
      </c>
      <c r="BW5" s="59">
        <v>33677</v>
      </c>
      <c r="BX5" s="59">
        <v>33678</v>
      </c>
      <c r="BY5" s="59">
        <v>33679</v>
      </c>
      <c r="BZ5" s="59">
        <v>33680</v>
      </c>
      <c r="CA5" s="59">
        <v>33681</v>
      </c>
      <c r="CB5" s="59">
        <v>33682</v>
      </c>
      <c r="CC5" s="59">
        <v>33683</v>
      </c>
      <c r="CD5" s="59">
        <v>33684</v>
      </c>
      <c r="CE5" s="59">
        <v>33685</v>
      </c>
      <c r="CF5" s="59">
        <v>33686</v>
      </c>
      <c r="CG5" s="59">
        <v>33687</v>
      </c>
      <c r="CH5" s="59">
        <v>33688</v>
      </c>
      <c r="CI5" s="59">
        <v>33689</v>
      </c>
      <c r="CJ5" s="59">
        <v>33690</v>
      </c>
      <c r="CK5" s="59">
        <v>33691</v>
      </c>
      <c r="CL5" s="59">
        <v>33692</v>
      </c>
      <c r="CM5" s="59">
        <v>33693</v>
      </c>
      <c r="CN5" s="59">
        <v>33694</v>
      </c>
      <c r="CO5" s="59">
        <v>33695</v>
      </c>
      <c r="CP5" s="59">
        <v>33696</v>
      </c>
      <c r="CQ5" s="59">
        <v>33697</v>
      </c>
      <c r="CR5" s="59">
        <v>33698</v>
      </c>
      <c r="CS5" s="59">
        <v>33699</v>
      </c>
      <c r="CT5" s="59">
        <v>33700</v>
      </c>
      <c r="CU5" s="59">
        <v>33701</v>
      </c>
      <c r="CV5" s="59">
        <v>33702</v>
      </c>
      <c r="CW5" s="59">
        <v>33703</v>
      </c>
      <c r="CX5" s="59">
        <v>33704</v>
      </c>
      <c r="CY5" s="59">
        <v>33705</v>
      </c>
      <c r="CZ5" s="59">
        <v>33706</v>
      </c>
      <c r="DA5" s="59">
        <v>33707</v>
      </c>
      <c r="DB5" s="59">
        <v>33708</v>
      </c>
      <c r="DC5" s="59">
        <v>33709</v>
      </c>
      <c r="DD5" s="59">
        <v>33710</v>
      </c>
      <c r="DE5" s="59">
        <v>33711</v>
      </c>
      <c r="DF5" s="59">
        <v>33712</v>
      </c>
      <c r="DG5" s="59">
        <v>33713</v>
      </c>
      <c r="DH5" s="59">
        <v>33714</v>
      </c>
      <c r="DI5" s="59">
        <v>33715</v>
      </c>
      <c r="DJ5" s="59">
        <v>33716</v>
      </c>
      <c r="DK5" s="59">
        <v>33717</v>
      </c>
      <c r="DL5" s="59">
        <v>33718</v>
      </c>
      <c r="DM5" s="59">
        <v>33719</v>
      </c>
      <c r="DN5" s="59">
        <v>33720</v>
      </c>
      <c r="DO5" s="59">
        <v>33721</v>
      </c>
      <c r="DP5" s="59">
        <v>33722</v>
      </c>
      <c r="DQ5" s="59">
        <v>33723</v>
      </c>
      <c r="DR5" s="59">
        <v>33724</v>
      </c>
      <c r="DS5" s="59">
        <v>33725</v>
      </c>
      <c r="DT5" s="59">
        <v>33726</v>
      </c>
      <c r="DU5" s="59">
        <v>33727</v>
      </c>
      <c r="DV5" s="59">
        <v>33728</v>
      </c>
      <c r="DW5" s="59">
        <v>33729</v>
      </c>
      <c r="DX5" s="59">
        <v>33730</v>
      </c>
      <c r="DY5" s="59">
        <v>33731</v>
      </c>
      <c r="DZ5" s="59">
        <v>33732</v>
      </c>
      <c r="EA5" s="59">
        <v>33733</v>
      </c>
      <c r="EB5" s="59">
        <v>33734</v>
      </c>
      <c r="EC5" s="59">
        <v>33735</v>
      </c>
      <c r="ED5" s="59">
        <v>33736</v>
      </c>
      <c r="EE5" s="59">
        <v>33737</v>
      </c>
      <c r="EF5" s="59">
        <v>33738</v>
      </c>
      <c r="EG5" s="59">
        <v>33739</v>
      </c>
      <c r="EH5" s="59">
        <v>33740</v>
      </c>
      <c r="EI5" s="59">
        <v>33741</v>
      </c>
      <c r="EJ5" s="59">
        <v>33742</v>
      </c>
      <c r="EK5" s="59">
        <v>33743</v>
      </c>
      <c r="EL5" s="59">
        <v>33744</v>
      </c>
      <c r="EM5" s="59">
        <v>33745</v>
      </c>
      <c r="EN5" s="59">
        <v>33746</v>
      </c>
      <c r="EO5" s="59">
        <v>33747</v>
      </c>
      <c r="EP5" s="59">
        <v>33748</v>
      </c>
      <c r="EQ5" s="59">
        <v>33749</v>
      </c>
      <c r="ER5" s="59">
        <v>33750</v>
      </c>
      <c r="ES5" s="59">
        <v>33751</v>
      </c>
      <c r="ET5" s="59">
        <v>33752</v>
      </c>
      <c r="EU5" s="59">
        <v>33753</v>
      </c>
      <c r="EV5" s="59">
        <v>33754</v>
      </c>
      <c r="EW5" s="59">
        <v>33755</v>
      </c>
      <c r="EX5" s="59">
        <v>33756</v>
      </c>
      <c r="EY5" s="59">
        <v>33757</v>
      </c>
      <c r="EZ5" s="59">
        <v>33758</v>
      </c>
      <c r="FA5" s="59">
        <v>33759</v>
      </c>
      <c r="FB5" s="59">
        <v>33760</v>
      </c>
      <c r="FC5" s="59">
        <v>33761</v>
      </c>
      <c r="FD5" s="59">
        <v>33762</v>
      </c>
      <c r="FE5" s="59">
        <v>33763</v>
      </c>
      <c r="FF5" s="59">
        <v>33764</v>
      </c>
      <c r="FG5" s="59">
        <v>33765</v>
      </c>
      <c r="FH5" s="59">
        <v>33766</v>
      </c>
      <c r="FI5" s="59">
        <v>33767</v>
      </c>
      <c r="FJ5" s="59">
        <v>33768</v>
      </c>
      <c r="FK5" s="59">
        <v>33769</v>
      </c>
      <c r="FL5" s="59">
        <v>33770</v>
      </c>
      <c r="FM5" s="59">
        <v>33771</v>
      </c>
      <c r="FN5" s="59">
        <v>33772</v>
      </c>
      <c r="FO5" s="59">
        <v>33773</v>
      </c>
      <c r="FP5" s="59">
        <v>33774</v>
      </c>
      <c r="FQ5" s="59">
        <v>33775</v>
      </c>
      <c r="FR5" s="59">
        <v>33776</v>
      </c>
      <c r="FS5" s="59">
        <v>33777</v>
      </c>
      <c r="FT5" s="59">
        <v>33778</v>
      </c>
      <c r="FU5" s="59">
        <v>33779</v>
      </c>
      <c r="FV5" s="59">
        <v>33780</v>
      </c>
      <c r="FW5" s="59">
        <v>33781</v>
      </c>
      <c r="FX5" s="59">
        <v>33782</v>
      </c>
      <c r="FY5" s="59">
        <v>33783</v>
      </c>
      <c r="FZ5" s="59">
        <v>33784</v>
      </c>
      <c r="GA5" s="59">
        <v>33785</v>
      </c>
      <c r="GB5" s="59">
        <v>33786</v>
      </c>
      <c r="GC5" s="59">
        <v>33787</v>
      </c>
      <c r="GD5" s="59">
        <v>33788</v>
      </c>
      <c r="GE5" s="59">
        <v>33789</v>
      </c>
      <c r="GF5" s="59">
        <v>33790</v>
      </c>
      <c r="GG5" s="59">
        <v>33791</v>
      </c>
      <c r="GH5" s="59">
        <v>33792</v>
      </c>
      <c r="GI5" s="59">
        <v>33793</v>
      </c>
      <c r="GJ5" s="59">
        <v>33794</v>
      </c>
      <c r="GK5" s="59">
        <v>33795</v>
      </c>
      <c r="GL5" s="59">
        <v>33796</v>
      </c>
      <c r="GM5" s="59">
        <v>33797</v>
      </c>
      <c r="GN5" s="59">
        <v>33798</v>
      </c>
      <c r="GO5" s="59">
        <v>33799</v>
      </c>
      <c r="GP5" s="59">
        <v>33800</v>
      </c>
      <c r="GQ5" s="59">
        <v>33801</v>
      </c>
      <c r="GR5" s="59">
        <v>33802</v>
      </c>
      <c r="GS5" s="59">
        <v>33803</v>
      </c>
      <c r="GT5" s="59">
        <v>33804</v>
      </c>
      <c r="GU5" s="59">
        <v>33805</v>
      </c>
      <c r="GV5" s="59">
        <v>33806</v>
      </c>
      <c r="GW5" s="59">
        <v>33807</v>
      </c>
      <c r="GX5" s="59">
        <v>33808</v>
      </c>
      <c r="GY5" s="59">
        <v>33809</v>
      </c>
      <c r="GZ5" s="59">
        <v>33810</v>
      </c>
      <c r="HA5" s="59">
        <v>33811</v>
      </c>
      <c r="HB5" s="59">
        <v>33812</v>
      </c>
      <c r="HC5" s="59">
        <v>33813</v>
      </c>
      <c r="HD5" s="59">
        <v>33814</v>
      </c>
      <c r="HE5" s="59">
        <v>33815</v>
      </c>
      <c r="HF5" s="59">
        <v>33816</v>
      </c>
      <c r="HG5" s="59">
        <v>33817</v>
      </c>
      <c r="HH5" s="59">
        <v>33818</v>
      </c>
      <c r="HI5" s="59">
        <v>33819</v>
      </c>
      <c r="HJ5" s="59">
        <v>33820</v>
      </c>
      <c r="HK5" s="59">
        <v>33821</v>
      </c>
      <c r="HL5" s="59">
        <v>33822</v>
      </c>
      <c r="HM5" s="59">
        <v>33823</v>
      </c>
      <c r="HN5" s="59">
        <v>33824</v>
      </c>
      <c r="HO5" s="59">
        <v>33825</v>
      </c>
      <c r="HP5" s="59">
        <v>33826</v>
      </c>
      <c r="HQ5" s="59">
        <v>33827</v>
      </c>
      <c r="HR5" s="59">
        <v>33828</v>
      </c>
      <c r="HS5" s="59">
        <v>33829</v>
      </c>
      <c r="HT5" s="59">
        <v>33830</v>
      </c>
      <c r="HU5" s="59">
        <v>33831</v>
      </c>
      <c r="HV5" s="59">
        <v>33832</v>
      </c>
      <c r="HW5" s="59">
        <v>33833</v>
      </c>
      <c r="HX5" s="59">
        <v>33834</v>
      </c>
      <c r="HY5" s="59">
        <v>33835</v>
      </c>
      <c r="HZ5" s="59">
        <v>33836</v>
      </c>
      <c r="IA5" s="59">
        <v>33837</v>
      </c>
      <c r="IB5" s="59">
        <v>33838</v>
      </c>
      <c r="IC5" s="59">
        <v>33839</v>
      </c>
      <c r="ID5" s="59">
        <v>33840</v>
      </c>
      <c r="IE5" s="59">
        <v>33841</v>
      </c>
      <c r="IF5" s="59">
        <v>33842</v>
      </c>
      <c r="IG5" s="59">
        <v>33843</v>
      </c>
      <c r="IH5" s="59">
        <v>33844</v>
      </c>
      <c r="II5" s="59">
        <v>33845</v>
      </c>
      <c r="IJ5" s="59">
        <v>33846</v>
      </c>
      <c r="IK5" s="59">
        <v>33847</v>
      </c>
      <c r="IL5" s="59">
        <v>33848</v>
      </c>
      <c r="IM5" s="59">
        <v>33849</v>
      </c>
      <c r="IN5" s="59">
        <v>33850</v>
      </c>
      <c r="IO5" s="59">
        <v>33851</v>
      </c>
      <c r="IP5" s="59">
        <v>33852</v>
      </c>
      <c r="IQ5" s="59">
        <v>33853</v>
      </c>
      <c r="IR5" s="59">
        <v>33854</v>
      </c>
      <c r="IS5" s="59">
        <v>33855</v>
      </c>
      <c r="IT5" s="59">
        <v>33856</v>
      </c>
      <c r="IU5" s="59">
        <v>33857</v>
      </c>
      <c r="IV5" s="59">
        <v>33858</v>
      </c>
      <c r="IW5" s="59">
        <v>33859</v>
      </c>
      <c r="IX5" s="59">
        <v>33860</v>
      </c>
      <c r="IY5" s="59">
        <v>33861</v>
      </c>
      <c r="IZ5" s="59">
        <v>33862</v>
      </c>
      <c r="JA5" s="59">
        <v>33863</v>
      </c>
      <c r="JB5" s="59">
        <v>33864</v>
      </c>
      <c r="JC5" s="59">
        <v>33865</v>
      </c>
      <c r="JD5" s="59">
        <v>33866</v>
      </c>
      <c r="JE5" s="59">
        <v>33867</v>
      </c>
      <c r="JF5" s="59">
        <v>33868</v>
      </c>
      <c r="JG5" s="59">
        <v>33869</v>
      </c>
      <c r="JH5" s="59">
        <v>33870</v>
      </c>
      <c r="JI5" s="59">
        <v>33871</v>
      </c>
      <c r="JJ5" s="59">
        <v>33872</v>
      </c>
      <c r="JK5" s="59">
        <v>33873</v>
      </c>
      <c r="JL5" s="59">
        <v>33874</v>
      </c>
      <c r="JM5" s="59">
        <v>33875</v>
      </c>
      <c r="JN5" s="59">
        <v>33876</v>
      </c>
      <c r="JO5" s="59">
        <v>33877</v>
      </c>
      <c r="JP5" s="59">
        <v>33878</v>
      </c>
      <c r="JQ5" s="59">
        <v>33879</v>
      </c>
      <c r="JR5" s="59">
        <v>33880</v>
      </c>
      <c r="JS5" s="59">
        <v>33881</v>
      </c>
      <c r="JT5" s="59">
        <v>33882</v>
      </c>
      <c r="JU5" s="59">
        <v>33883</v>
      </c>
      <c r="JV5" s="59">
        <v>33884</v>
      </c>
      <c r="JW5" s="59">
        <v>33885</v>
      </c>
      <c r="JX5" s="59">
        <v>33886</v>
      </c>
      <c r="JY5" s="59">
        <v>33887</v>
      </c>
      <c r="JZ5" s="59">
        <v>33888</v>
      </c>
      <c r="KA5" s="59">
        <v>33889</v>
      </c>
      <c r="KB5" s="59">
        <v>33890</v>
      </c>
      <c r="KC5" s="59">
        <v>33891</v>
      </c>
      <c r="KD5" s="59">
        <v>33892</v>
      </c>
      <c r="KE5" s="59">
        <v>33893</v>
      </c>
      <c r="KF5" s="59">
        <v>33894</v>
      </c>
      <c r="KG5" s="59">
        <v>33895</v>
      </c>
      <c r="KH5" s="59">
        <v>33896</v>
      </c>
      <c r="KI5" s="59">
        <v>33897</v>
      </c>
      <c r="KJ5" s="59">
        <v>33898</v>
      </c>
      <c r="KK5" s="59">
        <v>33899</v>
      </c>
      <c r="KL5" s="59">
        <v>33900</v>
      </c>
      <c r="KM5" s="59">
        <v>33901</v>
      </c>
      <c r="KN5" s="59">
        <v>33902</v>
      </c>
      <c r="KO5" s="59">
        <v>33903</v>
      </c>
      <c r="KP5" s="59">
        <v>33904</v>
      </c>
      <c r="KQ5" s="59">
        <v>33905</v>
      </c>
      <c r="KR5" s="59">
        <v>33906</v>
      </c>
      <c r="KS5" s="59">
        <v>33907</v>
      </c>
      <c r="KT5" s="59">
        <v>33908</v>
      </c>
      <c r="KU5" s="59">
        <v>33909</v>
      </c>
      <c r="KV5" s="59">
        <v>33910</v>
      </c>
      <c r="KW5" s="59">
        <v>33911</v>
      </c>
      <c r="KX5" s="59">
        <v>33912</v>
      </c>
      <c r="KY5" s="59">
        <v>33913</v>
      </c>
      <c r="KZ5" s="59">
        <v>33914</v>
      </c>
      <c r="LA5" s="59">
        <v>33915</v>
      </c>
      <c r="LB5" s="59">
        <v>33916</v>
      </c>
      <c r="LC5" s="59">
        <v>33917</v>
      </c>
      <c r="LD5" s="59">
        <v>33918</v>
      </c>
      <c r="LE5" s="59">
        <v>33919</v>
      </c>
      <c r="LF5" s="59">
        <v>33920</v>
      </c>
      <c r="LG5" s="59">
        <v>33921</v>
      </c>
      <c r="LH5" s="59">
        <v>33922</v>
      </c>
      <c r="LI5" s="59">
        <v>33923</v>
      </c>
      <c r="LJ5" s="59">
        <v>33924</v>
      </c>
      <c r="LK5" s="59">
        <v>33925</v>
      </c>
      <c r="LL5" s="59">
        <v>33926</v>
      </c>
      <c r="LM5" s="59">
        <v>33927</v>
      </c>
      <c r="LN5" s="59">
        <v>33928</v>
      </c>
      <c r="LO5" s="59">
        <v>33929</v>
      </c>
      <c r="LP5" s="59">
        <v>33930</v>
      </c>
      <c r="LQ5" s="59">
        <v>33931</v>
      </c>
      <c r="LR5" s="59">
        <v>33932</v>
      </c>
      <c r="LS5" s="59">
        <v>33933</v>
      </c>
      <c r="LT5" s="59">
        <v>33934</v>
      </c>
      <c r="LU5" s="59">
        <v>33935</v>
      </c>
      <c r="LV5" s="59">
        <v>33936</v>
      </c>
      <c r="LW5" s="59">
        <v>33937</v>
      </c>
      <c r="LX5" s="59">
        <v>33938</v>
      </c>
      <c r="LY5" s="59">
        <v>33939</v>
      </c>
      <c r="LZ5" s="59">
        <v>33940</v>
      </c>
      <c r="MA5" s="59">
        <v>33941</v>
      </c>
      <c r="MB5" s="59">
        <v>33942</v>
      </c>
      <c r="MC5" s="59">
        <v>33943</v>
      </c>
      <c r="MD5" s="59">
        <v>33944</v>
      </c>
      <c r="ME5" s="59">
        <v>33945</v>
      </c>
      <c r="MF5" s="59">
        <v>33946</v>
      </c>
      <c r="MG5" s="59">
        <v>33947</v>
      </c>
      <c r="MH5" s="59">
        <v>33948</v>
      </c>
      <c r="MI5" s="59">
        <v>33949</v>
      </c>
      <c r="MJ5" s="59">
        <v>33950</v>
      </c>
      <c r="MK5" s="59">
        <v>33951</v>
      </c>
      <c r="ML5" s="59">
        <v>33952</v>
      </c>
      <c r="MM5" s="59">
        <v>33953</v>
      </c>
      <c r="MN5" s="59">
        <v>33954</v>
      </c>
      <c r="MO5" s="59">
        <v>33955</v>
      </c>
      <c r="MP5" s="59">
        <v>33956</v>
      </c>
      <c r="MQ5" s="59">
        <v>33957</v>
      </c>
      <c r="MR5" s="59">
        <v>33958</v>
      </c>
      <c r="MS5" s="59">
        <v>33959</v>
      </c>
      <c r="MT5" s="59">
        <v>33960</v>
      </c>
      <c r="MU5" s="59">
        <v>33961</v>
      </c>
      <c r="MV5" s="59">
        <v>33962</v>
      </c>
      <c r="MW5" s="59">
        <v>33963</v>
      </c>
      <c r="MX5" s="59">
        <v>33964</v>
      </c>
      <c r="MY5" s="59">
        <v>33965</v>
      </c>
      <c r="MZ5" s="59">
        <v>33966</v>
      </c>
      <c r="NA5" s="59">
        <v>33967</v>
      </c>
      <c r="NB5" s="59">
        <v>33968</v>
      </c>
      <c r="NC5" s="59">
        <v>33969</v>
      </c>
      <c r="ND5" s="59">
        <v>33970</v>
      </c>
      <c r="NE5" s="59">
        <v>33971</v>
      </c>
      <c r="NF5" s="59">
        <v>33972</v>
      </c>
      <c r="NG5" s="59">
        <v>33973</v>
      </c>
      <c r="NH5" s="59">
        <v>33974</v>
      </c>
      <c r="NI5" s="59">
        <v>33975</v>
      </c>
      <c r="NJ5" s="59">
        <v>33976</v>
      </c>
      <c r="NK5" s="59">
        <v>33977</v>
      </c>
      <c r="NL5" s="59">
        <v>33978</v>
      </c>
      <c r="NM5" s="59">
        <v>33979</v>
      </c>
      <c r="NN5" s="59">
        <v>33980</v>
      </c>
      <c r="NO5" s="59">
        <v>33981</v>
      </c>
      <c r="NP5" s="59">
        <v>33982</v>
      </c>
      <c r="NQ5" s="59">
        <v>33983</v>
      </c>
      <c r="NR5" s="59">
        <v>33984</v>
      </c>
      <c r="NS5" s="59">
        <v>33985</v>
      </c>
      <c r="NT5" s="59">
        <v>33986</v>
      </c>
      <c r="NU5" s="59">
        <v>33987</v>
      </c>
      <c r="NV5" s="59">
        <v>33988</v>
      </c>
      <c r="NW5" s="59">
        <v>33989</v>
      </c>
      <c r="NX5" s="59">
        <v>33990</v>
      </c>
      <c r="NY5" s="59">
        <v>33991</v>
      </c>
      <c r="NZ5" s="59">
        <v>33992</v>
      </c>
      <c r="OA5" s="59">
        <v>33993</v>
      </c>
      <c r="OB5" s="59">
        <v>33994</v>
      </c>
      <c r="OC5" s="59">
        <v>33995</v>
      </c>
      <c r="OD5" s="59">
        <v>33996</v>
      </c>
      <c r="OE5" s="59">
        <v>33997</v>
      </c>
      <c r="OF5" s="59">
        <v>33998</v>
      </c>
      <c r="OG5" s="59">
        <v>33999</v>
      </c>
      <c r="OH5" s="59">
        <v>34000</v>
      </c>
      <c r="OI5" s="59">
        <v>34001</v>
      </c>
      <c r="OJ5" s="59">
        <v>34002</v>
      </c>
      <c r="OK5" s="59">
        <v>34003</v>
      </c>
      <c r="OL5" s="59">
        <v>34004</v>
      </c>
      <c r="OM5" s="59">
        <v>34005</v>
      </c>
      <c r="ON5" s="59">
        <v>34006</v>
      </c>
      <c r="OO5" s="59">
        <v>34007</v>
      </c>
      <c r="OP5" s="59">
        <v>34008</v>
      </c>
      <c r="OQ5" s="59">
        <v>34009</v>
      </c>
      <c r="OR5" s="59">
        <v>34010</v>
      </c>
      <c r="OS5" s="59">
        <v>34011</v>
      </c>
      <c r="OT5" s="59">
        <v>34012</v>
      </c>
      <c r="OU5" s="59">
        <v>34013</v>
      </c>
      <c r="OV5" s="59">
        <v>34014</v>
      </c>
      <c r="OW5" s="59">
        <v>34015</v>
      </c>
      <c r="OX5" s="59">
        <v>34016</v>
      </c>
      <c r="OY5" s="59">
        <v>34017</v>
      </c>
      <c r="OZ5" s="59">
        <v>34018</v>
      </c>
      <c r="PA5" s="59">
        <v>34019</v>
      </c>
      <c r="PB5" s="59">
        <v>34020</v>
      </c>
      <c r="PC5" s="59">
        <v>34021</v>
      </c>
      <c r="PD5" s="59">
        <v>34022</v>
      </c>
      <c r="PE5" s="59">
        <v>34023</v>
      </c>
      <c r="PF5" s="59">
        <v>34024</v>
      </c>
      <c r="PG5" s="59">
        <v>34025</v>
      </c>
      <c r="PH5" s="59">
        <v>34026</v>
      </c>
      <c r="PI5" s="59">
        <v>34027</v>
      </c>
      <c r="PJ5" s="59">
        <v>34028</v>
      </c>
      <c r="PK5" s="59">
        <v>34029</v>
      </c>
      <c r="PL5" s="59">
        <v>34030</v>
      </c>
      <c r="PM5" s="59">
        <v>34031</v>
      </c>
      <c r="PN5" s="59">
        <v>34032</v>
      </c>
      <c r="PO5" s="59">
        <v>34033</v>
      </c>
      <c r="PP5" s="59">
        <v>34034</v>
      </c>
      <c r="PQ5" s="59">
        <v>34035</v>
      </c>
      <c r="PR5" s="59">
        <v>34036</v>
      </c>
      <c r="PS5" s="59">
        <v>34037</v>
      </c>
      <c r="PT5" s="59">
        <v>34038</v>
      </c>
      <c r="PU5" s="59">
        <v>34039</v>
      </c>
      <c r="PV5" s="59">
        <v>34040</v>
      </c>
      <c r="PW5" s="59">
        <v>34041</v>
      </c>
      <c r="PX5" s="59">
        <v>34042</v>
      </c>
      <c r="PY5" s="59">
        <v>34043</v>
      </c>
      <c r="PZ5" s="59">
        <v>34044</v>
      </c>
      <c r="QA5" s="59">
        <v>34045</v>
      </c>
      <c r="QB5" s="59">
        <v>34046</v>
      </c>
      <c r="QC5" s="59">
        <v>34047</v>
      </c>
      <c r="QD5" s="59">
        <v>34048</v>
      </c>
      <c r="QE5" s="59">
        <v>34049</v>
      </c>
      <c r="QF5" s="59">
        <v>34050</v>
      </c>
      <c r="QG5" s="59">
        <v>34051</v>
      </c>
      <c r="QH5" s="59">
        <v>34052</v>
      </c>
      <c r="QI5" s="59">
        <v>34053</v>
      </c>
      <c r="QJ5" s="59">
        <v>34054</v>
      </c>
      <c r="QK5" s="59">
        <v>34055</v>
      </c>
      <c r="QL5" s="59">
        <v>34056</v>
      </c>
      <c r="QM5" s="59">
        <v>34057</v>
      </c>
      <c r="QN5" s="59">
        <v>34058</v>
      </c>
      <c r="QO5" s="59">
        <v>34059</v>
      </c>
      <c r="QP5" s="59">
        <v>34060</v>
      </c>
      <c r="QQ5" s="59">
        <v>34061</v>
      </c>
      <c r="QR5" s="59">
        <v>34062</v>
      </c>
      <c r="QS5" s="59">
        <v>34063</v>
      </c>
      <c r="QT5" s="59">
        <v>34064</v>
      </c>
      <c r="QU5" s="59">
        <v>34065</v>
      </c>
      <c r="QV5" s="59">
        <v>34066</v>
      </c>
      <c r="QW5" s="59">
        <v>34067</v>
      </c>
      <c r="QX5" s="59">
        <v>34068</v>
      </c>
      <c r="QY5" s="59">
        <v>34069</v>
      </c>
      <c r="QZ5" s="59">
        <v>34070</v>
      </c>
      <c r="RA5" s="59">
        <v>34071</v>
      </c>
      <c r="RB5" s="59">
        <v>34072</v>
      </c>
      <c r="RC5" s="59">
        <v>34073</v>
      </c>
      <c r="RD5" s="59">
        <v>34074</v>
      </c>
      <c r="RE5" s="59">
        <v>34075</v>
      </c>
      <c r="RF5" s="59">
        <v>34076</v>
      </c>
      <c r="RG5" s="59">
        <v>34077</v>
      </c>
      <c r="RH5" s="59">
        <v>34078</v>
      </c>
      <c r="RI5" s="59">
        <v>34079</v>
      </c>
      <c r="RJ5" s="59">
        <v>34080</v>
      </c>
      <c r="RK5" s="59">
        <v>34081</v>
      </c>
      <c r="RL5" s="59">
        <v>34082</v>
      </c>
      <c r="RM5" s="59">
        <v>34083</v>
      </c>
      <c r="RN5" s="59">
        <v>34084</v>
      </c>
      <c r="RO5" s="59">
        <v>34085</v>
      </c>
      <c r="RP5" s="59">
        <v>34086</v>
      </c>
      <c r="RQ5" s="59">
        <v>34087</v>
      </c>
      <c r="RR5" s="59">
        <v>34088</v>
      </c>
      <c r="RS5" s="59">
        <v>34089</v>
      </c>
      <c r="RT5" s="59">
        <v>34090</v>
      </c>
      <c r="RU5" s="59">
        <v>34091</v>
      </c>
      <c r="RV5" s="59">
        <v>34092</v>
      </c>
      <c r="RW5" s="59">
        <v>34093</v>
      </c>
      <c r="RX5" s="59">
        <v>34094</v>
      </c>
      <c r="RY5" s="59">
        <v>34095</v>
      </c>
      <c r="RZ5" s="59">
        <v>34096</v>
      </c>
      <c r="SA5" s="59">
        <v>34097</v>
      </c>
      <c r="SB5" s="59">
        <v>34098</v>
      </c>
      <c r="SC5" s="59">
        <v>34099</v>
      </c>
      <c r="SD5" s="59">
        <v>34100</v>
      </c>
      <c r="SE5" s="59">
        <v>34101</v>
      </c>
      <c r="SF5" s="59">
        <v>34102</v>
      </c>
      <c r="SG5" s="59">
        <v>34103</v>
      </c>
      <c r="SH5" s="59">
        <v>34104</v>
      </c>
      <c r="SI5" s="59">
        <v>34105</v>
      </c>
      <c r="SJ5" s="59">
        <v>34106</v>
      </c>
      <c r="SK5" s="59">
        <v>34107</v>
      </c>
      <c r="SL5" s="59">
        <v>34108</v>
      </c>
      <c r="SM5" s="59">
        <v>34109</v>
      </c>
      <c r="SN5" s="59">
        <v>34110</v>
      </c>
      <c r="SO5" s="59">
        <v>34111</v>
      </c>
      <c r="SP5" s="59">
        <v>34112</v>
      </c>
      <c r="SQ5" s="59">
        <v>34113</v>
      </c>
      <c r="SR5" s="59">
        <v>34114</v>
      </c>
      <c r="SS5" s="59">
        <v>34115</v>
      </c>
      <c r="ST5" s="59">
        <v>34116</v>
      </c>
      <c r="SU5" s="59">
        <v>34117</v>
      </c>
      <c r="SV5" s="59">
        <v>34118</v>
      </c>
      <c r="SW5" s="59">
        <v>34119</v>
      </c>
      <c r="SX5" s="59">
        <v>34120</v>
      </c>
      <c r="SY5" s="59">
        <v>34121</v>
      </c>
      <c r="SZ5" s="59">
        <v>34122</v>
      </c>
      <c r="TA5" s="59">
        <v>34123</v>
      </c>
      <c r="TB5" s="59">
        <v>34124</v>
      </c>
      <c r="TC5" s="59">
        <v>34125</v>
      </c>
      <c r="TD5" s="59">
        <v>34126</v>
      </c>
      <c r="TE5" s="59">
        <v>34127</v>
      </c>
      <c r="TF5" s="59">
        <v>34128</v>
      </c>
      <c r="TG5" s="59">
        <v>34129</v>
      </c>
      <c r="TH5" s="59">
        <v>34130</v>
      </c>
      <c r="TI5" s="59">
        <v>34131</v>
      </c>
      <c r="TJ5" s="59">
        <v>34132</v>
      </c>
      <c r="TK5" s="59">
        <v>34133</v>
      </c>
      <c r="TL5" s="59">
        <v>34134</v>
      </c>
      <c r="TM5" s="59">
        <v>34135</v>
      </c>
      <c r="TN5" s="59">
        <v>34136</v>
      </c>
      <c r="TO5" s="59">
        <v>34137</v>
      </c>
      <c r="TP5" s="59">
        <v>34138</v>
      </c>
      <c r="TQ5" s="59">
        <v>34139</v>
      </c>
      <c r="TR5" s="59">
        <v>34140</v>
      </c>
      <c r="TS5" s="59">
        <v>34141</v>
      </c>
      <c r="TT5" s="59">
        <v>34142</v>
      </c>
      <c r="TU5" s="59">
        <v>34143</v>
      </c>
      <c r="TV5" s="59">
        <v>34144</v>
      </c>
      <c r="TW5" s="59">
        <v>34145</v>
      </c>
      <c r="TX5" s="59">
        <v>34146</v>
      </c>
      <c r="TY5" s="59">
        <v>34147</v>
      </c>
      <c r="TZ5" s="59">
        <v>34148</v>
      </c>
      <c r="UA5" s="59">
        <v>34149</v>
      </c>
      <c r="UB5" s="59">
        <v>34150</v>
      </c>
      <c r="UC5" s="59">
        <v>34151</v>
      </c>
      <c r="UD5" s="59">
        <v>34152</v>
      </c>
      <c r="UE5" s="59">
        <v>34153</v>
      </c>
      <c r="UF5" s="59">
        <v>34154</v>
      </c>
      <c r="UG5" s="59">
        <v>34155</v>
      </c>
      <c r="UH5" s="59">
        <v>34156</v>
      </c>
      <c r="UI5" s="59">
        <v>34157</v>
      </c>
      <c r="UJ5" s="59">
        <v>34158</v>
      </c>
      <c r="UK5" s="59">
        <v>34159</v>
      </c>
      <c r="UL5" s="59">
        <v>34160</v>
      </c>
      <c r="UM5" s="59">
        <v>34161</v>
      </c>
      <c r="UN5" s="59">
        <v>34162</v>
      </c>
      <c r="UO5" s="59">
        <v>34163</v>
      </c>
      <c r="UP5" s="59">
        <v>34164</v>
      </c>
      <c r="UQ5" s="59">
        <v>34165</v>
      </c>
      <c r="UR5" s="59">
        <v>34166</v>
      </c>
      <c r="US5" s="59">
        <v>34167</v>
      </c>
      <c r="UT5" s="59">
        <v>34168</v>
      </c>
      <c r="UU5" s="59">
        <v>34169</v>
      </c>
      <c r="UV5" s="59">
        <v>34170</v>
      </c>
      <c r="UW5" s="59">
        <v>34171</v>
      </c>
      <c r="UX5" s="59">
        <v>34172</v>
      </c>
      <c r="UY5" s="59">
        <v>34173</v>
      </c>
      <c r="UZ5" s="59">
        <v>34174</v>
      </c>
      <c r="VA5" s="59">
        <v>34175</v>
      </c>
      <c r="VB5" s="59">
        <v>34176</v>
      </c>
      <c r="VC5" s="59">
        <v>34177</v>
      </c>
      <c r="VD5" s="59">
        <v>34178</v>
      </c>
      <c r="VE5" s="59">
        <v>34179</v>
      </c>
      <c r="VF5" s="59">
        <v>34180</v>
      </c>
      <c r="VG5" s="59">
        <v>34181</v>
      </c>
      <c r="VH5" s="59">
        <v>34182</v>
      </c>
      <c r="VI5" s="59">
        <v>34183</v>
      </c>
      <c r="VJ5" s="59">
        <v>34184</v>
      </c>
      <c r="VK5" s="59">
        <v>34185</v>
      </c>
      <c r="VL5" s="59">
        <v>34186</v>
      </c>
      <c r="VM5" s="59">
        <v>34187</v>
      </c>
      <c r="VN5" s="59">
        <v>34188</v>
      </c>
      <c r="VO5" s="59">
        <v>34189</v>
      </c>
      <c r="VP5" s="59">
        <v>34190</v>
      </c>
      <c r="VQ5" s="59">
        <v>34191</v>
      </c>
      <c r="VR5" s="59">
        <v>34192</v>
      </c>
      <c r="VS5" s="59">
        <v>34193</v>
      </c>
      <c r="VT5" s="59">
        <v>34194</v>
      </c>
      <c r="VU5" s="59">
        <v>34195</v>
      </c>
      <c r="VV5" s="59">
        <v>34196</v>
      </c>
      <c r="VW5" s="59">
        <v>34197</v>
      </c>
      <c r="VX5" s="59">
        <v>34198</v>
      </c>
      <c r="VY5" s="59">
        <v>34199</v>
      </c>
      <c r="VZ5" s="59">
        <v>34200</v>
      </c>
      <c r="WA5" s="59">
        <v>34201</v>
      </c>
      <c r="WB5" s="59">
        <v>34202</v>
      </c>
      <c r="WC5" s="59">
        <v>34203</v>
      </c>
      <c r="WD5" s="59">
        <v>34204</v>
      </c>
      <c r="WE5" s="59">
        <v>34205</v>
      </c>
      <c r="WF5" s="59">
        <v>34206</v>
      </c>
      <c r="WG5" s="59">
        <v>34207</v>
      </c>
      <c r="WH5" s="59">
        <v>34208</v>
      </c>
      <c r="WI5" s="59">
        <v>34209</v>
      </c>
      <c r="WJ5" s="59">
        <v>34210</v>
      </c>
      <c r="WK5" s="59">
        <v>34211</v>
      </c>
      <c r="WL5" s="59">
        <v>34212</v>
      </c>
      <c r="WM5" s="59">
        <v>34213</v>
      </c>
      <c r="WN5" s="59">
        <v>34214</v>
      </c>
      <c r="WO5" s="59">
        <v>34215</v>
      </c>
      <c r="WP5" s="59">
        <v>34216</v>
      </c>
      <c r="WQ5" s="59">
        <v>34217</v>
      </c>
      <c r="WR5" s="59">
        <v>34218</v>
      </c>
      <c r="WS5" s="59">
        <v>34219</v>
      </c>
      <c r="WT5" s="59">
        <v>34220</v>
      </c>
      <c r="WU5" s="59">
        <v>34221</v>
      </c>
      <c r="WV5" s="59">
        <v>34222</v>
      </c>
      <c r="WW5" s="59">
        <v>34223</v>
      </c>
      <c r="WX5" s="59">
        <v>34224</v>
      </c>
      <c r="WY5" s="59">
        <v>34225</v>
      </c>
      <c r="WZ5" s="59">
        <v>34226</v>
      </c>
      <c r="XA5" s="59">
        <v>34227</v>
      </c>
      <c r="XB5" s="59">
        <v>34228</v>
      </c>
      <c r="XC5" s="59">
        <v>34229</v>
      </c>
      <c r="XD5" s="59">
        <v>34230</v>
      </c>
      <c r="XE5" s="59">
        <v>34231</v>
      </c>
      <c r="XF5" s="59">
        <v>34232</v>
      </c>
      <c r="XG5" s="59">
        <v>34233</v>
      </c>
      <c r="XH5" s="59">
        <v>34234</v>
      </c>
      <c r="XI5" s="59">
        <v>34235</v>
      </c>
      <c r="XJ5" s="59">
        <v>34236</v>
      </c>
      <c r="XK5" s="59">
        <v>34237</v>
      </c>
      <c r="XL5" s="59">
        <v>34238</v>
      </c>
      <c r="XM5" s="59">
        <v>34239</v>
      </c>
      <c r="XN5" s="59">
        <v>34240</v>
      </c>
      <c r="XO5" s="59">
        <v>34241</v>
      </c>
      <c r="XP5" s="59">
        <v>34242</v>
      </c>
      <c r="XQ5" s="59">
        <v>34243</v>
      </c>
      <c r="XR5" s="59">
        <v>34244</v>
      </c>
      <c r="XS5" s="59">
        <v>34245</v>
      </c>
      <c r="XT5" s="59">
        <v>34246</v>
      </c>
      <c r="XU5" s="59">
        <v>34247</v>
      </c>
      <c r="XV5" s="59">
        <v>34248</v>
      </c>
      <c r="XW5" s="59">
        <v>34249</v>
      </c>
      <c r="XX5" s="59">
        <v>34250</v>
      </c>
      <c r="XY5" s="59">
        <v>34251</v>
      </c>
      <c r="XZ5" s="59">
        <v>34252</v>
      </c>
      <c r="YA5" s="59">
        <v>34253</v>
      </c>
      <c r="YB5" s="59">
        <v>34254</v>
      </c>
      <c r="YC5" s="59">
        <v>34255</v>
      </c>
      <c r="YD5" s="59">
        <v>34256</v>
      </c>
      <c r="YE5" s="59">
        <v>34257</v>
      </c>
      <c r="YF5" s="59">
        <v>34258</v>
      </c>
      <c r="YG5" s="59">
        <v>34259</v>
      </c>
      <c r="YH5" s="59">
        <v>34260</v>
      </c>
      <c r="YI5" s="59">
        <v>34261</v>
      </c>
      <c r="YJ5" s="59">
        <v>34262</v>
      </c>
      <c r="YK5" s="59">
        <v>34263</v>
      </c>
      <c r="YL5" s="59">
        <v>34264</v>
      </c>
      <c r="YM5" s="59">
        <v>34265</v>
      </c>
      <c r="YN5" s="59">
        <v>34266</v>
      </c>
      <c r="YO5" s="59">
        <v>34267</v>
      </c>
      <c r="YP5" s="59">
        <v>34268</v>
      </c>
      <c r="YQ5" s="59">
        <v>34269</v>
      </c>
      <c r="YR5" s="59">
        <v>34270</v>
      </c>
      <c r="YS5" s="59">
        <v>34271</v>
      </c>
      <c r="YT5" s="59">
        <v>34272</v>
      </c>
      <c r="YU5" s="59">
        <v>34273</v>
      </c>
      <c r="YV5" s="59">
        <v>34274</v>
      </c>
      <c r="YW5" s="59">
        <v>34275</v>
      </c>
      <c r="YX5" s="59">
        <v>34276</v>
      </c>
      <c r="YY5" s="59">
        <v>34277</v>
      </c>
      <c r="YZ5" s="59">
        <v>34278</v>
      </c>
      <c r="ZA5" s="59">
        <v>34279</v>
      </c>
      <c r="ZB5" s="59">
        <v>34280</v>
      </c>
      <c r="ZC5" s="59">
        <v>34281</v>
      </c>
      <c r="ZD5" s="59">
        <v>34282</v>
      </c>
      <c r="ZE5" s="59">
        <v>34283</v>
      </c>
      <c r="ZF5" s="59">
        <v>34284</v>
      </c>
      <c r="ZG5" s="59">
        <v>34285</v>
      </c>
      <c r="ZH5" s="59">
        <v>34286</v>
      </c>
      <c r="ZI5" s="59">
        <v>34287</v>
      </c>
      <c r="ZJ5" s="59">
        <v>34288</v>
      </c>
      <c r="ZK5" s="59">
        <v>34289</v>
      </c>
      <c r="ZL5" s="59">
        <v>34290</v>
      </c>
      <c r="ZM5" s="59">
        <v>34291</v>
      </c>
      <c r="ZN5" s="59">
        <v>34292</v>
      </c>
      <c r="ZO5" s="59">
        <v>34293</v>
      </c>
      <c r="ZP5" s="59">
        <v>34294</v>
      </c>
      <c r="ZQ5" s="59">
        <v>34295</v>
      </c>
      <c r="ZR5" s="59">
        <v>34296</v>
      </c>
      <c r="ZS5" s="59">
        <v>34297</v>
      </c>
      <c r="ZT5" s="59">
        <v>34298</v>
      </c>
      <c r="ZU5" s="59">
        <v>34299</v>
      </c>
      <c r="ZV5" s="59">
        <v>34300</v>
      </c>
      <c r="ZW5" s="59">
        <v>34301</v>
      </c>
      <c r="ZX5" s="59">
        <v>34302</v>
      </c>
      <c r="ZY5" s="59">
        <v>34303</v>
      </c>
      <c r="ZZ5" s="59">
        <v>34304</v>
      </c>
      <c r="AAA5" s="59">
        <v>34305</v>
      </c>
      <c r="AAB5" s="59">
        <v>34306</v>
      </c>
      <c r="AAC5" s="59">
        <v>34307</v>
      </c>
      <c r="AAD5" s="59">
        <v>34308</v>
      </c>
      <c r="AAE5" s="59">
        <v>34309</v>
      </c>
      <c r="AAF5" s="59">
        <v>34310</v>
      </c>
      <c r="AAG5" s="59">
        <v>34311</v>
      </c>
      <c r="AAH5" s="59">
        <v>34312</v>
      </c>
      <c r="AAI5" s="59">
        <v>34313</v>
      </c>
      <c r="AAJ5" s="59">
        <v>34314</v>
      </c>
      <c r="AAK5" s="59">
        <v>34315</v>
      </c>
      <c r="AAL5" s="59">
        <v>34316</v>
      </c>
      <c r="AAM5" s="59">
        <v>34317</v>
      </c>
      <c r="AAN5" s="59">
        <v>34318</v>
      </c>
      <c r="AAO5" s="59">
        <v>34319</v>
      </c>
      <c r="AAP5" s="59">
        <v>34320</v>
      </c>
      <c r="AAQ5" s="59">
        <v>34321</v>
      </c>
      <c r="AAR5" s="59">
        <v>34322</v>
      </c>
      <c r="AAS5" s="59">
        <v>34323</v>
      </c>
      <c r="AAT5" s="59">
        <v>34324</v>
      </c>
      <c r="AAU5" s="59">
        <v>34325</v>
      </c>
      <c r="AAV5" s="59">
        <v>34326</v>
      </c>
      <c r="AAW5" s="59">
        <v>34327</v>
      </c>
      <c r="AAX5" s="59">
        <v>34328</v>
      </c>
      <c r="AAY5" s="59">
        <v>34329</v>
      </c>
      <c r="AAZ5" s="59">
        <v>34330</v>
      </c>
      <c r="ABA5" s="59">
        <v>34331</v>
      </c>
      <c r="ABB5" s="59">
        <v>34332</v>
      </c>
      <c r="ABC5" s="59">
        <v>34333</v>
      </c>
      <c r="ABD5" s="59">
        <v>34334</v>
      </c>
      <c r="ABE5" s="59">
        <v>34335</v>
      </c>
      <c r="ABF5" s="59">
        <v>34336</v>
      </c>
      <c r="ABG5" s="59">
        <v>34337</v>
      </c>
      <c r="ABH5" s="59">
        <v>34338</v>
      </c>
      <c r="ABI5" s="59">
        <v>34339</v>
      </c>
      <c r="ABJ5" s="59">
        <v>34340</v>
      </c>
      <c r="ABK5" s="59">
        <v>34341</v>
      </c>
      <c r="ABL5" s="59">
        <v>34342</v>
      </c>
      <c r="ABM5" s="59">
        <v>34343</v>
      </c>
      <c r="ABN5" s="59">
        <v>34344</v>
      </c>
      <c r="ABO5" s="59">
        <v>34345</v>
      </c>
      <c r="ABP5" s="59">
        <v>34346</v>
      </c>
      <c r="ABQ5" s="59">
        <v>34347</v>
      </c>
      <c r="ABR5" s="59">
        <v>34348</v>
      </c>
      <c r="ABS5" s="59">
        <v>34349</v>
      </c>
      <c r="ABT5" s="59">
        <v>34350</v>
      </c>
      <c r="ABU5" s="59">
        <v>34351</v>
      </c>
      <c r="ABV5" s="59">
        <v>34352</v>
      </c>
      <c r="ABW5" s="59">
        <v>34353</v>
      </c>
      <c r="ABX5" s="59">
        <v>34354</v>
      </c>
      <c r="ABY5" s="59">
        <v>34355</v>
      </c>
      <c r="ABZ5" s="59">
        <v>34356</v>
      </c>
      <c r="ACA5" s="59">
        <v>34357</v>
      </c>
      <c r="ACB5" s="59">
        <v>34358</v>
      </c>
      <c r="ACC5" s="59">
        <v>34359</v>
      </c>
      <c r="ACD5" s="59">
        <v>34360</v>
      </c>
      <c r="ACE5" s="59">
        <v>34361</v>
      </c>
      <c r="ACF5" s="59">
        <v>34362</v>
      </c>
      <c r="ACG5" s="59">
        <v>34363</v>
      </c>
      <c r="ACH5" s="59">
        <v>34364</v>
      </c>
      <c r="ACI5" s="59">
        <v>34365</v>
      </c>
      <c r="ACJ5" s="59">
        <v>34366</v>
      </c>
      <c r="ACK5" s="59">
        <v>34367</v>
      </c>
      <c r="ACL5" s="59">
        <v>34368</v>
      </c>
      <c r="ACM5" s="59">
        <v>34369</v>
      </c>
      <c r="ACN5" s="59">
        <v>34370</v>
      </c>
      <c r="ACO5" s="59">
        <v>34371</v>
      </c>
      <c r="ACP5" s="59">
        <v>34372</v>
      </c>
      <c r="ACQ5" s="59">
        <v>34373</v>
      </c>
      <c r="ACR5" s="59">
        <v>34374</v>
      </c>
      <c r="ACS5" s="59">
        <v>34375</v>
      </c>
      <c r="ACT5" s="59">
        <v>34376</v>
      </c>
      <c r="ACU5" s="59">
        <v>34377</v>
      </c>
      <c r="ACV5" s="59">
        <v>34378</v>
      </c>
      <c r="ACW5" s="59">
        <v>34379</v>
      </c>
      <c r="ACX5" s="59">
        <v>34380</v>
      </c>
      <c r="ACY5" s="59">
        <v>34381</v>
      </c>
      <c r="ACZ5" s="59">
        <v>34382</v>
      </c>
      <c r="ADA5" s="59">
        <v>34383</v>
      </c>
      <c r="ADB5" s="59">
        <v>34384</v>
      </c>
      <c r="ADC5" s="59">
        <v>34385</v>
      </c>
      <c r="ADD5" s="59">
        <v>34386</v>
      </c>
      <c r="ADE5" s="59">
        <v>34387</v>
      </c>
      <c r="ADF5" s="59">
        <v>34388</v>
      </c>
      <c r="ADG5" s="59">
        <v>34389</v>
      </c>
      <c r="ADH5" s="59">
        <v>34390</v>
      </c>
      <c r="ADI5" s="59">
        <v>34391</v>
      </c>
      <c r="ADJ5" s="59">
        <v>34392</v>
      </c>
      <c r="ADK5" s="59">
        <v>34393</v>
      </c>
      <c r="ADL5" s="59">
        <v>34394</v>
      </c>
      <c r="ADM5" s="59">
        <v>34395</v>
      </c>
      <c r="ADN5" s="59">
        <v>34396</v>
      </c>
      <c r="ADO5" s="59">
        <v>34397</v>
      </c>
      <c r="ADP5" s="59">
        <v>34398</v>
      </c>
      <c r="ADQ5" s="59">
        <v>34399</v>
      </c>
      <c r="ADR5" s="59">
        <v>34400</v>
      </c>
      <c r="ADS5" s="59">
        <v>34401</v>
      </c>
      <c r="ADT5" s="59">
        <v>34402</v>
      </c>
      <c r="ADU5" s="59">
        <v>34403</v>
      </c>
      <c r="ADV5" s="59">
        <v>34404</v>
      </c>
      <c r="ADW5" s="59">
        <v>34405</v>
      </c>
      <c r="ADX5" s="59">
        <v>34406</v>
      </c>
      <c r="ADY5" s="59">
        <v>34407</v>
      </c>
      <c r="ADZ5" s="59">
        <v>34408</v>
      </c>
      <c r="AEA5" s="59">
        <v>34409</v>
      </c>
      <c r="AEB5" s="59">
        <v>34410</v>
      </c>
      <c r="AEC5" s="59">
        <v>34411</v>
      </c>
      <c r="AED5" s="59">
        <v>34412</v>
      </c>
      <c r="AEE5" s="59">
        <v>34413</v>
      </c>
      <c r="AEF5" s="59">
        <v>34414</v>
      </c>
      <c r="AEG5" s="59">
        <v>34415</v>
      </c>
      <c r="AEH5" s="59">
        <v>34416</v>
      </c>
      <c r="AEI5" s="59">
        <v>34417</v>
      </c>
      <c r="AEJ5" s="59">
        <v>34418</v>
      </c>
      <c r="AEK5" s="59">
        <v>34419</v>
      </c>
      <c r="AEL5" s="59">
        <v>34420</v>
      </c>
      <c r="AEM5" s="59">
        <v>34421</v>
      </c>
      <c r="AEN5" s="59">
        <v>34422</v>
      </c>
      <c r="AEO5" s="59">
        <v>34423</v>
      </c>
      <c r="AEP5" s="59">
        <v>34424</v>
      </c>
      <c r="AEQ5" s="59">
        <v>34425</v>
      </c>
      <c r="AER5" s="59">
        <v>34426</v>
      </c>
      <c r="AES5" s="59">
        <v>34427</v>
      </c>
      <c r="AET5" s="59">
        <v>34428</v>
      </c>
      <c r="AEU5" s="59">
        <v>34429</v>
      </c>
      <c r="AEV5" s="59">
        <v>34430</v>
      </c>
      <c r="AEW5" s="59">
        <v>34431</v>
      </c>
      <c r="AEX5" s="59">
        <v>34432</v>
      </c>
      <c r="AEY5" s="59">
        <v>34433</v>
      </c>
      <c r="AEZ5" s="59">
        <v>34434</v>
      </c>
      <c r="AFA5" s="59">
        <v>34435</v>
      </c>
      <c r="AFB5" s="59">
        <v>34436</v>
      </c>
      <c r="AFC5" s="59">
        <v>34437</v>
      </c>
      <c r="AFD5" s="59">
        <v>34438</v>
      </c>
      <c r="AFE5" s="59">
        <v>34439</v>
      </c>
      <c r="AFF5" s="59">
        <v>34440</v>
      </c>
      <c r="AFG5" s="59">
        <v>34441</v>
      </c>
      <c r="AFH5" s="59">
        <v>34442</v>
      </c>
      <c r="AFI5" s="59">
        <v>34443</v>
      </c>
      <c r="AFJ5" s="59">
        <v>34444</v>
      </c>
      <c r="AFK5" s="59">
        <v>34445</v>
      </c>
      <c r="AFL5" s="59">
        <v>34446</v>
      </c>
      <c r="AFM5" s="59">
        <v>34447</v>
      </c>
      <c r="AFN5" s="59">
        <v>34448</v>
      </c>
      <c r="AFO5" s="59">
        <v>34449</v>
      </c>
      <c r="AFP5" s="59">
        <v>34450</v>
      </c>
      <c r="AFQ5" s="59">
        <v>34451</v>
      </c>
      <c r="AFR5" s="59">
        <v>34452</v>
      </c>
      <c r="AFS5" s="59">
        <v>34453</v>
      </c>
      <c r="AFT5" s="59">
        <v>34454</v>
      </c>
      <c r="AFU5" s="59">
        <v>34455</v>
      </c>
      <c r="AFV5" s="59">
        <v>34456</v>
      </c>
      <c r="AFW5" s="59">
        <v>34457</v>
      </c>
      <c r="AFX5" s="59">
        <v>34458</v>
      </c>
      <c r="AFY5" s="59">
        <v>34459</v>
      </c>
      <c r="AFZ5" s="59">
        <v>34460</v>
      </c>
      <c r="AGA5" s="59">
        <v>34461</v>
      </c>
      <c r="AGB5" s="59">
        <v>34462</v>
      </c>
      <c r="AGC5" s="59">
        <v>34463</v>
      </c>
      <c r="AGD5" s="59">
        <v>34464</v>
      </c>
      <c r="AGE5" s="59">
        <v>34465</v>
      </c>
      <c r="AGF5" s="59">
        <v>34466</v>
      </c>
      <c r="AGG5" s="59">
        <v>34467</v>
      </c>
      <c r="AGH5" s="59">
        <v>34468</v>
      </c>
      <c r="AGI5" s="59">
        <v>34469</v>
      </c>
      <c r="AGJ5" s="59">
        <v>34470</v>
      </c>
      <c r="AGK5" s="59">
        <v>34471</v>
      </c>
      <c r="AGL5" s="59">
        <v>34472</v>
      </c>
      <c r="AGM5" s="59">
        <v>34473</v>
      </c>
      <c r="AGN5" s="59">
        <v>34474</v>
      </c>
      <c r="AGO5" s="59">
        <v>34475</v>
      </c>
      <c r="AGP5" s="59">
        <v>34476</v>
      </c>
      <c r="AGQ5" s="59">
        <v>34477</v>
      </c>
      <c r="AGR5" s="59">
        <v>34478</v>
      </c>
      <c r="AGS5" s="59">
        <v>34479</v>
      </c>
      <c r="AGT5" s="59">
        <v>34480</v>
      </c>
      <c r="AGU5" s="59">
        <v>34481</v>
      </c>
      <c r="AGV5" s="59">
        <v>34482</v>
      </c>
      <c r="AGW5" s="59">
        <v>34483</v>
      </c>
      <c r="AGX5" s="59">
        <v>34484</v>
      </c>
      <c r="AGY5" s="59">
        <v>34485</v>
      </c>
      <c r="AGZ5" s="59">
        <v>34486</v>
      </c>
      <c r="AHA5" s="59">
        <v>34487</v>
      </c>
      <c r="AHB5" s="59">
        <v>34488</v>
      </c>
      <c r="AHC5" s="59">
        <v>34489</v>
      </c>
      <c r="AHD5" s="59">
        <v>34490</v>
      </c>
      <c r="AHE5" s="59">
        <v>34491</v>
      </c>
      <c r="AHF5" s="59">
        <v>34492</v>
      </c>
      <c r="AHG5" s="59">
        <v>34493</v>
      </c>
      <c r="AHH5" s="59">
        <v>34494</v>
      </c>
      <c r="AHI5" s="59">
        <v>34495</v>
      </c>
      <c r="AHJ5" s="59">
        <v>34496</v>
      </c>
      <c r="AHK5" s="59">
        <v>34497</v>
      </c>
      <c r="AHL5" s="59">
        <v>34498</v>
      </c>
      <c r="AHM5" s="59">
        <v>34499</v>
      </c>
      <c r="AHN5" s="59">
        <v>34500</v>
      </c>
      <c r="AHO5" s="59">
        <v>34501</v>
      </c>
      <c r="AHP5" s="59">
        <v>34502</v>
      </c>
      <c r="AHQ5" s="59">
        <v>34503</v>
      </c>
      <c r="AHR5" s="59">
        <v>34504</v>
      </c>
      <c r="AHS5" s="59">
        <v>34505</v>
      </c>
      <c r="AHT5" s="59">
        <v>34506</v>
      </c>
      <c r="AHU5" s="59">
        <v>34507</v>
      </c>
      <c r="AHV5" s="59">
        <v>34508</v>
      </c>
      <c r="AHW5" s="59">
        <v>34509</v>
      </c>
      <c r="AHX5" s="59">
        <v>34510</v>
      </c>
      <c r="AHY5" s="59">
        <v>34511</v>
      </c>
      <c r="AHZ5" s="59">
        <v>34512</v>
      </c>
      <c r="AIA5" s="59">
        <v>34513</v>
      </c>
      <c r="AIB5" s="59">
        <v>34514</v>
      </c>
      <c r="AIC5" s="59">
        <v>34515</v>
      </c>
      <c r="AID5" s="59">
        <v>34516</v>
      </c>
      <c r="AIE5" s="59">
        <v>34517</v>
      </c>
      <c r="AIF5" s="59">
        <v>34518</v>
      </c>
      <c r="AIG5" s="59">
        <v>34519</v>
      </c>
      <c r="AIH5" s="59">
        <v>34520</v>
      </c>
      <c r="AII5" s="59">
        <v>34521</v>
      </c>
      <c r="AIJ5" s="59">
        <v>34522</v>
      </c>
      <c r="AIK5" s="59">
        <v>34523</v>
      </c>
      <c r="AIL5" s="59">
        <v>34524</v>
      </c>
      <c r="AIM5" s="59">
        <v>34525</v>
      </c>
      <c r="AIN5" s="59">
        <v>34526</v>
      </c>
      <c r="AIO5" s="59">
        <v>34527</v>
      </c>
      <c r="AIP5" s="59">
        <v>34528</v>
      </c>
      <c r="AIQ5" s="59">
        <v>34529</v>
      </c>
      <c r="AIR5" s="59">
        <v>34530</v>
      </c>
      <c r="AIS5" s="59">
        <v>34531</v>
      </c>
      <c r="AIT5" s="59">
        <v>34532</v>
      </c>
      <c r="AIU5" s="59">
        <v>34533</v>
      </c>
      <c r="AIV5" s="59">
        <v>34534</v>
      </c>
      <c r="AIW5" s="59">
        <v>34535</v>
      </c>
      <c r="AIX5" s="59">
        <v>34536</v>
      </c>
      <c r="AIY5" s="59">
        <v>34537</v>
      </c>
      <c r="AIZ5" s="59">
        <v>34538</v>
      </c>
      <c r="AJA5" s="59">
        <v>34539</v>
      </c>
      <c r="AJB5" s="59">
        <v>34540</v>
      </c>
      <c r="AJC5" s="59">
        <v>34541</v>
      </c>
      <c r="AJD5" s="59">
        <v>34542</v>
      </c>
      <c r="AJE5" s="59">
        <v>34543</v>
      </c>
      <c r="AJF5" s="59">
        <v>34544</v>
      </c>
      <c r="AJG5" s="59">
        <v>34545</v>
      </c>
      <c r="AJH5" s="59">
        <v>34546</v>
      </c>
      <c r="AJI5" s="59">
        <v>34547</v>
      </c>
      <c r="AJJ5" s="59">
        <v>34548</v>
      </c>
      <c r="AJK5" s="59">
        <v>34549</v>
      </c>
      <c r="AJL5" s="59">
        <v>34550</v>
      </c>
      <c r="AJM5" s="59">
        <v>34551</v>
      </c>
      <c r="AJN5" s="59">
        <v>34552</v>
      </c>
      <c r="AJO5" s="59">
        <v>34553</v>
      </c>
      <c r="AJP5" s="59">
        <v>34554</v>
      </c>
      <c r="AJQ5" s="59">
        <v>34555</v>
      </c>
      <c r="AJR5" s="59">
        <v>34556</v>
      </c>
      <c r="AJS5" s="59">
        <v>34557</v>
      </c>
      <c r="AJT5" s="59">
        <v>34558</v>
      </c>
      <c r="AJU5" s="59">
        <v>34559</v>
      </c>
      <c r="AJV5" s="59">
        <v>34560</v>
      </c>
      <c r="AJW5" s="59">
        <v>34561</v>
      </c>
      <c r="AJX5" s="59">
        <v>34562</v>
      </c>
      <c r="AJY5" s="59">
        <v>34563</v>
      </c>
      <c r="AJZ5" s="59">
        <v>34564</v>
      </c>
      <c r="AKA5" s="59">
        <v>34565</v>
      </c>
      <c r="AKB5" s="59">
        <v>34566</v>
      </c>
      <c r="AKC5" s="59">
        <v>34567</v>
      </c>
      <c r="AKD5" s="59">
        <v>34568</v>
      </c>
      <c r="AKE5" s="59">
        <v>34569</v>
      </c>
      <c r="AKF5" s="59">
        <v>34570</v>
      </c>
      <c r="AKG5" s="59">
        <v>34571</v>
      </c>
      <c r="AKH5" s="59">
        <v>34572</v>
      </c>
      <c r="AKI5" s="59">
        <v>34573</v>
      </c>
      <c r="AKJ5" s="59">
        <v>34574</v>
      </c>
      <c r="AKK5" s="59">
        <v>34575</v>
      </c>
      <c r="AKL5" s="59">
        <v>34576</v>
      </c>
      <c r="AKM5" s="59">
        <v>34577</v>
      </c>
      <c r="AKN5" s="59">
        <v>34578</v>
      </c>
      <c r="AKO5" s="59">
        <v>34579</v>
      </c>
      <c r="AKP5" s="59">
        <v>34580</v>
      </c>
      <c r="AKQ5" s="59">
        <v>34581</v>
      </c>
      <c r="AKR5" s="59">
        <v>34582</v>
      </c>
      <c r="AKS5" s="59">
        <v>34583</v>
      </c>
      <c r="AKT5" s="59">
        <v>34584</v>
      </c>
      <c r="AKU5" s="59">
        <v>34585</v>
      </c>
      <c r="AKV5" s="59">
        <v>34586</v>
      </c>
      <c r="AKW5" s="59">
        <v>34587</v>
      </c>
      <c r="AKX5" s="59">
        <v>34588</v>
      </c>
      <c r="AKY5" s="59">
        <v>34589</v>
      </c>
      <c r="AKZ5" s="59">
        <v>34590</v>
      </c>
      <c r="ALA5" s="59">
        <v>34591</v>
      </c>
      <c r="ALB5" s="59">
        <v>34592</v>
      </c>
      <c r="ALC5" s="59">
        <v>34593</v>
      </c>
      <c r="ALD5" s="59">
        <v>34594</v>
      </c>
      <c r="ALE5" s="59">
        <v>34595</v>
      </c>
      <c r="ALF5" s="59">
        <v>34596</v>
      </c>
      <c r="ALG5" s="59">
        <v>34597</v>
      </c>
      <c r="ALH5" s="59">
        <v>34598</v>
      </c>
      <c r="ALI5" s="59">
        <v>34599</v>
      </c>
      <c r="ALJ5" s="59">
        <v>34600</v>
      </c>
      <c r="ALK5" s="59">
        <v>34601</v>
      </c>
      <c r="ALL5" s="59">
        <v>34602</v>
      </c>
      <c r="ALM5" s="59">
        <v>34603</v>
      </c>
      <c r="ALN5" s="59">
        <v>34604</v>
      </c>
      <c r="ALO5" s="59">
        <v>34605</v>
      </c>
      <c r="ALP5" s="59">
        <v>34606</v>
      </c>
      <c r="ALQ5" s="59">
        <v>34607</v>
      </c>
      <c r="ALR5" s="59">
        <v>34608</v>
      </c>
      <c r="ALS5" s="59">
        <v>34609</v>
      </c>
      <c r="ALT5" s="59">
        <v>34610</v>
      </c>
      <c r="ALU5" s="59">
        <v>34611</v>
      </c>
      <c r="ALV5" s="59">
        <v>34612</v>
      </c>
      <c r="ALW5" s="59">
        <v>34613</v>
      </c>
      <c r="ALX5" s="59">
        <v>34614</v>
      </c>
      <c r="ALY5" s="59">
        <v>34615</v>
      </c>
      <c r="ALZ5" s="59">
        <v>34616</v>
      </c>
      <c r="AMA5" s="59">
        <v>34617</v>
      </c>
      <c r="AMB5" s="59">
        <v>34618</v>
      </c>
      <c r="AMC5" s="59">
        <v>34619</v>
      </c>
      <c r="AMD5" s="59">
        <v>34620</v>
      </c>
      <c r="AME5" s="59">
        <v>34621</v>
      </c>
      <c r="AMF5" s="59">
        <v>34622</v>
      </c>
      <c r="AMG5" s="59">
        <v>34623</v>
      </c>
      <c r="AMH5" s="59">
        <v>34624</v>
      </c>
      <c r="AMI5" s="59">
        <v>34625</v>
      </c>
      <c r="AMJ5" s="59">
        <v>34626</v>
      </c>
      <c r="AMK5" s="59">
        <v>34627</v>
      </c>
      <c r="AML5" s="59">
        <v>34628</v>
      </c>
      <c r="AMM5" s="59">
        <v>34629</v>
      </c>
      <c r="AMN5" s="59">
        <v>34630</v>
      </c>
      <c r="AMO5" s="59">
        <v>34631</v>
      </c>
      <c r="AMP5" s="59">
        <v>34632</v>
      </c>
      <c r="AMQ5" s="59">
        <v>34633</v>
      </c>
      <c r="AMR5" s="59">
        <v>34634</v>
      </c>
      <c r="AMS5" s="59">
        <v>34635</v>
      </c>
      <c r="AMT5" s="59">
        <v>34636</v>
      </c>
      <c r="AMU5" s="59">
        <v>34637</v>
      </c>
      <c r="AMV5" s="59">
        <v>34638</v>
      </c>
      <c r="AMW5" s="59">
        <v>34639</v>
      </c>
      <c r="AMX5" s="59">
        <v>34640</v>
      </c>
      <c r="AMY5" s="59">
        <v>34641</v>
      </c>
      <c r="AMZ5" s="59">
        <v>34642</v>
      </c>
      <c r="ANA5" s="59">
        <v>34643</v>
      </c>
      <c r="ANB5" s="59">
        <v>34644</v>
      </c>
      <c r="ANC5" s="59">
        <v>34645</v>
      </c>
      <c r="AND5" s="59">
        <v>34646</v>
      </c>
      <c r="ANE5" s="59">
        <v>34647</v>
      </c>
      <c r="ANF5" s="59">
        <v>34648</v>
      </c>
      <c r="ANG5" s="59">
        <v>34649</v>
      </c>
      <c r="ANH5" s="59">
        <v>34650</v>
      </c>
      <c r="ANI5" s="59">
        <v>34651</v>
      </c>
      <c r="ANJ5" s="59">
        <v>34652</v>
      </c>
      <c r="ANK5" s="59">
        <v>34653</v>
      </c>
      <c r="ANL5" s="59">
        <v>34654</v>
      </c>
      <c r="ANM5" s="59">
        <v>34655</v>
      </c>
      <c r="ANN5" s="59">
        <v>34656</v>
      </c>
      <c r="ANO5" s="59">
        <v>34657</v>
      </c>
      <c r="ANP5" s="59">
        <v>34658</v>
      </c>
      <c r="ANQ5" s="59">
        <v>34659</v>
      </c>
      <c r="ANR5" s="59">
        <v>34660</v>
      </c>
      <c r="ANS5" s="59">
        <v>34661</v>
      </c>
      <c r="ANT5" s="59">
        <v>34662</v>
      </c>
      <c r="ANU5" s="59">
        <v>34663</v>
      </c>
      <c r="ANV5" s="59">
        <v>34664</v>
      </c>
      <c r="ANW5" s="59">
        <v>34665</v>
      </c>
      <c r="ANX5" s="59">
        <v>34666</v>
      </c>
      <c r="ANY5" s="59">
        <v>34667</v>
      </c>
      <c r="ANZ5" s="59">
        <v>34668</v>
      </c>
      <c r="AOA5" s="59">
        <v>34669</v>
      </c>
      <c r="AOB5" s="59">
        <v>34670</v>
      </c>
      <c r="AOC5" s="59">
        <v>34671</v>
      </c>
      <c r="AOD5" s="59">
        <v>34672</v>
      </c>
      <c r="AOE5" s="59">
        <v>34673</v>
      </c>
      <c r="AOF5" s="59">
        <v>34674</v>
      </c>
      <c r="AOG5" s="59">
        <v>34675</v>
      </c>
      <c r="AOH5" s="59">
        <v>34676</v>
      </c>
      <c r="AOI5" s="59">
        <v>34677</v>
      </c>
      <c r="AOJ5" s="59">
        <v>34678</v>
      </c>
      <c r="AOK5" s="59">
        <v>34679</v>
      </c>
      <c r="AOL5" s="59">
        <v>34680</v>
      </c>
      <c r="AOM5" s="59">
        <v>34681</v>
      </c>
      <c r="AON5" s="59">
        <v>34682</v>
      </c>
      <c r="AOO5" s="59">
        <v>34683</v>
      </c>
      <c r="AOP5" s="59">
        <v>34684</v>
      </c>
      <c r="AOQ5" s="59">
        <v>34685</v>
      </c>
      <c r="AOR5" s="59">
        <v>34686</v>
      </c>
      <c r="AOS5" s="59">
        <v>34687</v>
      </c>
      <c r="AOT5" s="59">
        <v>34688</v>
      </c>
      <c r="AOU5" s="59">
        <v>34689</v>
      </c>
      <c r="AOV5" s="59">
        <v>34690</v>
      </c>
      <c r="AOW5" s="59">
        <v>34691</v>
      </c>
      <c r="AOX5" s="59">
        <v>34692</v>
      </c>
      <c r="AOY5" s="59">
        <v>34693</v>
      </c>
      <c r="AOZ5" s="59">
        <v>34694</v>
      </c>
      <c r="APA5" s="59">
        <v>34695</v>
      </c>
      <c r="APB5" s="59">
        <v>34696</v>
      </c>
      <c r="APC5" s="59">
        <v>34697</v>
      </c>
      <c r="APD5" s="59">
        <v>34698</v>
      </c>
      <c r="APE5" s="59">
        <v>34699</v>
      </c>
      <c r="APF5" s="59">
        <v>34700</v>
      </c>
      <c r="APG5" s="59">
        <v>34701</v>
      </c>
      <c r="APH5" s="59">
        <v>34702</v>
      </c>
      <c r="API5" s="59">
        <v>34703</v>
      </c>
      <c r="APJ5" s="59">
        <v>34704</v>
      </c>
      <c r="APK5" s="59">
        <v>34705</v>
      </c>
      <c r="APL5" s="59">
        <v>34706</v>
      </c>
      <c r="APM5" s="59">
        <v>34707</v>
      </c>
      <c r="APN5" s="59">
        <v>34708</v>
      </c>
      <c r="APO5" s="59">
        <v>34709</v>
      </c>
      <c r="APP5" s="59">
        <v>34710</v>
      </c>
      <c r="APQ5" s="59">
        <v>34711</v>
      </c>
      <c r="APR5" s="59">
        <v>34712</v>
      </c>
      <c r="APS5" s="59">
        <v>34713</v>
      </c>
      <c r="APT5" s="59">
        <v>34714</v>
      </c>
      <c r="APU5" s="59">
        <v>34715</v>
      </c>
      <c r="APV5" s="59">
        <v>34716</v>
      </c>
      <c r="APW5" s="59">
        <v>34717</v>
      </c>
      <c r="APX5" s="59">
        <v>34718</v>
      </c>
      <c r="APY5" s="59">
        <v>34719</v>
      </c>
      <c r="APZ5" s="59">
        <v>34720</v>
      </c>
      <c r="AQA5" s="59">
        <v>34721</v>
      </c>
      <c r="AQB5" s="59">
        <v>34722</v>
      </c>
      <c r="AQC5" s="59">
        <v>34723</v>
      </c>
      <c r="AQD5" s="59">
        <v>34724</v>
      </c>
      <c r="AQE5" s="59">
        <v>34725</v>
      </c>
      <c r="AQF5" s="59">
        <v>34726</v>
      </c>
      <c r="AQG5" s="59">
        <v>34727</v>
      </c>
      <c r="AQH5" s="59">
        <v>34728</v>
      </c>
      <c r="AQI5" s="59">
        <v>34729</v>
      </c>
      <c r="AQJ5" s="59">
        <v>34730</v>
      </c>
      <c r="AQK5" s="59">
        <v>34731</v>
      </c>
      <c r="AQL5" s="59">
        <v>34732</v>
      </c>
      <c r="AQM5" s="59">
        <v>34733</v>
      </c>
      <c r="AQN5" s="59">
        <v>34734</v>
      </c>
      <c r="AQO5" s="59">
        <v>34735</v>
      </c>
      <c r="AQP5" s="59">
        <v>34736</v>
      </c>
      <c r="AQQ5" s="59">
        <v>34737</v>
      </c>
      <c r="AQR5" s="59">
        <v>34738</v>
      </c>
      <c r="AQS5" s="59">
        <v>34739</v>
      </c>
      <c r="AQT5" s="59">
        <v>34740</v>
      </c>
      <c r="AQU5" s="59">
        <v>34741</v>
      </c>
      <c r="AQV5" s="59">
        <v>34742</v>
      </c>
      <c r="AQW5" s="59">
        <v>34743</v>
      </c>
      <c r="AQX5" s="59">
        <v>34744</v>
      </c>
      <c r="AQY5" s="59">
        <v>34745</v>
      </c>
      <c r="AQZ5" s="59">
        <v>34746</v>
      </c>
      <c r="ARA5" s="59">
        <v>34747</v>
      </c>
      <c r="ARB5" s="59">
        <v>34748</v>
      </c>
      <c r="ARC5" s="59">
        <v>34749</v>
      </c>
      <c r="ARD5" s="59">
        <v>34750</v>
      </c>
      <c r="ARE5" s="59">
        <v>34751</v>
      </c>
      <c r="ARF5" s="59">
        <v>34752</v>
      </c>
      <c r="ARG5" s="59">
        <v>34753</v>
      </c>
      <c r="ARH5" s="59">
        <v>34754</v>
      </c>
      <c r="ARI5" s="59">
        <v>34755</v>
      </c>
      <c r="ARJ5" s="59">
        <v>34756</v>
      </c>
      <c r="ARK5" s="59">
        <v>34757</v>
      </c>
      <c r="ARL5" s="59">
        <v>34758</v>
      </c>
      <c r="ARM5" s="59">
        <v>34759</v>
      </c>
      <c r="ARN5" s="59">
        <v>34760</v>
      </c>
      <c r="ARO5" s="59">
        <v>34761</v>
      </c>
      <c r="ARP5" s="59">
        <v>34762</v>
      </c>
      <c r="ARQ5" s="59">
        <v>34763</v>
      </c>
      <c r="ARR5" s="59">
        <v>34764</v>
      </c>
      <c r="ARS5" s="59">
        <v>34765</v>
      </c>
      <c r="ART5" s="59">
        <v>34766</v>
      </c>
      <c r="ARU5" s="59">
        <v>34767</v>
      </c>
      <c r="ARV5" s="59">
        <v>34768</v>
      </c>
      <c r="ARW5" s="59">
        <v>34769</v>
      </c>
      <c r="ARX5" s="59">
        <v>34770</v>
      </c>
      <c r="ARY5" s="59">
        <v>34771</v>
      </c>
      <c r="ARZ5" s="59">
        <v>34772</v>
      </c>
      <c r="ASA5" s="59">
        <v>34773</v>
      </c>
      <c r="ASB5" s="59">
        <v>34774</v>
      </c>
      <c r="ASC5" s="59">
        <v>34775</v>
      </c>
      <c r="ASD5" s="59">
        <v>34776</v>
      </c>
      <c r="ASE5" s="59">
        <v>34777</v>
      </c>
      <c r="ASF5" s="59">
        <v>34778</v>
      </c>
      <c r="ASG5" s="59">
        <v>34779</v>
      </c>
      <c r="ASH5" s="59">
        <v>34780</v>
      </c>
      <c r="ASI5" s="59">
        <v>34781</v>
      </c>
      <c r="ASJ5" s="59">
        <v>34782</v>
      </c>
      <c r="ASK5" s="59">
        <v>34783</v>
      </c>
      <c r="ASL5" s="59">
        <v>34784</v>
      </c>
      <c r="ASM5" s="59">
        <v>34785</v>
      </c>
      <c r="ASN5" s="59">
        <v>34786</v>
      </c>
      <c r="ASO5" s="59">
        <v>34787</v>
      </c>
      <c r="ASP5" s="59">
        <v>34788</v>
      </c>
      <c r="ASQ5" s="59">
        <v>34789</v>
      </c>
      <c r="ASR5" s="59">
        <v>34790</v>
      </c>
      <c r="ASS5" s="59">
        <v>34791</v>
      </c>
      <c r="AST5" s="59">
        <v>34792</v>
      </c>
      <c r="ASU5" s="59">
        <v>34793</v>
      </c>
      <c r="ASV5" s="59">
        <v>34794</v>
      </c>
      <c r="ASW5" s="59">
        <v>34795</v>
      </c>
      <c r="ASX5" s="59">
        <v>34796</v>
      </c>
      <c r="ASY5" s="59">
        <v>34797</v>
      </c>
      <c r="ASZ5" s="59">
        <v>34798</v>
      </c>
      <c r="ATA5" s="59">
        <v>34799</v>
      </c>
      <c r="ATB5" s="59">
        <v>34800</v>
      </c>
      <c r="ATC5" s="59">
        <v>34801</v>
      </c>
      <c r="ATD5" s="59">
        <v>34802</v>
      </c>
      <c r="ATE5" s="59">
        <v>34803</v>
      </c>
      <c r="ATF5" s="59">
        <v>34804</v>
      </c>
      <c r="ATG5" s="59">
        <v>34805</v>
      </c>
      <c r="ATH5" s="59">
        <v>34806</v>
      </c>
      <c r="ATI5" s="59">
        <v>34807</v>
      </c>
      <c r="ATJ5" s="59">
        <v>34808</v>
      </c>
      <c r="ATK5" s="59">
        <v>34809</v>
      </c>
      <c r="ATL5" s="59">
        <v>34810</v>
      </c>
      <c r="ATM5" s="59">
        <v>34811</v>
      </c>
      <c r="ATN5" s="59">
        <v>34812</v>
      </c>
      <c r="ATO5" s="59">
        <v>34813</v>
      </c>
      <c r="ATP5" s="59">
        <v>34814</v>
      </c>
      <c r="ATQ5" s="59">
        <v>34815</v>
      </c>
      <c r="ATR5" s="59">
        <v>34816</v>
      </c>
      <c r="ATS5" s="59">
        <v>34817</v>
      </c>
      <c r="ATT5" s="59">
        <v>34818</v>
      </c>
      <c r="ATU5" s="59">
        <v>34819</v>
      </c>
      <c r="ATV5" s="59">
        <v>34820</v>
      </c>
      <c r="ATW5" s="59">
        <v>34821</v>
      </c>
      <c r="ATX5" s="59">
        <v>34822</v>
      </c>
      <c r="ATY5" s="59">
        <v>34823</v>
      </c>
      <c r="ATZ5" s="59">
        <v>34824</v>
      </c>
      <c r="AUA5" s="59">
        <v>34825</v>
      </c>
      <c r="AUB5" s="59">
        <v>34826</v>
      </c>
      <c r="AUC5" s="59">
        <v>34827</v>
      </c>
      <c r="AUD5" s="59">
        <v>34828</v>
      </c>
      <c r="AUE5" s="59">
        <v>34829</v>
      </c>
      <c r="AUF5" s="59">
        <v>34830</v>
      </c>
      <c r="AUG5" s="59">
        <v>34831</v>
      </c>
      <c r="AUH5" s="59">
        <v>34832</v>
      </c>
      <c r="AUI5" s="59">
        <v>34833</v>
      </c>
      <c r="AUJ5" s="59">
        <v>34834</v>
      </c>
      <c r="AUK5" s="59">
        <v>34835</v>
      </c>
      <c r="AUL5" s="59">
        <v>34836</v>
      </c>
      <c r="AUM5" s="59">
        <v>34837</v>
      </c>
      <c r="AUN5" s="59">
        <v>34838</v>
      </c>
      <c r="AUO5" s="59">
        <v>34839</v>
      </c>
      <c r="AUP5" s="59">
        <v>34840</v>
      </c>
      <c r="AUQ5" s="59">
        <v>34841</v>
      </c>
      <c r="AUR5" s="59">
        <v>34842</v>
      </c>
      <c r="AUS5" s="59">
        <v>34843</v>
      </c>
      <c r="AUT5" s="59">
        <v>34844</v>
      </c>
      <c r="AUU5" s="59">
        <v>34845</v>
      </c>
      <c r="AUV5" s="59">
        <v>34846</v>
      </c>
      <c r="AUW5" s="59">
        <v>34847</v>
      </c>
      <c r="AUX5" s="59">
        <v>34848</v>
      </c>
      <c r="AUY5" s="59">
        <v>34849</v>
      </c>
      <c r="AUZ5" s="59">
        <v>34850</v>
      </c>
      <c r="AVA5" s="59">
        <v>34851</v>
      </c>
      <c r="AVB5" s="59">
        <v>34852</v>
      </c>
      <c r="AVC5" s="59">
        <v>34853</v>
      </c>
      <c r="AVD5" s="59">
        <v>34854</v>
      </c>
      <c r="AVE5" s="59">
        <v>34855</v>
      </c>
      <c r="AVF5" s="59">
        <v>34856</v>
      </c>
      <c r="AVG5" s="59">
        <v>34857</v>
      </c>
      <c r="AVH5" s="59">
        <v>34858</v>
      </c>
      <c r="AVI5" s="59">
        <v>34859</v>
      </c>
      <c r="AVJ5" s="59">
        <v>34860</v>
      </c>
      <c r="AVK5" s="59">
        <v>34861</v>
      </c>
      <c r="AVL5" s="59">
        <v>34862</v>
      </c>
      <c r="AVM5" s="59">
        <v>34863</v>
      </c>
      <c r="AVN5" s="59">
        <v>34864</v>
      </c>
      <c r="AVO5" s="59">
        <v>34865</v>
      </c>
      <c r="AVP5" s="59">
        <v>34866</v>
      </c>
      <c r="AVQ5" s="59">
        <v>34867</v>
      </c>
      <c r="AVR5" s="59">
        <v>34868</v>
      </c>
      <c r="AVS5" s="59">
        <v>34869</v>
      </c>
      <c r="AVT5" s="59">
        <v>34870</v>
      </c>
      <c r="AVU5" s="59">
        <v>34871</v>
      </c>
      <c r="AVV5" s="59">
        <v>34872</v>
      </c>
      <c r="AVW5" s="59">
        <v>34873</v>
      </c>
      <c r="AVX5" s="59">
        <v>34874</v>
      </c>
      <c r="AVY5" s="59">
        <v>34875</v>
      </c>
      <c r="AVZ5" s="59">
        <v>34876</v>
      </c>
      <c r="AWA5" s="59">
        <v>34877</v>
      </c>
      <c r="AWB5" s="59">
        <v>34878</v>
      </c>
      <c r="AWC5" s="59">
        <v>34879</v>
      </c>
      <c r="AWD5" s="59">
        <v>34880</v>
      </c>
      <c r="AWE5" s="59">
        <v>34881</v>
      </c>
      <c r="AWF5" s="59">
        <v>34882</v>
      </c>
      <c r="AWG5" s="59">
        <v>34883</v>
      </c>
      <c r="AWH5" s="59">
        <v>34884</v>
      </c>
      <c r="AWI5" s="59">
        <v>34885</v>
      </c>
      <c r="AWJ5" s="59">
        <v>34886</v>
      </c>
      <c r="AWK5" s="59">
        <v>34887</v>
      </c>
      <c r="AWL5" s="59">
        <v>34888</v>
      </c>
      <c r="AWM5" s="59">
        <v>34889</v>
      </c>
      <c r="AWN5" s="59">
        <v>34890</v>
      </c>
      <c r="AWO5" s="59">
        <v>34891</v>
      </c>
      <c r="AWP5" s="59">
        <v>34892</v>
      </c>
      <c r="AWQ5" s="59">
        <v>34893</v>
      </c>
      <c r="AWR5" s="59">
        <v>34894</v>
      </c>
      <c r="AWS5" s="59">
        <v>34895</v>
      </c>
      <c r="AWT5" s="59">
        <v>34896</v>
      </c>
      <c r="AWU5" s="59">
        <v>34897</v>
      </c>
      <c r="AWV5" s="59">
        <v>34898</v>
      </c>
      <c r="AWW5" s="59">
        <v>34899</v>
      </c>
      <c r="AWX5" s="59">
        <v>34900</v>
      </c>
      <c r="AWY5" s="59">
        <v>34901</v>
      </c>
      <c r="AWZ5" s="59">
        <v>34902</v>
      </c>
      <c r="AXA5" s="59">
        <v>34903</v>
      </c>
      <c r="AXB5" s="59">
        <v>34904</v>
      </c>
      <c r="AXC5" s="59">
        <v>34905</v>
      </c>
      <c r="AXD5" s="59">
        <v>34906</v>
      </c>
      <c r="AXE5" s="59">
        <v>34907</v>
      </c>
      <c r="AXF5" s="59">
        <v>34908</v>
      </c>
      <c r="AXG5" s="59">
        <v>34909</v>
      </c>
      <c r="AXH5" s="59">
        <v>34910</v>
      </c>
      <c r="AXI5" s="59">
        <v>34911</v>
      </c>
      <c r="AXJ5" s="59">
        <v>34912</v>
      </c>
      <c r="AXK5" s="59">
        <v>34913</v>
      </c>
      <c r="AXL5" s="59">
        <v>34914</v>
      </c>
      <c r="AXM5" s="59">
        <v>34915</v>
      </c>
      <c r="AXN5" s="59">
        <v>34916</v>
      </c>
      <c r="AXO5" s="59">
        <v>34917</v>
      </c>
      <c r="AXP5" s="59">
        <v>34918</v>
      </c>
      <c r="AXQ5" s="59">
        <v>34919</v>
      </c>
      <c r="AXR5" s="59">
        <v>34920</v>
      </c>
      <c r="AXS5" s="59">
        <v>34921</v>
      </c>
      <c r="AXT5" s="59">
        <v>34922</v>
      </c>
      <c r="AXU5" s="59">
        <v>34923</v>
      </c>
      <c r="AXV5" s="59">
        <v>34924</v>
      </c>
      <c r="AXW5" s="59">
        <v>34925</v>
      </c>
      <c r="AXX5" s="59">
        <v>34926</v>
      </c>
      <c r="AXY5" s="59">
        <v>34927</v>
      </c>
      <c r="AXZ5" s="59">
        <v>34928</v>
      </c>
      <c r="AYA5" s="59">
        <v>34929</v>
      </c>
      <c r="AYB5" s="59">
        <v>34930</v>
      </c>
      <c r="AYC5" s="59">
        <v>34931</v>
      </c>
      <c r="AYD5" s="59">
        <v>34932</v>
      </c>
      <c r="AYE5" s="59">
        <v>34933</v>
      </c>
      <c r="AYF5" s="59">
        <v>34934</v>
      </c>
      <c r="AYG5" s="59">
        <v>34935</v>
      </c>
      <c r="AYH5" s="59">
        <v>34936</v>
      </c>
      <c r="AYI5" s="59">
        <v>34937</v>
      </c>
      <c r="AYJ5" s="59">
        <v>34938</v>
      </c>
      <c r="AYK5" s="59">
        <v>34939</v>
      </c>
      <c r="AYL5" s="59">
        <v>34940</v>
      </c>
      <c r="AYM5" s="59">
        <v>34941</v>
      </c>
      <c r="AYN5" s="59">
        <v>34942</v>
      </c>
      <c r="AYO5" s="59">
        <v>34943</v>
      </c>
      <c r="AYP5" s="59">
        <v>34944</v>
      </c>
      <c r="AYQ5" s="59">
        <v>34945</v>
      </c>
      <c r="AYR5" s="59">
        <v>34946</v>
      </c>
      <c r="AYS5" s="59">
        <v>34947</v>
      </c>
      <c r="AYT5" s="59">
        <v>34948</v>
      </c>
      <c r="AYU5" s="59">
        <v>34949</v>
      </c>
      <c r="AYV5" s="59">
        <v>34950</v>
      </c>
      <c r="AYW5" s="59">
        <v>34951</v>
      </c>
      <c r="AYX5" s="59">
        <v>34952</v>
      </c>
      <c r="AYY5" s="59">
        <v>34953</v>
      </c>
      <c r="AYZ5" s="59">
        <v>34954</v>
      </c>
      <c r="AZA5" s="59">
        <v>34955</v>
      </c>
      <c r="AZB5" s="59">
        <v>34956</v>
      </c>
      <c r="AZC5" s="59">
        <v>34957</v>
      </c>
      <c r="AZD5" s="59">
        <v>34958</v>
      </c>
      <c r="AZE5" s="59">
        <v>34959</v>
      </c>
      <c r="AZF5" s="59">
        <v>34960</v>
      </c>
      <c r="AZG5" s="59">
        <v>34961</v>
      </c>
      <c r="AZH5" s="59">
        <v>34962</v>
      </c>
      <c r="AZI5" s="59">
        <v>34963</v>
      </c>
      <c r="AZJ5" s="59">
        <v>34964</v>
      </c>
      <c r="AZK5" s="59">
        <v>34965</v>
      </c>
      <c r="AZL5" s="59">
        <v>34966</v>
      </c>
      <c r="AZM5" s="59">
        <v>34967</v>
      </c>
      <c r="AZN5" s="59">
        <v>34968</v>
      </c>
      <c r="AZO5" s="59">
        <v>34969</v>
      </c>
      <c r="AZP5" s="59">
        <v>34970</v>
      </c>
      <c r="AZQ5" s="59">
        <v>34971</v>
      </c>
      <c r="AZR5" s="59">
        <v>34972</v>
      </c>
      <c r="AZS5" s="59">
        <v>34973</v>
      </c>
      <c r="AZT5" s="59">
        <v>34974</v>
      </c>
      <c r="AZU5" s="59">
        <v>34975</v>
      </c>
      <c r="AZV5" s="59">
        <v>34976</v>
      </c>
      <c r="AZW5" s="59">
        <v>34977</v>
      </c>
      <c r="AZX5" s="59">
        <v>34978</v>
      </c>
      <c r="AZY5" s="59">
        <v>34979</v>
      </c>
      <c r="AZZ5" s="59">
        <v>34980</v>
      </c>
      <c r="BAA5" s="59">
        <v>34981</v>
      </c>
      <c r="BAB5" s="59">
        <v>34982</v>
      </c>
      <c r="BAC5" s="59">
        <v>34983</v>
      </c>
      <c r="BAD5" s="59">
        <v>34984</v>
      </c>
      <c r="BAE5" s="59">
        <v>34985</v>
      </c>
      <c r="BAF5" s="59">
        <v>34986</v>
      </c>
      <c r="BAG5" s="59">
        <v>34987</v>
      </c>
      <c r="BAH5" s="59">
        <v>34988</v>
      </c>
      <c r="BAI5" s="59">
        <v>34989</v>
      </c>
      <c r="BAJ5" s="59">
        <v>34990</v>
      </c>
      <c r="BAK5" s="59">
        <v>34991</v>
      </c>
      <c r="BAL5" s="59">
        <v>34992</v>
      </c>
      <c r="BAM5" s="59">
        <v>34993</v>
      </c>
      <c r="BAN5" s="59">
        <v>34994</v>
      </c>
      <c r="BAO5" s="59">
        <v>34995</v>
      </c>
      <c r="BAP5" s="59">
        <v>34996</v>
      </c>
      <c r="BAQ5" s="59">
        <v>34997</v>
      </c>
      <c r="BAR5" s="59">
        <v>34998</v>
      </c>
      <c r="BAS5" s="59">
        <v>34999</v>
      </c>
      <c r="BAT5" s="59">
        <v>35000</v>
      </c>
      <c r="BAU5" s="59">
        <v>35001</v>
      </c>
      <c r="BAV5" s="59">
        <v>35002</v>
      </c>
      <c r="BAW5" s="59">
        <v>35003</v>
      </c>
      <c r="BAX5" s="59">
        <v>35004</v>
      </c>
      <c r="BAY5" s="59">
        <v>35005</v>
      </c>
      <c r="BAZ5" s="59">
        <v>35006</v>
      </c>
      <c r="BBA5" s="59">
        <v>35007</v>
      </c>
      <c r="BBB5" s="59">
        <v>35008</v>
      </c>
      <c r="BBC5" s="59">
        <v>35009</v>
      </c>
      <c r="BBD5" s="59">
        <v>35010</v>
      </c>
      <c r="BBE5" s="59">
        <v>35011</v>
      </c>
      <c r="BBF5" s="59">
        <v>35012</v>
      </c>
      <c r="BBG5" s="59">
        <v>35013</v>
      </c>
      <c r="BBH5" s="59">
        <v>35014</v>
      </c>
      <c r="BBI5" s="59">
        <v>35015</v>
      </c>
      <c r="BBJ5" s="59">
        <v>35016</v>
      </c>
      <c r="BBK5" s="59">
        <v>35017</v>
      </c>
      <c r="BBL5" s="59">
        <v>35018</v>
      </c>
      <c r="BBM5" s="59">
        <v>35019</v>
      </c>
      <c r="BBN5" s="59">
        <v>35020</v>
      </c>
      <c r="BBO5" s="59">
        <v>35021</v>
      </c>
      <c r="BBP5" s="59">
        <v>35022</v>
      </c>
      <c r="BBQ5" s="59">
        <v>35023</v>
      </c>
      <c r="BBR5" s="59">
        <v>35024</v>
      </c>
      <c r="BBS5" s="59">
        <v>35025</v>
      </c>
      <c r="BBT5" s="59">
        <v>35026</v>
      </c>
      <c r="BBU5" s="59">
        <v>35027</v>
      </c>
      <c r="BBV5" s="59">
        <v>35028</v>
      </c>
      <c r="BBW5" s="59">
        <v>35029</v>
      </c>
      <c r="BBX5" s="59">
        <v>35030</v>
      </c>
      <c r="BBY5" s="59">
        <v>35031</v>
      </c>
      <c r="BBZ5" s="59">
        <v>35032</v>
      </c>
      <c r="BCA5" s="59">
        <v>35033</v>
      </c>
      <c r="BCB5" s="59">
        <v>35034</v>
      </c>
      <c r="BCC5" s="59">
        <v>35035</v>
      </c>
      <c r="BCD5" s="59">
        <v>35036</v>
      </c>
      <c r="BCE5" s="59">
        <v>35037</v>
      </c>
      <c r="BCF5" s="59">
        <v>35038</v>
      </c>
      <c r="BCG5" s="59">
        <v>35039</v>
      </c>
      <c r="BCH5" s="59">
        <v>35040</v>
      </c>
      <c r="BCI5" s="59">
        <v>35041</v>
      </c>
      <c r="BCJ5" s="59">
        <v>35042</v>
      </c>
      <c r="BCK5" s="59">
        <v>35043</v>
      </c>
      <c r="BCL5" s="59">
        <v>35044</v>
      </c>
      <c r="BCM5" s="59">
        <v>35045</v>
      </c>
      <c r="BCN5" s="59">
        <v>35046</v>
      </c>
      <c r="BCO5" s="59">
        <v>35047</v>
      </c>
      <c r="BCP5" s="59">
        <v>35048</v>
      </c>
      <c r="BCQ5" s="59">
        <v>35049</v>
      </c>
      <c r="BCR5" s="59">
        <v>35050</v>
      </c>
      <c r="BCS5" s="59">
        <v>35051</v>
      </c>
      <c r="BCT5" s="59">
        <v>35052</v>
      </c>
      <c r="BCU5" s="59">
        <v>35053</v>
      </c>
      <c r="BCV5" s="59">
        <v>35054</v>
      </c>
      <c r="BCW5" s="59">
        <v>35055</v>
      </c>
      <c r="BCX5" s="59">
        <v>35056</v>
      </c>
      <c r="BCY5" s="59">
        <v>35057</v>
      </c>
      <c r="BCZ5" s="59">
        <v>35058</v>
      </c>
      <c r="BDA5" s="59">
        <v>35059</v>
      </c>
      <c r="BDB5" s="59">
        <v>35060</v>
      </c>
      <c r="BDC5" s="59">
        <v>35061</v>
      </c>
      <c r="BDD5" s="59">
        <v>35062</v>
      </c>
      <c r="BDE5" s="59">
        <v>35063</v>
      </c>
      <c r="BDF5" s="59">
        <v>35064</v>
      </c>
      <c r="BDG5" s="59">
        <v>35065</v>
      </c>
      <c r="BDH5" s="59">
        <v>35066</v>
      </c>
      <c r="BDI5" s="59">
        <v>35067</v>
      </c>
      <c r="BDJ5" s="59">
        <v>35068</v>
      </c>
      <c r="BDK5" s="59">
        <v>35069</v>
      </c>
      <c r="BDL5" s="59">
        <v>35070</v>
      </c>
      <c r="BDM5" s="59">
        <v>35071</v>
      </c>
      <c r="BDN5" s="59">
        <v>35072</v>
      </c>
      <c r="BDO5" s="59">
        <v>35073</v>
      </c>
      <c r="BDP5" s="59">
        <v>35074</v>
      </c>
      <c r="BDQ5" s="59">
        <v>35075</v>
      </c>
      <c r="BDR5" s="59">
        <v>35076</v>
      </c>
      <c r="BDS5" s="59">
        <v>35077</v>
      </c>
      <c r="BDT5" s="59">
        <v>35078</v>
      </c>
      <c r="BDU5" s="59">
        <v>35079</v>
      </c>
      <c r="BDV5" s="59">
        <v>35080</v>
      </c>
      <c r="BDW5" s="59">
        <v>35081</v>
      </c>
      <c r="BDX5" s="59">
        <v>35082</v>
      </c>
      <c r="BDY5" s="59">
        <v>35083</v>
      </c>
      <c r="BDZ5" s="59">
        <v>35084</v>
      </c>
      <c r="BEA5" s="59">
        <v>35085</v>
      </c>
      <c r="BEB5" s="59">
        <v>35086</v>
      </c>
      <c r="BEC5" s="59">
        <v>35087</v>
      </c>
      <c r="BED5" s="59">
        <v>35088</v>
      </c>
      <c r="BEE5" s="59">
        <v>35089</v>
      </c>
      <c r="BEF5" s="59">
        <v>35090</v>
      </c>
      <c r="BEG5" s="59">
        <v>35091</v>
      </c>
      <c r="BEH5" s="59">
        <v>35092</v>
      </c>
      <c r="BEI5" s="59">
        <v>35093</v>
      </c>
      <c r="BEJ5" s="59">
        <v>35094</v>
      </c>
      <c r="BEK5" s="59">
        <v>35095</v>
      </c>
      <c r="BEL5" s="59">
        <v>35096</v>
      </c>
      <c r="BEM5" s="59">
        <v>35097</v>
      </c>
      <c r="BEN5" s="59">
        <v>35098</v>
      </c>
      <c r="BEO5" s="59">
        <v>35099</v>
      </c>
      <c r="BEP5" s="59">
        <v>35100</v>
      </c>
      <c r="BEQ5" s="59">
        <v>35101</v>
      </c>
      <c r="BER5" s="59">
        <v>35102</v>
      </c>
      <c r="BES5" s="59">
        <v>35103</v>
      </c>
      <c r="BET5" s="59">
        <v>35104</v>
      </c>
      <c r="BEU5" s="59">
        <v>35105</v>
      </c>
      <c r="BEV5" s="59">
        <v>35106</v>
      </c>
      <c r="BEW5" s="59">
        <v>35107</v>
      </c>
      <c r="BEX5" s="59">
        <v>35108</v>
      </c>
      <c r="BEY5" s="59">
        <v>35109</v>
      </c>
      <c r="BEZ5" s="59">
        <v>35110</v>
      </c>
      <c r="BFA5" s="59">
        <v>35111</v>
      </c>
      <c r="BFB5" s="59">
        <v>35112</v>
      </c>
      <c r="BFC5" s="59">
        <v>35113</v>
      </c>
      <c r="BFD5" s="59">
        <v>35114</v>
      </c>
      <c r="BFE5" s="59">
        <v>35115</v>
      </c>
      <c r="BFF5" s="59">
        <v>35116</v>
      </c>
      <c r="BFG5" s="59">
        <v>35117</v>
      </c>
      <c r="BFH5" s="59">
        <v>35118</v>
      </c>
      <c r="BFI5" s="59">
        <v>35119</v>
      </c>
      <c r="BFJ5" s="59">
        <v>35120</v>
      </c>
      <c r="BFK5" s="59">
        <v>35121</v>
      </c>
      <c r="BFL5" s="59">
        <v>35122</v>
      </c>
      <c r="BFM5" s="59">
        <v>35123</v>
      </c>
      <c r="BFN5" s="59">
        <v>35124</v>
      </c>
      <c r="BFO5" s="59">
        <v>35125</v>
      </c>
      <c r="BFP5" s="59">
        <v>35126</v>
      </c>
      <c r="BFQ5" s="59">
        <v>35127</v>
      </c>
      <c r="BFR5" s="59">
        <v>35128</v>
      </c>
      <c r="BFS5" s="59">
        <v>35129</v>
      </c>
      <c r="BFT5" s="59">
        <v>35130</v>
      </c>
      <c r="BFU5" s="59">
        <v>35131</v>
      </c>
      <c r="BFV5" s="59">
        <v>35132</v>
      </c>
      <c r="BFW5" s="59">
        <v>35133</v>
      </c>
      <c r="BFX5" s="59">
        <v>35134</v>
      </c>
      <c r="BFY5" s="59">
        <v>35135</v>
      </c>
      <c r="BFZ5" s="59">
        <v>35136</v>
      </c>
      <c r="BGA5" s="59">
        <v>35137</v>
      </c>
      <c r="BGB5" s="59">
        <v>35138</v>
      </c>
      <c r="BGC5" s="59">
        <v>35139</v>
      </c>
      <c r="BGD5" s="59">
        <v>35140</v>
      </c>
      <c r="BGE5" s="59">
        <v>35141</v>
      </c>
      <c r="BGF5" s="59">
        <v>35142</v>
      </c>
      <c r="BGG5" s="59">
        <v>35143</v>
      </c>
      <c r="BGH5" s="59">
        <v>35144</v>
      </c>
      <c r="BGI5" s="59">
        <v>35145</v>
      </c>
      <c r="BGJ5" s="59">
        <v>35146</v>
      </c>
      <c r="BGK5" s="59">
        <v>35147</v>
      </c>
      <c r="BGL5" s="59">
        <v>35148</v>
      </c>
      <c r="BGM5" s="59">
        <v>35149</v>
      </c>
      <c r="BGN5" s="59">
        <v>35150</v>
      </c>
      <c r="BGO5" s="59">
        <v>35151</v>
      </c>
      <c r="BGP5" s="59">
        <v>35152</v>
      </c>
      <c r="BGQ5" s="59">
        <v>35153</v>
      </c>
      <c r="BGR5" s="59">
        <v>35154</v>
      </c>
      <c r="BGS5" s="59">
        <v>35155</v>
      </c>
      <c r="BGT5" s="59">
        <v>35156</v>
      </c>
      <c r="BGU5" s="59">
        <v>35157</v>
      </c>
      <c r="BGV5" s="59">
        <v>35158</v>
      </c>
      <c r="BGW5" s="59">
        <v>35159</v>
      </c>
      <c r="BGX5" s="59">
        <v>35160</v>
      </c>
      <c r="BGY5" s="59">
        <v>35161</v>
      </c>
      <c r="BGZ5" s="59">
        <v>35162</v>
      </c>
      <c r="BHA5" s="59">
        <v>35163</v>
      </c>
      <c r="BHB5" s="59">
        <v>35164</v>
      </c>
      <c r="BHC5" s="59">
        <v>35165</v>
      </c>
      <c r="BHD5" s="59">
        <v>35166</v>
      </c>
      <c r="BHE5" s="59">
        <v>35167</v>
      </c>
      <c r="BHF5" s="59">
        <v>35168</v>
      </c>
      <c r="BHG5" s="59">
        <v>35169</v>
      </c>
      <c r="BHH5" s="59">
        <v>35170</v>
      </c>
      <c r="BHI5" s="59">
        <v>35171</v>
      </c>
      <c r="BHJ5" s="59">
        <v>35172</v>
      </c>
      <c r="BHK5" s="59">
        <v>35173</v>
      </c>
      <c r="BHL5" s="59">
        <v>35174</v>
      </c>
      <c r="BHM5" s="59">
        <v>35175</v>
      </c>
      <c r="BHN5" s="59">
        <v>35176</v>
      </c>
      <c r="BHO5" s="59">
        <v>35177</v>
      </c>
      <c r="BHP5" s="59">
        <v>35178</v>
      </c>
      <c r="BHQ5" s="59">
        <v>35179</v>
      </c>
      <c r="BHR5" s="59">
        <v>35180</v>
      </c>
      <c r="BHS5" s="59">
        <v>35181</v>
      </c>
      <c r="BHT5" s="59">
        <v>35182</v>
      </c>
      <c r="BHU5" s="59">
        <v>35183</v>
      </c>
      <c r="BHV5" s="59">
        <v>35184</v>
      </c>
      <c r="BHW5" s="59">
        <v>35185</v>
      </c>
      <c r="BHX5" s="59">
        <v>35186</v>
      </c>
      <c r="BHY5" s="59">
        <v>35187</v>
      </c>
      <c r="BHZ5" s="59">
        <v>35188</v>
      </c>
      <c r="BIA5" s="59">
        <v>35189</v>
      </c>
      <c r="BIB5" s="59">
        <v>35190</v>
      </c>
      <c r="BIC5" s="59">
        <v>35191</v>
      </c>
      <c r="BID5" s="59">
        <v>35192</v>
      </c>
      <c r="BIE5" s="59">
        <v>35193</v>
      </c>
      <c r="BIF5" s="59">
        <v>35194</v>
      </c>
      <c r="BIG5" s="59">
        <v>35195</v>
      </c>
      <c r="BIH5" s="59">
        <v>35196</v>
      </c>
      <c r="BII5" s="59">
        <v>35197</v>
      </c>
      <c r="BIJ5" s="59">
        <v>35198</v>
      </c>
      <c r="BIK5" s="59">
        <v>35199</v>
      </c>
      <c r="BIL5" s="59">
        <v>35200</v>
      </c>
      <c r="BIM5" s="59">
        <v>35201</v>
      </c>
      <c r="BIN5" s="59">
        <v>35202</v>
      </c>
      <c r="BIO5" s="59">
        <v>35203</v>
      </c>
      <c r="BIP5" s="59">
        <v>35204</v>
      </c>
      <c r="BIQ5" s="59">
        <v>35205</v>
      </c>
      <c r="BIR5" s="59">
        <v>35206</v>
      </c>
      <c r="BIS5" s="59">
        <v>35207</v>
      </c>
      <c r="BIT5" s="59">
        <v>35208</v>
      </c>
      <c r="BIU5" s="59">
        <v>35209</v>
      </c>
      <c r="BIV5" s="59">
        <v>35210</v>
      </c>
      <c r="BIW5" s="59">
        <v>35211</v>
      </c>
      <c r="BIX5" s="59">
        <v>35212</v>
      </c>
      <c r="BIY5" s="59">
        <v>35213</v>
      </c>
      <c r="BIZ5" s="59">
        <v>35214</v>
      </c>
      <c r="BJA5" s="59">
        <v>35215</v>
      </c>
      <c r="BJB5" s="59">
        <v>35216</v>
      </c>
      <c r="BJC5" s="59">
        <v>35217</v>
      </c>
      <c r="BJD5" s="59">
        <v>35218</v>
      </c>
      <c r="BJE5" s="59">
        <v>35219</v>
      </c>
      <c r="BJF5" s="59">
        <v>35220</v>
      </c>
      <c r="BJG5" s="59">
        <v>35221</v>
      </c>
      <c r="BJH5" s="59">
        <v>35222</v>
      </c>
      <c r="BJI5" s="59">
        <v>35223</v>
      </c>
      <c r="BJJ5" s="59">
        <v>35224</v>
      </c>
      <c r="BJK5" s="59">
        <v>35225</v>
      </c>
      <c r="BJL5" s="59">
        <v>35226</v>
      </c>
      <c r="BJM5" s="59">
        <v>35227</v>
      </c>
      <c r="BJN5" s="59">
        <v>35228</v>
      </c>
      <c r="BJO5" s="59">
        <v>35229</v>
      </c>
      <c r="BJP5" s="59">
        <v>35230</v>
      </c>
      <c r="BJQ5" s="59">
        <v>35231</v>
      </c>
      <c r="BJR5" s="59">
        <v>35232</v>
      </c>
      <c r="BJS5" s="59">
        <v>35233</v>
      </c>
      <c r="BJT5" s="59">
        <v>35234</v>
      </c>
      <c r="BJU5" s="59">
        <v>35235</v>
      </c>
      <c r="BJV5" s="59">
        <v>35236</v>
      </c>
      <c r="BJW5" s="59">
        <v>35237</v>
      </c>
      <c r="BJX5" s="59">
        <v>35238</v>
      </c>
      <c r="BJY5" s="59">
        <v>35239</v>
      </c>
      <c r="BJZ5" s="59">
        <v>35240</v>
      </c>
      <c r="BKA5" s="59">
        <v>35241</v>
      </c>
      <c r="BKB5" s="59">
        <v>35242</v>
      </c>
      <c r="BKC5" s="59">
        <v>35243</v>
      </c>
      <c r="BKD5" s="59">
        <v>35244</v>
      </c>
      <c r="BKE5" s="59">
        <v>35245</v>
      </c>
      <c r="BKF5" s="59">
        <v>35246</v>
      </c>
      <c r="BKG5" s="59">
        <v>35247</v>
      </c>
      <c r="BKH5" s="59">
        <v>35248</v>
      </c>
      <c r="BKI5" s="59">
        <v>35249</v>
      </c>
      <c r="BKJ5" s="59">
        <v>35250</v>
      </c>
      <c r="BKK5" s="59">
        <v>35251</v>
      </c>
      <c r="BKL5" s="59">
        <v>35252</v>
      </c>
      <c r="BKM5" s="59">
        <v>35253</v>
      </c>
      <c r="BKN5" s="59">
        <v>35254</v>
      </c>
      <c r="BKO5" s="59">
        <v>35255</v>
      </c>
      <c r="BKP5" s="59">
        <v>35256</v>
      </c>
      <c r="BKQ5" s="59">
        <v>35257</v>
      </c>
      <c r="BKR5" s="59">
        <v>35258</v>
      </c>
      <c r="BKS5" s="59">
        <v>35259</v>
      </c>
      <c r="BKT5" s="59">
        <v>35260</v>
      </c>
      <c r="BKU5" s="59">
        <v>35261</v>
      </c>
      <c r="BKV5" s="59">
        <v>35262</v>
      </c>
      <c r="BKW5" s="59">
        <v>35263</v>
      </c>
      <c r="BKX5" s="59">
        <v>35264</v>
      </c>
      <c r="BKY5" s="59">
        <v>35265</v>
      </c>
      <c r="BKZ5" s="59">
        <v>35266</v>
      </c>
      <c r="BLA5" s="59">
        <v>35267</v>
      </c>
      <c r="BLB5" s="59">
        <v>35268</v>
      </c>
      <c r="BLC5" s="59">
        <v>35269</v>
      </c>
      <c r="BLD5" s="59">
        <v>35270</v>
      </c>
      <c r="BLE5" s="59">
        <v>35271</v>
      </c>
      <c r="BLF5" s="59">
        <v>35272</v>
      </c>
      <c r="BLG5" s="59">
        <v>35273</v>
      </c>
      <c r="BLH5" s="59">
        <v>35274</v>
      </c>
      <c r="BLI5" s="59">
        <v>35275</v>
      </c>
      <c r="BLJ5" s="59">
        <v>35276</v>
      </c>
      <c r="BLK5" s="59">
        <v>35277</v>
      </c>
      <c r="BLL5" s="59">
        <v>35278</v>
      </c>
      <c r="BLM5" s="59">
        <v>35279</v>
      </c>
      <c r="BLN5" s="59">
        <v>35280</v>
      </c>
      <c r="BLO5" s="59">
        <v>35281</v>
      </c>
      <c r="BLP5" s="59">
        <v>35282</v>
      </c>
      <c r="BLQ5" s="59">
        <v>35283</v>
      </c>
      <c r="BLR5" s="59">
        <v>35284</v>
      </c>
      <c r="BLS5" s="59">
        <v>35285</v>
      </c>
      <c r="BLT5" s="59">
        <v>35286</v>
      </c>
      <c r="BLU5" s="59">
        <v>35287</v>
      </c>
      <c r="BLV5" s="59">
        <v>35288</v>
      </c>
      <c r="BLW5" s="59">
        <v>35289</v>
      </c>
      <c r="BLX5" s="59">
        <v>35290</v>
      </c>
      <c r="BLY5" s="59">
        <v>35291</v>
      </c>
      <c r="BLZ5" s="59">
        <v>35292</v>
      </c>
      <c r="BMA5" s="59">
        <v>35293</v>
      </c>
      <c r="BMB5" s="59">
        <v>35294</v>
      </c>
      <c r="BMC5" s="59">
        <v>35295</v>
      </c>
      <c r="BMD5" s="59">
        <v>35296</v>
      </c>
      <c r="BME5" s="59">
        <v>35297</v>
      </c>
      <c r="BMF5" s="59">
        <v>35298</v>
      </c>
      <c r="BMG5" s="59">
        <v>35299</v>
      </c>
      <c r="BMH5" s="59">
        <v>35300</v>
      </c>
      <c r="BMI5" s="59">
        <v>35301</v>
      </c>
      <c r="BMJ5" s="59">
        <v>35302</v>
      </c>
      <c r="BMK5" s="59">
        <v>35303</v>
      </c>
      <c r="BML5" s="59">
        <v>35304</v>
      </c>
      <c r="BMM5" s="59">
        <v>35305</v>
      </c>
      <c r="BMN5" s="59">
        <v>35306</v>
      </c>
      <c r="BMO5" s="59">
        <v>35307</v>
      </c>
      <c r="BMP5" s="59">
        <v>35308</v>
      </c>
      <c r="BMQ5" s="59">
        <v>35309</v>
      </c>
      <c r="BMR5" s="59">
        <v>35310</v>
      </c>
      <c r="BMS5" s="59">
        <v>35311</v>
      </c>
      <c r="BMT5" s="59">
        <v>35312</v>
      </c>
      <c r="BMU5" s="59">
        <v>35313</v>
      </c>
      <c r="BMV5" s="59">
        <v>35314</v>
      </c>
      <c r="BMW5" s="59">
        <v>35315</v>
      </c>
      <c r="BMX5" s="59">
        <v>35316</v>
      </c>
      <c r="BMY5" s="59">
        <v>35317</v>
      </c>
      <c r="BMZ5" s="59">
        <v>35318</v>
      </c>
      <c r="BNA5" s="59">
        <v>35319</v>
      </c>
      <c r="BNB5" s="59">
        <v>35320</v>
      </c>
      <c r="BNC5" s="59">
        <v>35321</v>
      </c>
      <c r="BND5" s="59">
        <v>35322</v>
      </c>
      <c r="BNE5" s="59">
        <v>35323</v>
      </c>
      <c r="BNF5" s="59">
        <v>35324</v>
      </c>
      <c r="BNG5" s="59">
        <v>35325</v>
      </c>
      <c r="BNH5" s="59">
        <v>35326</v>
      </c>
      <c r="BNI5" s="59">
        <v>35327</v>
      </c>
      <c r="BNJ5" s="59">
        <v>35328</v>
      </c>
      <c r="BNK5" s="59">
        <v>35329</v>
      </c>
      <c r="BNL5" s="59">
        <v>35330</v>
      </c>
      <c r="BNM5" s="59">
        <v>35331</v>
      </c>
      <c r="BNN5" s="59">
        <v>35332</v>
      </c>
      <c r="BNO5" s="59">
        <v>35333</v>
      </c>
      <c r="BNP5" s="59">
        <v>35334</v>
      </c>
      <c r="BNQ5" s="59">
        <v>35335</v>
      </c>
      <c r="BNR5" s="59">
        <v>35336</v>
      </c>
      <c r="BNS5" s="59">
        <v>35337</v>
      </c>
      <c r="BNT5" s="59">
        <v>35338</v>
      </c>
      <c r="BNU5" s="59">
        <v>35339</v>
      </c>
      <c r="BNV5" s="59">
        <v>35340</v>
      </c>
      <c r="BNW5" s="59">
        <v>35341</v>
      </c>
      <c r="BNX5" s="59">
        <v>35342</v>
      </c>
      <c r="BNY5" s="59">
        <v>35343</v>
      </c>
      <c r="BNZ5" s="59">
        <v>35344</v>
      </c>
      <c r="BOA5" s="59">
        <v>35345</v>
      </c>
      <c r="BOB5" s="59">
        <v>35346</v>
      </c>
      <c r="BOC5" s="59">
        <v>35347</v>
      </c>
      <c r="BOD5" s="59">
        <v>35348</v>
      </c>
      <c r="BOE5" s="59">
        <v>35349</v>
      </c>
      <c r="BOF5" s="59">
        <v>35350</v>
      </c>
      <c r="BOG5" s="59">
        <v>35351</v>
      </c>
      <c r="BOH5" s="59">
        <v>35352</v>
      </c>
      <c r="BOI5" s="59">
        <v>35353</v>
      </c>
      <c r="BOJ5" s="59">
        <v>35354</v>
      </c>
      <c r="BOK5" s="59">
        <v>35355</v>
      </c>
      <c r="BOL5" s="59">
        <v>35356</v>
      </c>
      <c r="BOM5" s="59">
        <v>35357</v>
      </c>
      <c r="BON5" s="59">
        <v>35358</v>
      </c>
      <c r="BOO5" s="59">
        <v>35359</v>
      </c>
      <c r="BOP5" s="59">
        <v>35360</v>
      </c>
      <c r="BOQ5" s="59">
        <v>35361</v>
      </c>
      <c r="BOR5" s="59">
        <v>35362</v>
      </c>
      <c r="BOS5" s="59">
        <v>35363</v>
      </c>
      <c r="BOT5" s="59">
        <v>35364</v>
      </c>
      <c r="BOU5" s="59">
        <v>35365</v>
      </c>
      <c r="BOV5" s="59">
        <v>35366</v>
      </c>
      <c r="BOW5" s="59">
        <v>35367</v>
      </c>
      <c r="BOX5" s="59">
        <v>35368</v>
      </c>
      <c r="BOY5" s="59">
        <v>35369</v>
      </c>
      <c r="BOZ5" s="59">
        <v>35370</v>
      </c>
      <c r="BPA5" s="59">
        <v>35371</v>
      </c>
      <c r="BPB5" s="59">
        <v>35372</v>
      </c>
      <c r="BPC5" s="59">
        <v>35373</v>
      </c>
      <c r="BPD5" s="59">
        <v>35374</v>
      </c>
      <c r="BPE5" s="59">
        <v>35375</v>
      </c>
      <c r="BPF5" s="59">
        <v>35376</v>
      </c>
      <c r="BPG5" s="59">
        <v>35377</v>
      </c>
      <c r="BPH5" s="59">
        <v>35378</v>
      </c>
      <c r="BPI5" s="59">
        <v>35379</v>
      </c>
      <c r="BPJ5" s="59">
        <v>35380</v>
      </c>
      <c r="BPK5" s="59">
        <v>35381</v>
      </c>
      <c r="BPL5" s="59">
        <v>35382</v>
      </c>
      <c r="BPM5" s="59">
        <v>35383</v>
      </c>
      <c r="BPN5" s="59">
        <v>35384</v>
      </c>
      <c r="BPO5" s="59">
        <v>35385</v>
      </c>
      <c r="BPP5" s="59">
        <v>35386</v>
      </c>
      <c r="BPQ5" s="59">
        <v>35387</v>
      </c>
      <c r="BPR5" s="59">
        <v>35388</v>
      </c>
      <c r="BPS5" s="59">
        <v>35389</v>
      </c>
      <c r="BPT5" s="59">
        <v>35390</v>
      </c>
      <c r="BPU5" s="59">
        <v>35391</v>
      </c>
      <c r="BPV5" s="59">
        <v>35392</v>
      </c>
      <c r="BPW5" s="59">
        <v>35393</v>
      </c>
      <c r="BPX5" s="59">
        <v>35394</v>
      </c>
      <c r="BPY5" s="59">
        <v>35395</v>
      </c>
      <c r="BPZ5" s="59">
        <v>35396</v>
      </c>
      <c r="BQA5" s="59">
        <v>35397</v>
      </c>
      <c r="BQB5" s="59">
        <v>35398</v>
      </c>
      <c r="BQC5" s="59">
        <v>35399</v>
      </c>
      <c r="BQD5" s="59">
        <v>35400</v>
      </c>
      <c r="BQE5" s="59">
        <v>35401</v>
      </c>
      <c r="BQF5" s="59">
        <v>35402</v>
      </c>
      <c r="BQG5" s="59">
        <v>35403</v>
      </c>
      <c r="BQH5" s="59">
        <v>35404</v>
      </c>
      <c r="BQI5" s="59">
        <v>35405</v>
      </c>
      <c r="BQJ5" s="59">
        <v>35406</v>
      </c>
      <c r="BQK5" s="59">
        <v>35407</v>
      </c>
      <c r="BQL5" s="59">
        <v>35408</v>
      </c>
      <c r="BQM5" s="59">
        <v>35409</v>
      </c>
      <c r="BQN5" s="59">
        <v>35410</v>
      </c>
      <c r="BQO5" s="59">
        <v>35411</v>
      </c>
      <c r="BQP5" s="59">
        <v>35412</v>
      </c>
      <c r="BQQ5" s="59">
        <v>35413</v>
      </c>
      <c r="BQR5" s="59">
        <v>35414</v>
      </c>
      <c r="BQS5" s="59">
        <v>35415</v>
      </c>
      <c r="BQT5" s="59">
        <v>35416</v>
      </c>
      <c r="BQU5" s="59">
        <v>35417</v>
      </c>
      <c r="BQV5" s="59">
        <v>35418</v>
      </c>
      <c r="BQW5" s="59">
        <v>35419</v>
      </c>
      <c r="BQX5" s="59">
        <v>35420</v>
      </c>
      <c r="BQY5" s="59">
        <v>35421</v>
      </c>
      <c r="BQZ5" s="59">
        <v>35422</v>
      </c>
      <c r="BRA5" s="59">
        <v>35423</v>
      </c>
      <c r="BRB5" s="59">
        <v>35424</v>
      </c>
      <c r="BRC5" s="59">
        <v>35425</v>
      </c>
      <c r="BRD5" s="59">
        <v>35426</v>
      </c>
      <c r="BRE5" s="59">
        <v>35427</v>
      </c>
      <c r="BRF5" s="59">
        <v>35428</v>
      </c>
      <c r="BRG5" s="59">
        <v>35429</v>
      </c>
      <c r="BRH5" s="59">
        <v>35430</v>
      </c>
      <c r="BRI5" s="59">
        <v>35431</v>
      </c>
      <c r="BRJ5" s="59">
        <v>35432</v>
      </c>
      <c r="BRK5" s="59">
        <v>35433</v>
      </c>
      <c r="BRL5" s="59">
        <v>35434</v>
      </c>
      <c r="BRM5" s="59">
        <v>35435</v>
      </c>
      <c r="BRN5" s="59">
        <v>35436</v>
      </c>
      <c r="BRO5" s="59">
        <v>35437</v>
      </c>
      <c r="BRP5" s="59">
        <v>35438</v>
      </c>
      <c r="BRQ5" s="59">
        <v>35439</v>
      </c>
      <c r="BRR5" s="59">
        <v>35440</v>
      </c>
      <c r="BRS5" s="59">
        <v>35441</v>
      </c>
      <c r="BRT5" s="59">
        <v>35442</v>
      </c>
      <c r="BRU5" s="59">
        <v>35443</v>
      </c>
      <c r="BRV5" s="59">
        <v>35444</v>
      </c>
      <c r="BRW5" s="59">
        <v>35445</v>
      </c>
      <c r="BRX5" s="59">
        <v>35446</v>
      </c>
      <c r="BRY5" s="59">
        <v>35447</v>
      </c>
      <c r="BRZ5" s="59">
        <v>35448</v>
      </c>
      <c r="BSA5" s="59">
        <v>35449</v>
      </c>
      <c r="BSB5" s="59">
        <v>35450</v>
      </c>
      <c r="BSC5" s="59">
        <v>35451</v>
      </c>
      <c r="BSD5" s="59">
        <v>35452</v>
      </c>
      <c r="BSE5" s="59">
        <v>35453</v>
      </c>
      <c r="BSF5" s="59">
        <v>35454</v>
      </c>
      <c r="BSG5" s="59">
        <v>35455</v>
      </c>
      <c r="BSH5" s="59">
        <v>35456</v>
      </c>
      <c r="BSI5" s="59">
        <v>35457</v>
      </c>
      <c r="BSJ5" s="59">
        <v>35458</v>
      </c>
      <c r="BSK5" s="59">
        <v>35459</v>
      </c>
      <c r="BSL5" s="59">
        <v>35460</v>
      </c>
      <c r="BSM5" s="59">
        <v>35461</v>
      </c>
      <c r="BSN5" s="59">
        <v>35462</v>
      </c>
      <c r="BSO5" s="59">
        <v>35463</v>
      </c>
      <c r="BSP5" s="59">
        <v>35464</v>
      </c>
      <c r="BSQ5" s="59">
        <v>35465</v>
      </c>
      <c r="BSR5" s="59">
        <v>35466</v>
      </c>
      <c r="BSS5" s="59">
        <v>35467</v>
      </c>
      <c r="BST5" s="59">
        <v>35468</v>
      </c>
      <c r="BSU5" s="59">
        <v>35469</v>
      </c>
      <c r="BSV5" s="59">
        <v>35470</v>
      </c>
      <c r="BSW5" s="59">
        <v>35471</v>
      </c>
      <c r="BSX5" s="59">
        <v>35472</v>
      </c>
      <c r="BSY5" s="59">
        <v>35473</v>
      </c>
      <c r="BSZ5" s="59">
        <v>35474</v>
      </c>
      <c r="BTA5" s="59">
        <v>35475</v>
      </c>
      <c r="BTB5" s="59">
        <v>35476</v>
      </c>
      <c r="BTC5" s="59">
        <v>35477</v>
      </c>
      <c r="BTD5" s="59">
        <v>35478</v>
      </c>
      <c r="BTE5" s="59">
        <v>35479</v>
      </c>
      <c r="BTF5" s="59">
        <v>35480</v>
      </c>
      <c r="BTG5" s="59">
        <v>35481</v>
      </c>
      <c r="BTH5" s="59">
        <v>35482</v>
      </c>
      <c r="BTI5" s="59">
        <v>35483</v>
      </c>
      <c r="BTJ5" s="59">
        <v>35484</v>
      </c>
      <c r="BTK5" s="59">
        <v>35485</v>
      </c>
      <c r="BTL5" s="59">
        <v>35486</v>
      </c>
      <c r="BTM5" s="59">
        <v>35487</v>
      </c>
      <c r="BTN5" s="59">
        <v>35488</v>
      </c>
      <c r="BTO5" s="59">
        <v>35489</v>
      </c>
      <c r="BTP5" s="59">
        <v>35490</v>
      </c>
      <c r="BTQ5" s="59">
        <v>35491</v>
      </c>
      <c r="BTR5" s="59">
        <v>35492</v>
      </c>
      <c r="BTS5" s="59">
        <v>35493</v>
      </c>
      <c r="BTT5" s="59">
        <v>35494</v>
      </c>
      <c r="BTU5" s="59">
        <v>35495</v>
      </c>
      <c r="BTV5" s="59">
        <v>35496</v>
      </c>
      <c r="BTW5" s="59">
        <v>35497</v>
      </c>
      <c r="BTX5" s="59">
        <v>35498</v>
      </c>
      <c r="BTY5" s="59">
        <v>35499</v>
      </c>
      <c r="BTZ5" s="59">
        <v>35500</v>
      </c>
      <c r="BUA5" s="59">
        <v>35501</v>
      </c>
      <c r="BUB5" s="59">
        <v>35502</v>
      </c>
      <c r="BUC5" s="59">
        <v>35503</v>
      </c>
      <c r="BUD5" s="59">
        <v>35504</v>
      </c>
      <c r="BUE5" s="59">
        <v>35505</v>
      </c>
      <c r="BUF5" s="59">
        <v>35506</v>
      </c>
      <c r="BUG5" s="59">
        <v>35507</v>
      </c>
      <c r="BUH5" s="59">
        <v>35508</v>
      </c>
      <c r="BUI5" s="59">
        <v>35509</v>
      </c>
      <c r="BUJ5" s="59">
        <v>35510</v>
      </c>
      <c r="BUK5" s="59">
        <v>35511</v>
      </c>
      <c r="BUL5" s="59">
        <v>35512</v>
      </c>
      <c r="BUM5" s="59">
        <v>35513</v>
      </c>
      <c r="BUN5" s="59">
        <v>35514</v>
      </c>
      <c r="BUO5" s="59">
        <v>35515</v>
      </c>
      <c r="BUP5" s="59">
        <v>35516</v>
      </c>
      <c r="BUQ5" s="59">
        <v>35517</v>
      </c>
      <c r="BUR5" s="59">
        <v>35518</v>
      </c>
      <c r="BUS5" s="59">
        <v>35519</v>
      </c>
      <c r="BUT5" s="59">
        <v>35520</v>
      </c>
      <c r="BUU5" s="59">
        <v>35521</v>
      </c>
      <c r="BUV5" s="59">
        <v>35522</v>
      </c>
      <c r="BUW5" s="59">
        <v>35523</v>
      </c>
      <c r="BUX5" s="59">
        <v>35524</v>
      </c>
      <c r="BUY5" s="59">
        <v>35525</v>
      </c>
      <c r="BUZ5" s="59">
        <v>35526</v>
      </c>
      <c r="BVA5" s="59">
        <v>35527</v>
      </c>
      <c r="BVB5" s="59">
        <v>35528</v>
      </c>
      <c r="BVC5" s="59">
        <v>35529</v>
      </c>
      <c r="BVD5" s="59">
        <v>35530</v>
      </c>
      <c r="BVE5" s="59">
        <v>35531</v>
      </c>
      <c r="BVF5" s="59">
        <v>35532</v>
      </c>
      <c r="BVG5" s="59">
        <v>35533</v>
      </c>
      <c r="BVH5" s="59">
        <v>35534</v>
      </c>
      <c r="BVI5" s="59">
        <v>35535</v>
      </c>
      <c r="BVJ5" s="59">
        <v>35536</v>
      </c>
      <c r="BVK5" s="59">
        <v>35537</v>
      </c>
      <c r="BVL5" s="59">
        <v>35538</v>
      </c>
      <c r="BVM5" s="59">
        <v>35539</v>
      </c>
      <c r="BVN5" s="59">
        <v>35540</v>
      </c>
      <c r="BVO5" s="59">
        <v>35541</v>
      </c>
      <c r="BVP5" s="59">
        <v>35542</v>
      </c>
      <c r="BVQ5" s="59">
        <v>35543</v>
      </c>
      <c r="BVR5" s="59">
        <v>35544</v>
      </c>
      <c r="BVS5" s="59">
        <v>35545</v>
      </c>
      <c r="BVT5" s="59">
        <v>35546</v>
      </c>
      <c r="BVU5" s="59">
        <v>35547</v>
      </c>
      <c r="BVV5" s="59">
        <v>35548</v>
      </c>
      <c r="BVW5" s="59">
        <v>35549</v>
      </c>
      <c r="BVX5" s="59">
        <v>35550</v>
      </c>
      <c r="BVY5" s="59">
        <v>35551</v>
      </c>
      <c r="BVZ5" s="59">
        <v>35552</v>
      </c>
      <c r="BWA5" s="59">
        <v>35553</v>
      </c>
      <c r="BWB5" s="59">
        <v>35554</v>
      </c>
      <c r="BWC5" s="59">
        <v>35555</v>
      </c>
      <c r="BWD5" s="59">
        <v>35556</v>
      </c>
      <c r="BWE5" s="59">
        <v>35557</v>
      </c>
      <c r="BWF5" s="59">
        <v>35558</v>
      </c>
      <c r="BWG5" s="59">
        <v>35559</v>
      </c>
      <c r="BWH5" s="59">
        <v>35560</v>
      </c>
      <c r="BWI5" s="59">
        <v>35561</v>
      </c>
      <c r="BWJ5" s="59">
        <v>35562</v>
      </c>
      <c r="BWK5" s="59">
        <v>35563</v>
      </c>
      <c r="BWL5" s="59">
        <v>35564</v>
      </c>
      <c r="BWM5" s="59">
        <v>35565</v>
      </c>
      <c r="BWN5" s="59">
        <v>35566</v>
      </c>
      <c r="BWO5" s="59">
        <v>35567</v>
      </c>
      <c r="BWP5" s="59">
        <v>35568</v>
      </c>
      <c r="BWQ5" s="59">
        <v>35569</v>
      </c>
      <c r="BWR5" s="59">
        <v>35570</v>
      </c>
      <c r="BWS5" s="59">
        <v>35571</v>
      </c>
      <c r="BWT5" s="59">
        <v>35572</v>
      </c>
      <c r="BWU5" s="59">
        <v>35573</v>
      </c>
      <c r="BWV5" s="59">
        <v>35574</v>
      </c>
      <c r="BWW5" s="59">
        <v>35575</v>
      </c>
      <c r="BWX5" s="59">
        <v>35576</v>
      </c>
      <c r="BWY5" s="59">
        <v>35577</v>
      </c>
      <c r="BWZ5" s="59">
        <v>35578</v>
      </c>
      <c r="BXA5" s="59">
        <v>35579</v>
      </c>
      <c r="BXB5" s="59">
        <v>35580</v>
      </c>
      <c r="BXC5" s="59">
        <v>35581</v>
      </c>
      <c r="BXD5" s="59">
        <v>35582</v>
      </c>
      <c r="BXE5" s="59">
        <v>35583</v>
      </c>
      <c r="BXF5" s="59">
        <v>35584</v>
      </c>
      <c r="BXG5" s="59">
        <v>35585</v>
      </c>
      <c r="BXH5" s="59">
        <v>35586</v>
      </c>
      <c r="BXI5" s="59">
        <v>35587</v>
      </c>
      <c r="BXJ5" s="59">
        <v>35588</v>
      </c>
      <c r="BXK5" s="59">
        <v>35589</v>
      </c>
      <c r="BXL5" s="59">
        <v>35590</v>
      </c>
      <c r="BXM5" s="59">
        <v>35591</v>
      </c>
      <c r="BXN5" s="59">
        <v>35592</v>
      </c>
      <c r="BXO5" s="59">
        <v>35593</v>
      </c>
      <c r="BXP5" s="59">
        <v>35594</v>
      </c>
      <c r="BXQ5" s="59">
        <v>35595</v>
      </c>
      <c r="BXR5" s="59">
        <v>35596</v>
      </c>
      <c r="BXS5" s="59">
        <v>35597</v>
      </c>
      <c r="BXT5" s="59">
        <v>35598</v>
      </c>
      <c r="BXU5" s="59">
        <v>35599</v>
      </c>
      <c r="BXV5" s="59">
        <v>35600</v>
      </c>
      <c r="BXW5" s="59">
        <v>35601</v>
      </c>
      <c r="BXX5" s="59">
        <v>35602</v>
      </c>
      <c r="BXY5" s="59">
        <v>35603</v>
      </c>
      <c r="BXZ5" s="59">
        <v>35604</v>
      </c>
      <c r="BYA5" s="59">
        <v>35605</v>
      </c>
      <c r="BYB5" s="59">
        <v>35606</v>
      </c>
      <c r="BYC5" s="59">
        <v>35607</v>
      </c>
      <c r="BYD5" s="59">
        <v>35608</v>
      </c>
      <c r="BYE5" s="59">
        <v>35609</v>
      </c>
      <c r="BYF5" s="59">
        <v>35610</v>
      </c>
      <c r="BYG5" s="59">
        <v>35611</v>
      </c>
      <c r="BYH5" s="59">
        <v>35612</v>
      </c>
      <c r="BYI5" s="59">
        <v>35613</v>
      </c>
      <c r="BYJ5" s="59">
        <v>35614</v>
      </c>
      <c r="BYK5" s="59">
        <v>35615</v>
      </c>
      <c r="BYL5" s="59">
        <v>35616</v>
      </c>
      <c r="BYM5" s="59">
        <v>35617</v>
      </c>
      <c r="BYN5" s="59">
        <v>35618</v>
      </c>
      <c r="BYO5" s="59">
        <v>35619</v>
      </c>
      <c r="BYP5" s="59">
        <v>35620</v>
      </c>
      <c r="BYQ5" s="59">
        <v>35621</v>
      </c>
      <c r="BYR5" s="59">
        <v>35622</v>
      </c>
      <c r="BYS5" s="59">
        <v>35623</v>
      </c>
      <c r="BYT5" s="59">
        <v>35624</v>
      </c>
      <c r="BYU5" s="59">
        <v>35625</v>
      </c>
      <c r="BYV5" s="59">
        <v>35626</v>
      </c>
      <c r="BYW5" s="59">
        <v>35627</v>
      </c>
      <c r="BYX5" s="59">
        <v>35628</v>
      </c>
      <c r="BYY5" s="59">
        <v>35629</v>
      </c>
      <c r="BYZ5" s="59">
        <v>35630</v>
      </c>
      <c r="BZA5" s="59">
        <v>35631</v>
      </c>
      <c r="BZB5" s="59">
        <v>35632</v>
      </c>
      <c r="BZC5" s="59">
        <v>35633</v>
      </c>
      <c r="BZD5" s="59">
        <v>35634</v>
      </c>
      <c r="BZE5" s="59">
        <v>35635</v>
      </c>
      <c r="BZF5" s="59">
        <v>35636</v>
      </c>
      <c r="BZG5" s="59">
        <v>35637</v>
      </c>
      <c r="BZH5" s="59">
        <v>35638</v>
      </c>
      <c r="BZI5" s="59">
        <v>35639</v>
      </c>
      <c r="BZJ5" s="59">
        <v>35640</v>
      </c>
      <c r="BZK5" s="59">
        <v>35641</v>
      </c>
      <c r="BZL5" s="59">
        <v>35642</v>
      </c>
      <c r="BZM5" s="59">
        <v>35643</v>
      </c>
      <c r="BZN5" s="59">
        <v>35644</v>
      </c>
      <c r="BZO5" s="59">
        <v>35645</v>
      </c>
      <c r="BZP5" s="59">
        <v>35646</v>
      </c>
      <c r="BZQ5" s="59">
        <v>35647</v>
      </c>
      <c r="BZR5" s="59">
        <v>35648</v>
      </c>
      <c r="BZS5" s="59">
        <v>35649</v>
      </c>
      <c r="BZT5" s="59">
        <v>35650</v>
      </c>
      <c r="BZU5" s="59">
        <v>35651</v>
      </c>
      <c r="BZV5" s="59">
        <v>35652</v>
      </c>
      <c r="BZW5" s="59">
        <v>35653</v>
      </c>
      <c r="BZX5" s="59">
        <v>35654</v>
      </c>
      <c r="BZY5" s="59">
        <v>35655</v>
      </c>
      <c r="BZZ5" s="59">
        <v>35656</v>
      </c>
      <c r="CAA5" s="59">
        <v>35657</v>
      </c>
      <c r="CAB5" s="59">
        <v>35658</v>
      </c>
      <c r="CAC5" s="59">
        <v>35659</v>
      </c>
      <c r="CAD5" s="59">
        <v>35660</v>
      </c>
      <c r="CAE5" s="59">
        <v>35661</v>
      </c>
      <c r="CAF5" s="59">
        <v>35662</v>
      </c>
      <c r="CAG5" s="59">
        <v>35663</v>
      </c>
      <c r="CAH5" s="59">
        <v>35664</v>
      </c>
      <c r="CAI5" s="59">
        <v>35665</v>
      </c>
      <c r="CAJ5" s="59">
        <v>35666</v>
      </c>
      <c r="CAK5" s="59">
        <v>35667</v>
      </c>
      <c r="CAL5" s="59">
        <v>35668</v>
      </c>
      <c r="CAM5" s="59">
        <v>35669</v>
      </c>
      <c r="CAN5" s="59">
        <v>35670</v>
      </c>
      <c r="CAO5" s="59">
        <v>35671</v>
      </c>
      <c r="CAP5" s="59">
        <v>35672</v>
      </c>
      <c r="CAQ5" s="59">
        <v>35673</v>
      </c>
      <c r="CAR5" s="59">
        <v>35674</v>
      </c>
      <c r="CAS5" s="59">
        <v>35675</v>
      </c>
      <c r="CAT5" s="59">
        <v>35676</v>
      </c>
      <c r="CAU5" s="59">
        <v>35677</v>
      </c>
      <c r="CAV5" s="59">
        <v>35678</v>
      </c>
      <c r="CAW5" s="59">
        <v>35679</v>
      </c>
      <c r="CAX5" s="59">
        <v>35680</v>
      </c>
      <c r="CAY5" s="59">
        <v>35681</v>
      </c>
      <c r="CAZ5" s="59">
        <v>35682</v>
      </c>
      <c r="CBA5" s="59">
        <v>35683</v>
      </c>
      <c r="CBB5" s="59">
        <v>35684</v>
      </c>
      <c r="CBC5" s="59">
        <v>35685</v>
      </c>
      <c r="CBD5" s="59">
        <v>35686</v>
      </c>
      <c r="CBE5" s="59">
        <v>35687</v>
      </c>
      <c r="CBF5" s="59">
        <v>35688</v>
      </c>
      <c r="CBG5" s="59">
        <v>35689</v>
      </c>
      <c r="CBH5" s="59">
        <v>35690</v>
      </c>
      <c r="CBI5" s="59">
        <v>35691</v>
      </c>
      <c r="CBJ5" s="59">
        <v>35692</v>
      </c>
      <c r="CBK5" s="59">
        <v>35693</v>
      </c>
      <c r="CBL5" s="59">
        <v>35694</v>
      </c>
      <c r="CBM5" s="59">
        <v>35695</v>
      </c>
      <c r="CBN5" s="59">
        <v>35696</v>
      </c>
      <c r="CBO5" s="59">
        <v>35697</v>
      </c>
      <c r="CBP5" s="59">
        <v>35698</v>
      </c>
      <c r="CBQ5" s="59">
        <v>35699</v>
      </c>
      <c r="CBR5" s="59">
        <v>35700</v>
      </c>
      <c r="CBS5" s="59">
        <v>35701</v>
      </c>
      <c r="CBT5" s="59">
        <v>35702</v>
      </c>
      <c r="CBU5" s="59">
        <v>35703</v>
      </c>
      <c r="CBV5" s="59">
        <v>35704</v>
      </c>
      <c r="CBW5" s="59">
        <v>35705</v>
      </c>
      <c r="CBX5" s="59">
        <v>35706</v>
      </c>
      <c r="CBY5" s="59">
        <v>35707</v>
      </c>
      <c r="CBZ5" s="59">
        <v>35708</v>
      </c>
      <c r="CCA5" s="59">
        <v>35709</v>
      </c>
      <c r="CCB5" s="59">
        <v>35710</v>
      </c>
      <c r="CCC5" s="59">
        <v>35711</v>
      </c>
      <c r="CCD5" s="59">
        <v>35712</v>
      </c>
      <c r="CCE5" s="59">
        <v>35713</v>
      </c>
      <c r="CCF5" s="59">
        <v>35714</v>
      </c>
      <c r="CCG5" s="59">
        <v>35715</v>
      </c>
      <c r="CCH5" s="59">
        <v>35716</v>
      </c>
      <c r="CCI5" s="59">
        <v>35717</v>
      </c>
      <c r="CCJ5" s="59">
        <v>35718</v>
      </c>
      <c r="CCK5" s="59">
        <v>35719</v>
      </c>
      <c r="CCL5" s="59">
        <v>35720</v>
      </c>
      <c r="CCM5" s="59">
        <v>35721</v>
      </c>
      <c r="CCN5" s="59">
        <v>35722</v>
      </c>
      <c r="CCO5" s="59">
        <v>35723</v>
      </c>
      <c r="CCP5" s="59">
        <v>35724</v>
      </c>
      <c r="CCQ5" s="59">
        <v>35725</v>
      </c>
      <c r="CCR5" s="59">
        <v>35726</v>
      </c>
      <c r="CCS5" s="59">
        <v>35727</v>
      </c>
      <c r="CCT5" s="59">
        <v>35728</v>
      </c>
      <c r="CCU5" s="59">
        <v>35729</v>
      </c>
      <c r="CCV5" s="59">
        <v>35730</v>
      </c>
      <c r="CCW5" s="59">
        <v>35731</v>
      </c>
      <c r="CCX5" s="59">
        <v>35732</v>
      </c>
      <c r="CCY5" s="59">
        <v>35733</v>
      </c>
      <c r="CCZ5" s="59">
        <v>35734</v>
      </c>
      <c r="CDA5" s="59">
        <v>35735</v>
      </c>
      <c r="CDB5" s="59">
        <v>35736</v>
      </c>
      <c r="CDC5" s="59">
        <v>35737</v>
      </c>
      <c r="CDD5" s="59">
        <v>35738</v>
      </c>
      <c r="CDE5" s="59">
        <v>35739</v>
      </c>
      <c r="CDF5" s="59">
        <v>35740</v>
      </c>
      <c r="CDG5" s="59">
        <v>35741</v>
      </c>
      <c r="CDH5" s="59">
        <v>35742</v>
      </c>
      <c r="CDI5" s="59">
        <v>35743</v>
      </c>
      <c r="CDJ5" s="59">
        <v>35744</v>
      </c>
      <c r="CDK5" s="59">
        <v>35745</v>
      </c>
      <c r="CDL5" s="59">
        <v>35746</v>
      </c>
      <c r="CDM5" s="59">
        <v>35747</v>
      </c>
      <c r="CDN5" s="59">
        <v>35748</v>
      </c>
      <c r="CDO5" s="59">
        <v>35749</v>
      </c>
      <c r="CDP5" s="59">
        <v>35750</v>
      </c>
      <c r="CDQ5" s="59">
        <v>35751</v>
      </c>
      <c r="CDR5" s="59">
        <v>35752</v>
      </c>
      <c r="CDS5" s="59">
        <v>35753</v>
      </c>
      <c r="CDT5" s="59">
        <v>35754</v>
      </c>
      <c r="CDU5" s="59">
        <v>35755</v>
      </c>
      <c r="CDV5" s="59">
        <v>35756</v>
      </c>
      <c r="CDW5" s="59">
        <v>35757</v>
      </c>
      <c r="CDX5" s="59">
        <v>35758</v>
      </c>
      <c r="CDY5" s="59">
        <v>35759</v>
      </c>
      <c r="CDZ5" s="59">
        <v>35760</v>
      </c>
      <c r="CEA5" s="59">
        <v>35761</v>
      </c>
      <c r="CEB5" s="59">
        <v>35762</v>
      </c>
      <c r="CEC5" s="59">
        <v>35763</v>
      </c>
      <c r="CED5" s="59">
        <v>35764</v>
      </c>
      <c r="CEE5" s="59">
        <v>35765</v>
      </c>
      <c r="CEF5" s="59">
        <v>35766</v>
      </c>
      <c r="CEG5" s="59">
        <v>35767</v>
      </c>
      <c r="CEH5" s="59">
        <v>35768</v>
      </c>
      <c r="CEI5" s="59">
        <v>35769</v>
      </c>
      <c r="CEJ5" s="59">
        <v>35770</v>
      </c>
      <c r="CEK5" s="59">
        <v>35771</v>
      </c>
      <c r="CEL5" s="59">
        <v>35772</v>
      </c>
      <c r="CEM5" s="59">
        <v>35773</v>
      </c>
      <c r="CEN5" s="59">
        <v>35774</v>
      </c>
      <c r="CEO5" s="59">
        <v>35775</v>
      </c>
      <c r="CEP5" s="59">
        <v>35776</v>
      </c>
      <c r="CEQ5" s="59">
        <v>35777</v>
      </c>
      <c r="CER5" s="59">
        <v>35778</v>
      </c>
      <c r="CES5" s="59">
        <v>35779</v>
      </c>
      <c r="CET5" s="59">
        <v>35780</v>
      </c>
      <c r="CEU5" s="59">
        <v>35781</v>
      </c>
      <c r="CEV5" s="59">
        <v>35782</v>
      </c>
      <c r="CEW5" s="59">
        <v>35783</v>
      </c>
      <c r="CEX5" s="59">
        <v>35784</v>
      </c>
      <c r="CEY5" s="59">
        <v>35785</v>
      </c>
      <c r="CEZ5" s="59">
        <v>35786</v>
      </c>
      <c r="CFA5" s="59">
        <v>35787</v>
      </c>
      <c r="CFB5" s="59">
        <v>35788</v>
      </c>
      <c r="CFC5" s="59">
        <v>35789</v>
      </c>
      <c r="CFD5" s="59">
        <v>35790</v>
      </c>
      <c r="CFE5" s="59">
        <v>35791</v>
      </c>
      <c r="CFF5" s="59">
        <v>35792</v>
      </c>
      <c r="CFG5" s="59">
        <v>35793</v>
      </c>
      <c r="CFH5" s="59">
        <v>35794</v>
      </c>
      <c r="CFI5" s="59">
        <v>35795</v>
      </c>
      <c r="CFJ5" s="59">
        <v>35796</v>
      </c>
      <c r="CFK5" s="59">
        <v>35797</v>
      </c>
      <c r="CFL5" s="59">
        <v>35798</v>
      </c>
      <c r="CFM5" s="59">
        <v>35799</v>
      </c>
      <c r="CFN5" s="59">
        <v>35800</v>
      </c>
      <c r="CFO5" s="59">
        <v>35801</v>
      </c>
      <c r="CFP5" s="59">
        <v>35802</v>
      </c>
      <c r="CFQ5" s="59">
        <v>35803</v>
      </c>
      <c r="CFR5" s="59">
        <v>35804</v>
      </c>
      <c r="CFS5" s="59">
        <v>35805</v>
      </c>
      <c r="CFT5" s="59">
        <v>35806</v>
      </c>
      <c r="CFU5" s="59">
        <v>35807</v>
      </c>
      <c r="CFV5" s="59">
        <v>35808</v>
      </c>
      <c r="CFW5" s="59">
        <v>35809</v>
      </c>
      <c r="CFX5" s="59">
        <v>35810</v>
      </c>
      <c r="CFY5" s="59">
        <v>35811</v>
      </c>
      <c r="CFZ5" s="59">
        <v>35812</v>
      </c>
      <c r="CGA5" s="59">
        <v>35813</v>
      </c>
      <c r="CGB5" s="59">
        <v>35814</v>
      </c>
      <c r="CGC5" s="59">
        <v>35815</v>
      </c>
      <c r="CGD5" s="59">
        <v>35816</v>
      </c>
      <c r="CGE5" s="59">
        <v>35817</v>
      </c>
      <c r="CGF5" s="59">
        <v>35818</v>
      </c>
      <c r="CGG5" s="59">
        <v>35819</v>
      </c>
      <c r="CGH5" s="59">
        <v>35820</v>
      </c>
      <c r="CGI5" s="59">
        <v>35821</v>
      </c>
      <c r="CGJ5" s="59">
        <v>35822</v>
      </c>
      <c r="CGK5" s="59">
        <v>35823</v>
      </c>
      <c r="CGL5" s="59">
        <v>35824</v>
      </c>
      <c r="CGM5" s="59">
        <v>35825</v>
      </c>
      <c r="CGN5" s="59">
        <v>35826</v>
      </c>
      <c r="CGO5" s="59">
        <v>35827</v>
      </c>
      <c r="CGP5" s="59">
        <v>35828</v>
      </c>
      <c r="CGQ5" s="59">
        <v>35829</v>
      </c>
      <c r="CGR5" s="59">
        <v>35830</v>
      </c>
      <c r="CGS5" s="59">
        <v>35831</v>
      </c>
      <c r="CGT5" s="59">
        <v>35832</v>
      </c>
      <c r="CGU5" s="59">
        <v>35833</v>
      </c>
      <c r="CGV5" s="59">
        <v>35834</v>
      </c>
      <c r="CGW5" s="59">
        <v>35835</v>
      </c>
      <c r="CGX5" s="59">
        <v>35836</v>
      </c>
      <c r="CGY5" s="59">
        <v>35837</v>
      </c>
      <c r="CGZ5" s="59">
        <v>35838</v>
      </c>
      <c r="CHA5" s="59">
        <v>35839</v>
      </c>
      <c r="CHB5" s="59">
        <v>35840</v>
      </c>
      <c r="CHC5" s="59">
        <v>35841</v>
      </c>
      <c r="CHD5" s="59">
        <v>35842</v>
      </c>
      <c r="CHE5" s="59">
        <v>35843</v>
      </c>
      <c r="CHF5" s="59">
        <v>35844</v>
      </c>
      <c r="CHG5" s="59">
        <v>35845</v>
      </c>
      <c r="CHH5" s="59">
        <v>35846</v>
      </c>
      <c r="CHI5" s="59">
        <v>35847</v>
      </c>
      <c r="CHJ5" s="59">
        <v>35848</v>
      </c>
      <c r="CHK5" s="59">
        <v>35849</v>
      </c>
      <c r="CHL5" s="59">
        <v>35850</v>
      </c>
      <c r="CHM5" s="59">
        <v>35851</v>
      </c>
      <c r="CHN5" s="59">
        <v>35852</v>
      </c>
      <c r="CHO5" s="59">
        <v>35853</v>
      </c>
      <c r="CHP5" s="59">
        <v>35854</v>
      </c>
      <c r="CHQ5" s="59">
        <v>35855</v>
      </c>
      <c r="CHR5" s="59">
        <v>35856</v>
      </c>
      <c r="CHS5" s="59">
        <v>35857</v>
      </c>
      <c r="CHT5" s="59">
        <v>35858</v>
      </c>
      <c r="CHU5" s="59">
        <v>35859</v>
      </c>
      <c r="CHV5" s="59">
        <v>35860</v>
      </c>
      <c r="CHW5" s="59">
        <v>35861</v>
      </c>
      <c r="CHX5" s="59">
        <v>35862</v>
      </c>
      <c r="CHY5" s="59">
        <v>35863</v>
      </c>
      <c r="CHZ5" s="59">
        <v>35864</v>
      </c>
      <c r="CIA5" s="59">
        <v>35865</v>
      </c>
      <c r="CIB5" s="59">
        <v>35866</v>
      </c>
      <c r="CIC5" s="59">
        <v>35867</v>
      </c>
      <c r="CID5" s="59">
        <v>35868</v>
      </c>
      <c r="CIE5" s="59">
        <v>35869</v>
      </c>
      <c r="CIF5" s="59">
        <v>35870</v>
      </c>
      <c r="CIG5" s="59">
        <v>35871</v>
      </c>
      <c r="CIH5" s="59">
        <v>35872</v>
      </c>
      <c r="CII5" s="59">
        <v>35873</v>
      </c>
      <c r="CIJ5" s="59">
        <v>35874</v>
      </c>
      <c r="CIK5" s="59">
        <v>35875</v>
      </c>
      <c r="CIL5" s="59">
        <v>35876</v>
      </c>
      <c r="CIM5" s="59">
        <v>35877</v>
      </c>
      <c r="CIN5" s="59">
        <v>35878</v>
      </c>
      <c r="CIO5" s="59">
        <v>35879</v>
      </c>
      <c r="CIP5" s="59">
        <v>35880</v>
      </c>
      <c r="CIQ5" s="59">
        <v>35881</v>
      </c>
      <c r="CIR5" s="59">
        <v>35882</v>
      </c>
      <c r="CIS5" s="59">
        <v>35883</v>
      </c>
      <c r="CIT5" s="59">
        <v>35884</v>
      </c>
      <c r="CIU5" s="59">
        <v>35885</v>
      </c>
      <c r="CIV5" s="59">
        <v>35886</v>
      </c>
      <c r="CIW5" s="59">
        <v>35887</v>
      </c>
      <c r="CIX5" s="59">
        <v>35888</v>
      </c>
      <c r="CIY5" s="59">
        <v>35889</v>
      </c>
      <c r="CIZ5" s="59">
        <v>35890</v>
      </c>
      <c r="CJA5" s="59">
        <v>35891</v>
      </c>
      <c r="CJB5" s="59">
        <v>35892</v>
      </c>
      <c r="CJC5" s="59">
        <v>35893</v>
      </c>
      <c r="CJD5" s="59">
        <v>35894</v>
      </c>
      <c r="CJE5" s="59">
        <v>35895</v>
      </c>
      <c r="CJF5" s="59">
        <v>35896</v>
      </c>
      <c r="CJG5" s="59">
        <v>35897</v>
      </c>
      <c r="CJH5" s="59">
        <v>35898</v>
      </c>
      <c r="CJI5" s="59">
        <v>35899</v>
      </c>
      <c r="CJJ5" s="59">
        <v>35900</v>
      </c>
      <c r="CJK5" s="59">
        <v>35901</v>
      </c>
      <c r="CJL5" s="59">
        <v>35902</v>
      </c>
      <c r="CJM5" s="59">
        <v>35903</v>
      </c>
      <c r="CJN5" s="59">
        <v>35904</v>
      </c>
      <c r="CJO5" s="59">
        <v>35905</v>
      </c>
      <c r="CJP5" s="59">
        <v>35906</v>
      </c>
      <c r="CJQ5" s="59">
        <v>35907</v>
      </c>
      <c r="CJR5" s="59">
        <v>35908</v>
      </c>
      <c r="CJS5" s="59">
        <v>35909</v>
      </c>
      <c r="CJT5" s="59">
        <v>35910</v>
      </c>
      <c r="CJU5" s="59">
        <v>35911</v>
      </c>
      <c r="CJV5" s="59">
        <v>35912</v>
      </c>
      <c r="CJW5" s="59">
        <v>35913</v>
      </c>
      <c r="CJX5" s="59">
        <v>35914</v>
      </c>
      <c r="CJY5" s="59">
        <v>35915</v>
      </c>
      <c r="CJZ5" s="59">
        <v>35916</v>
      </c>
      <c r="CKA5" s="59">
        <v>35917</v>
      </c>
      <c r="CKB5" s="59">
        <v>35918</v>
      </c>
      <c r="CKC5" s="59">
        <v>35919</v>
      </c>
      <c r="CKD5" s="59">
        <v>35920</v>
      </c>
      <c r="CKE5" s="59">
        <v>35921</v>
      </c>
      <c r="CKF5" s="59">
        <v>35922</v>
      </c>
      <c r="CKG5" s="59">
        <v>35923</v>
      </c>
      <c r="CKH5" s="59">
        <v>35924</v>
      </c>
      <c r="CKI5" s="59">
        <v>35925</v>
      </c>
      <c r="CKJ5" s="59">
        <v>35926</v>
      </c>
      <c r="CKK5" s="59">
        <v>35927</v>
      </c>
      <c r="CKL5" s="59">
        <v>35928</v>
      </c>
      <c r="CKM5" s="59">
        <v>35929</v>
      </c>
      <c r="CKN5" s="59">
        <v>35930</v>
      </c>
      <c r="CKO5" s="59">
        <v>35931</v>
      </c>
      <c r="CKP5" s="59">
        <v>35932</v>
      </c>
      <c r="CKQ5" s="59">
        <v>35933</v>
      </c>
      <c r="CKR5" s="59">
        <v>35934</v>
      </c>
      <c r="CKS5" s="59">
        <v>35935</v>
      </c>
      <c r="CKT5" s="59">
        <v>35936</v>
      </c>
      <c r="CKU5" s="59">
        <v>35937</v>
      </c>
      <c r="CKV5" s="59">
        <v>35938</v>
      </c>
      <c r="CKW5" s="59">
        <v>35939</v>
      </c>
      <c r="CKX5" s="59">
        <v>35940</v>
      </c>
      <c r="CKY5" s="59">
        <v>35941</v>
      </c>
      <c r="CKZ5" s="59">
        <v>35942</v>
      </c>
      <c r="CLA5" s="59">
        <v>35943</v>
      </c>
      <c r="CLB5" s="59">
        <v>35944</v>
      </c>
      <c r="CLC5" s="59">
        <v>35945</v>
      </c>
      <c r="CLD5" s="59">
        <v>35946</v>
      </c>
      <c r="CLE5" s="59">
        <v>35947</v>
      </c>
      <c r="CLF5" s="59">
        <v>35948</v>
      </c>
      <c r="CLG5" s="59">
        <v>35949</v>
      </c>
      <c r="CLH5" s="59">
        <v>35950</v>
      </c>
      <c r="CLI5" s="59">
        <v>35951</v>
      </c>
      <c r="CLJ5" s="59">
        <v>35952</v>
      </c>
      <c r="CLK5" s="59">
        <v>35953</v>
      </c>
      <c r="CLL5" s="59">
        <v>35954</v>
      </c>
      <c r="CLM5" s="59">
        <v>35955</v>
      </c>
      <c r="CLN5" s="59">
        <v>35956</v>
      </c>
      <c r="CLO5" s="59">
        <v>35957</v>
      </c>
      <c r="CLP5" s="59">
        <v>35958</v>
      </c>
      <c r="CLQ5" s="59">
        <v>35959</v>
      </c>
      <c r="CLR5" s="59">
        <v>35960</v>
      </c>
      <c r="CLS5" s="59">
        <v>35961</v>
      </c>
      <c r="CLT5" s="59">
        <v>35962</v>
      </c>
      <c r="CLU5" s="59">
        <v>35963</v>
      </c>
      <c r="CLV5" s="59">
        <v>35964</v>
      </c>
      <c r="CLW5" s="59">
        <v>35965</v>
      </c>
      <c r="CLX5" s="59">
        <v>35966</v>
      </c>
      <c r="CLY5" s="59">
        <v>35967</v>
      </c>
      <c r="CLZ5" s="59">
        <v>35968</v>
      </c>
      <c r="CMA5" s="59">
        <v>35969</v>
      </c>
      <c r="CMB5" s="59">
        <v>35970</v>
      </c>
      <c r="CMC5" s="59">
        <v>35971</v>
      </c>
      <c r="CMD5" s="59">
        <v>35972</v>
      </c>
      <c r="CME5" s="59">
        <v>35973</v>
      </c>
      <c r="CMF5" s="59">
        <v>35974</v>
      </c>
      <c r="CMG5" s="59">
        <v>35975</v>
      </c>
      <c r="CMH5" s="59">
        <v>35976</v>
      </c>
      <c r="CMI5" s="59">
        <v>35977</v>
      </c>
      <c r="CMJ5" s="59">
        <v>35978</v>
      </c>
      <c r="CMK5" s="59">
        <v>35979</v>
      </c>
      <c r="CML5" s="59">
        <v>35980</v>
      </c>
      <c r="CMM5" s="59">
        <v>35981</v>
      </c>
      <c r="CMN5" s="59">
        <v>35982</v>
      </c>
      <c r="CMO5" s="59">
        <v>35983</v>
      </c>
      <c r="CMP5" s="59">
        <v>35984</v>
      </c>
      <c r="CMQ5" s="59">
        <v>35985</v>
      </c>
      <c r="CMR5" s="59">
        <v>35986</v>
      </c>
      <c r="CMS5" s="59">
        <v>35987</v>
      </c>
      <c r="CMT5" s="59">
        <v>35988</v>
      </c>
      <c r="CMU5" s="59">
        <v>35989</v>
      </c>
      <c r="CMV5" s="59">
        <v>35990</v>
      </c>
      <c r="CMW5" s="59">
        <v>35991</v>
      </c>
      <c r="CMX5" s="59">
        <v>35992</v>
      </c>
      <c r="CMY5" s="59">
        <v>35993</v>
      </c>
      <c r="CMZ5" s="59">
        <v>35994</v>
      </c>
      <c r="CNA5" s="59">
        <v>35995</v>
      </c>
      <c r="CNB5" s="59">
        <v>35996</v>
      </c>
      <c r="CNC5" s="59">
        <v>35997</v>
      </c>
      <c r="CND5" s="59">
        <v>35998</v>
      </c>
      <c r="CNE5" s="59">
        <v>35999</v>
      </c>
      <c r="CNF5" s="59">
        <v>36000</v>
      </c>
      <c r="CNG5" s="59">
        <v>36001</v>
      </c>
      <c r="CNH5" s="59">
        <v>36002</v>
      </c>
      <c r="CNI5" s="59">
        <v>36003</v>
      </c>
      <c r="CNJ5" s="59">
        <v>36004</v>
      </c>
      <c r="CNK5" s="59">
        <v>36005</v>
      </c>
      <c r="CNL5" s="59">
        <v>36006</v>
      </c>
      <c r="CNM5" s="59">
        <v>36007</v>
      </c>
      <c r="CNN5" s="59">
        <v>36008</v>
      </c>
      <c r="CNO5" s="59">
        <v>36009</v>
      </c>
      <c r="CNP5" s="59">
        <v>36010</v>
      </c>
      <c r="CNQ5" s="59">
        <v>36011</v>
      </c>
      <c r="CNR5" s="59">
        <v>36012</v>
      </c>
      <c r="CNS5" s="59">
        <v>36013</v>
      </c>
      <c r="CNT5" s="59">
        <v>36014</v>
      </c>
      <c r="CNU5" s="59">
        <v>36015</v>
      </c>
      <c r="CNV5" s="59">
        <v>36016</v>
      </c>
      <c r="CNW5" s="59">
        <v>36017</v>
      </c>
      <c r="CNX5" s="59">
        <v>36018</v>
      </c>
      <c r="CNY5" s="59">
        <v>36019</v>
      </c>
      <c r="CNZ5" s="59">
        <v>36020</v>
      </c>
      <c r="COA5" s="59">
        <v>36021</v>
      </c>
      <c r="COB5" s="59">
        <v>36022</v>
      </c>
      <c r="COC5" s="59">
        <v>36023</v>
      </c>
      <c r="COD5" s="59">
        <v>36024</v>
      </c>
      <c r="COE5" s="59">
        <v>36025</v>
      </c>
      <c r="COF5" s="59">
        <v>36026</v>
      </c>
      <c r="COG5" s="59">
        <v>36027</v>
      </c>
      <c r="COH5" s="59">
        <v>36028</v>
      </c>
      <c r="COI5" s="59">
        <v>36029</v>
      </c>
      <c r="COJ5" s="59">
        <v>36030</v>
      </c>
      <c r="COK5" s="59">
        <v>36031</v>
      </c>
      <c r="COL5" s="59">
        <v>36032</v>
      </c>
      <c r="COM5" s="59">
        <v>36033</v>
      </c>
      <c r="CON5" s="59">
        <v>36034</v>
      </c>
      <c r="COO5" s="59">
        <v>36035</v>
      </c>
      <c r="COP5" s="59">
        <v>36036</v>
      </c>
      <c r="COQ5" s="59">
        <v>36037</v>
      </c>
      <c r="COR5" s="59">
        <v>36038</v>
      </c>
      <c r="COS5" s="59">
        <v>36039</v>
      </c>
      <c r="COT5" s="59">
        <v>36040</v>
      </c>
      <c r="COU5" s="59">
        <v>36041</v>
      </c>
      <c r="COV5" s="59">
        <v>36042</v>
      </c>
      <c r="COW5" s="59">
        <v>36043</v>
      </c>
      <c r="COX5" s="59">
        <v>36044</v>
      </c>
      <c r="COY5" s="59">
        <v>36045</v>
      </c>
      <c r="COZ5" s="59">
        <v>36046</v>
      </c>
      <c r="CPA5" s="59">
        <v>36047</v>
      </c>
      <c r="CPB5" s="59">
        <v>36048</v>
      </c>
      <c r="CPC5" s="59">
        <v>36049</v>
      </c>
      <c r="CPD5" s="59">
        <v>36050</v>
      </c>
      <c r="CPE5" s="59">
        <v>36051</v>
      </c>
      <c r="CPF5" s="59">
        <v>36052</v>
      </c>
      <c r="CPG5" s="59">
        <v>36053</v>
      </c>
      <c r="CPH5" s="59">
        <v>36054</v>
      </c>
      <c r="CPI5" s="59">
        <v>36055</v>
      </c>
      <c r="CPJ5" s="59">
        <v>36056</v>
      </c>
      <c r="CPK5" s="59">
        <v>36057</v>
      </c>
      <c r="CPL5" s="59">
        <v>36058</v>
      </c>
      <c r="CPM5" s="59">
        <v>36059</v>
      </c>
      <c r="CPN5" s="59">
        <v>36060</v>
      </c>
      <c r="CPO5" s="59">
        <v>36061</v>
      </c>
      <c r="CPP5" s="59">
        <v>36062</v>
      </c>
      <c r="CPQ5" s="59">
        <v>36063</v>
      </c>
      <c r="CPR5" s="59">
        <v>36064</v>
      </c>
      <c r="CPS5" s="59">
        <v>36065</v>
      </c>
      <c r="CPT5" s="59">
        <v>36066</v>
      </c>
      <c r="CPU5" s="59">
        <v>36067</v>
      </c>
      <c r="CPV5" s="59">
        <v>36068</v>
      </c>
      <c r="CPW5" s="59">
        <v>36069</v>
      </c>
      <c r="CPX5" s="59">
        <v>36070</v>
      </c>
      <c r="CPY5" s="59">
        <v>36071</v>
      </c>
      <c r="CPZ5" s="59">
        <v>36072</v>
      </c>
      <c r="CQA5" s="59">
        <v>36073</v>
      </c>
      <c r="CQB5" s="59">
        <v>36074</v>
      </c>
      <c r="CQC5" s="59">
        <v>36075</v>
      </c>
      <c r="CQD5" s="59">
        <v>36076</v>
      </c>
      <c r="CQE5" s="59">
        <v>36077</v>
      </c>
      <c r="CQF5" s="59">
        <v>36078</v>
      </c>
      <c r="CQG5" s="59">
        <v>36079</v>
      </c>
      <c r="CQH5" s="59">
        <v>36080</v>
      </c>
      <c r="CQI5" s="59">
        <v>36081</v>
      </c>
      <c r="CQJ5" s="59">
        <v>36082</v>
      </c>
      <c r="CQK5" s="59">
        <v>36083</v>
      </c>
      <c r="CQL5" s="59">
        <v>36084</v>
      </c>
      <c r="CQM5" s="59">
        <v>36085</v>
      </c>
      <c r="CQN5" s="59">
        <v>36086</v>
      </c>
      <c r="CQO5" s="59">
        <v>36087</v>
      </c>
      <c r="CQP5" s="59">
        <v>36088</v>
      </c>
      <c r="CQQ5" s="59">
        <v>36089</v>
      </c>
      <c r="CQR5" s="59">
        <v>36090</v>
      </c>
      <c r="CQS5" s="59">
        <v>36091</v>
      </c>
      <c r="CQT5" s="59">
        <v>36092</v>
      </c>
      <c r="CQU5" s="59">
        <v>36093</v>
      </c>
      <c r="CQV5" s="59">
        <v>36094</v>
      </c>
      <c r="CQW5" s="59">
        <v>36095</v>
      </c>
      <c r="CQX5" s="59">
        <v>36096</v>
      </c>
      <c r="CQY5" s="59">
        <v>36097</v>
      </c>
      <c r="CQZ5" s="59">
        <v>36098</v>
      </c>
      <c r="CRA5" s="59">
        <v>36099</v>
      </c>
      <c r="CRB5" s="59">
        <v>36100</v>
      </c>
      <c r="CRC5" s="59">
        <v>36101</v>
      </c>
      <c r="CRD5" s="59">
        <v>36102</v>
      </c>
      <c r="CRE5" s="59">
        <v>36103</v>
      </c>
      <c r="CRF5" s="59">
        <v>36104</v>
      </c>
      <c r="CRG5" s="59">
        <v>36105</v>
      </c>
      <c r="CRH5" s="59">
        <v>36106</v>
      </c>
      <c r="CRI5" s="59">
        <v>36107</v>
      </c>
      <c r="CRJ5" s="59">
        <v>36108</v>
      </c>
      <c r="CRK5" s="59">
        <v>36109</v>
      </c>
      <c r="CRL5" s="59">
        <v>36110</v>
      </c>
      <c r="CRM5" s="59">
        <v>36111</v>
      </c>
      <c r="CRN5" s="59">
        <v>36112</v>
      </c>
      <c r="CRO5" s="59">
        <v>36113</v>
      </c>
      <c r="CRP5" s="59">
        <v>36114</v>
      </c>
      <c r="CRQ5" s="59">
        <v>36115</v>
      </c>
      <c r="CRR5" s="59">
        <v>36116</v>
      </c>
      <c r="CRS5" s="59">
        <v>36117</v>
      </c>
      <c r="CRT5" s="59">
        <v>36118</v>
      </c>
      <c r="CRU5" s="59">
        <v>36119</v>
      </c>
      <c r="CRV5" s="59">
        <v>36120</v>
      </c>
      <c r="CRW5" s="59">
        <v>36121</v>
      </c>
      <c r="CRX5" s="59">
        <v>36122</v>
      </c>
      <c r="CRY5" s="59">
        <v>36123</v>
      </c>
      <c r="CRZ5" s="59">
        <v>36124</v>
      </c>
      <c r="CSA5" s="59">
        <v>36125</v>
      </c>
      <c r="CSB5" s="59">
        <v>36126</v>
      </c>
      <c r="CSC5" s="59">
        <v>36127</v>
      </c>
      <c r="CSD5" s="59">
        <v>36128</v>
      </c>
      <c r="CSE5" s="59">
        <v>36129</v>
      </c>
      <c r="CSF5" s="59">
        <v>36130</v>
      </c>
      <c r="CSG5" s="59">
        <v>36131</v>
      </c>
      <c r="CSH5" s="59">
        <v>36132</v>
      </c>
      <c r="CSI5" s="59">
        <v>36133</v>
      </c>
      <c r="CSJ5" s="59">
        <v>36134</v>
      </c>
      <c r="CSK5" s="59">
        <v>36135</v>
      </c>
      <c r="CSL5" s="59">
        <v>36136</v>
      </c>
      <c r="CSM5" s="59">
        <v>36137</v>
      </c>
      <c r="CSN5" s="59">
        <v>36138</v>
      </c>
      <c r="CSO5" s="59">
        <v>36139</v>
      </c>
      <c r="CSP5" s="59">
        <v>36140</v>
      </c>
      <c r="CSQ5" s="59">
        <v>36141</v>
      </c>
      <c r="CSR5" s="59">
        <v>36142</v>
      </c>
      <c r="CSS5" s="59">
        <v>36143</v>
      </c>
      <c r="CST5" s="59">
        <v>36144</v>
      </c>
      <c r="CSU5" s="59">
        <v>36145</v>
      </c>
      <c r="CSV5" s="59">
        <v>36146</v>
      </c>
      <c r="CSW5" s="59">
        <v>36147</v>
      </c>
      <c r="CSX5" s="59">
        <v>36148</v>
      </c>
      <c r="CSY5" s="59">
        <v>36149</v>
      </c>
      <c r="CSZ5" s="59">
        <v>36150</v>
      </c>
      <c r="CTA5" s="59">
        <v>36151</v>
      </c>
      <c r="CTB5" s="59">
        <v>36152</v>
      </c>
      <c r="CTC5" s="59">
        <v>36153</v>
      </c>
      <c r="CTD5" s="59">
        <v>36154</v>
      </c>
      <c r="CTE5" s="59">
        <v>36155</v>
      </c>
      <c r="CTF5" s="59">
        <v>36156</v>
      </c>
      <c r="CTG5" s="59">
        <v>36157</v>
      </c>
      <c r="CTH5" s="59">
        <v>36158</v>
      </c>
      <c r="CTI5" s="59">
        <v>36159</v>
      </c>
      <c r="CTJ5" s="59">
        <v>36160</v>
      </c>
      <c r="CTK5" s="59">
        <v>36161</v>
      </c>
      <c r="CTL5" s="59">
        <v>36162</v>
      </c>
      <c r="CTM5" s="59">
        <v>36163</v>
      </c>
      <c r="CTN5" s="59">
        <v>36164</v>
      </c>
      <c r="CTO5" s="59">
        <v>36165</v>
      </c>
      <c r="CTP5" s="59">
        <v>36166</v>
      </c>
      <c r="CTQ5" s="59">
        <v>36167</v>
      </c>
      <c r="CTR5" s="59">
        <v>36168</v>
      </c>
      <c r="CTS5" s="59">
        <v>36169</v>
      </c>
      <c r="CTT5" s="59">
        <v>36170</v>
      </c>
      <c r="CTU5" s="59">
        <v>36171</v>
      </c>
      <c r="CTV5" s="59">
        <v>36172</v>
      </c>
      <c r="CTW5" s="59">
        <v>36173</v>
      </c>
      <c r="CTX5" s="59">
        <v>36174</v>
      </c>
      <c r="CTY5" s="59">
        <v>36175</v>
      </c>
      <c r="CTZ5" s="59">
        <v>36176</v>
      </c>
      <c r="CUA5" s="59">
        <v>36177</v>
      </c>
      <c r="CUB5" s="59">
        <v>36178</v>
      </c>
      <c r="CUC5" s="59">
        <v>36179</v>
      </c>
      <c r="CUD5" s="59">
        <v>36180</v>
      </c>
      <c r="CUE5" s="59">
        <v>36181</v>
      </c>
      <c r="CUF5" s="59">
        <v>36182</v>
      </c>
      <c r="CUG5" s="59">
        <v>36183</v>
      </c>
      <c r="CUH5" s="59">
        <v>36184</v>
      </c>
      <c r="CUI5" s="59">
        <v>36185</v>
      </c>
      <c r="CUJ5" s="59">
        <v>36186</v>
      </c>
      <c r="CUK5" s="59">
        <v>36187</v>
      </c>
      <c r="CUL5" s="59">
        <v>36188</v>
      </c>
      <c r="CUM5" s="59">
        <v>36189</v>
      </c>
      <c r="CUN5" s="59">
        <v>36190</v>
      </c>
      <c r="CUO5" s="59">
        <v>36191</v>
      </c>
      <c r="CUP5" s="59">
        <v>36192</v>
      </c>
      <c r="CUQ5" s="59">
        <v>36193</v>
      </c>
      <c r="CUR5" s="59">
        <v>36194</v>
      </c>
      <c r="CUS5" s="59">
        <v>36195</v>
      </c>
      <c r="CUT5" s="59">
        <v>36196</v>
      </c>
      <c r="CUU5" s="59">
        <v>36197</v>
      </c>
      <c r="CUV5" s="59">
        <v>36198</v>
      </c>
      <c r="CUW5" s="59">
        <v>36199</v>
      </c>
      <c r="CUX5" s="59">
        <v>36200</v>
      </c>
      <c r="CUY5" s="59">
        <v>36201</v>
      </c>
      <c r="CUZ5" s="59">
        <v>36202</v>
      </c>
      <c r="CVA5" s="59">
        <v>36203</v>
      </c>
      <c r="CVB5" s="59">
        <v>36204</v>
      </c>
      <c r="CVC5" s="59">
        <v>36205</v>
      </c>
      <c r="CVD5" s="59">
        <v>36206</v>
      </c>
      <c r="CVE5" s="59">
        <v>36207</v>
      </c>
      <c r="CVF5" s="59">
        <v>36208</v>
      </c>
      <c r="CVG5" s="59">
        <v>36209</v>
      </c>
      <c r="CVH5" s="59">
        <v>36210</v>
      </c>
      <c r="CVI5" s="59">
        <v>36211</v>
      </c>
      <c r="CVJ5" s="59">
        <v>36212</v>
      </c>
      <c r="CVK5" s="59">
        <v>36213</v>
      </c>
      <c r="CVL5" s="59">
        <v>36214</v>
      </c>
      <c r="CVM5" s="59">
        <v>36215</v>
      </c>
      <c r="CVN5" s="59">
        <v>36216</v>
      </c>
      <c r="CVO5" s="59">
        <v>36217</v>
      </c>
      <c r="CVP5" s="59">
        <v>36218</v>
      </c>
      <c r="CVQ5" s="59">
        <v>36219</v>
      </c>
      <c r="CVR5" s="59">
        <v>36220</v>
      </c>
      <c r="CVS5" s="59">
        <v>36221</v>
      </c>
      <c r="CVT5" s="59">
        <v>36222</v>
      </c>
      <c r="CVU5" s="59">
        <v>36223</v>
      </c>
      <c r="CVV5" s="59">
        <v>36224</v>
      </c>
      <c r="CVW5" s="59">
        <v>36225</v>
      </c>
      <c r="CVX5" s="59">
        <v>36226</v>
      </c>
      <c r="CVY5" s="59">
        <v>36227</v>
      </c>
      <c r="CVZ5" s="59">
        <v>36228</v>
      </c>
      <c r="CWA5" s="59">
        <v>36229</v>
      </c>
      <c r="CWB5" s="59">
        <v>36230</v>
      </c>
      <c r="CWC5" s="59">
        <v>36231</v>
      </c>
      <c r="CWD5" s="59">
        <v>36232</v>
      </c>
      <c r="CWE5" s="59">
        <v>36233</v>
      </c>
      <c r="CWF5" s="59">
        <v>36234</v>
      </c>
      <c r="CWG5" s="59">
        <v>36235</v>
      </c>
      <c r="CWH5" s="59">
        <v>36236</v>
      </c>
      <c r="CWI5" s="59">
        <v>36237</v>
      </c>
      <c r="CWJ5" s="59">
        <v>36238</v>
      </c>
      <c r="CWK5" s="59">
        <v>36239</v>
      </c>
      <c r="CWL5" s="59">
        <v>36240</v>
      </c>
      <c r="CWM5" s="59">
        <v>36241</v>
      </c>
      <c r="CWN5" s="59">
        <v>36242</v>
      </c>
      <c r="CWO5" s="59">
        <v>36243</v>
      </c>
      <c r="CWP5" s="59">
        <v>36244</v>
      </c>
      <c r="CWQ5" s="59">
        <v>36245</v>
      </c>
      <c r="CWR5" s="59">
        <v>36246</v>
      </c>
      <c r="CWS5" s="59">
        <v>36247</v>
      </c>
      <c r="CWT5" s="59">
        <v>36248</v>
      </c>
      <c r="CWU5" s="59">
        <v>36249</v>
      </c>
      <c r="CWV5" s="59">
        <v>36250</v>
      </c>
      <c r="CWW5" s="59">
        <v>36251</v>
      </c>
      <c r="CWX5" s="59">
        <v>36252</v>
      </c>
      <c r="CWY5" s="59">
        <v>36253</v>
      </c>
      <c r="CWZ5" s="59">
        <v>36254</v>
      </c>
      <c r="CXA5" s="59">
        <v>36255</v>
      </c>
      <c r="CXB5" s="59">
        <v>36256</v>
      </c>
      <c r="CXC5" s="59">
        <v>36257</v>
      </c>
      <c r="CXD5" s="59">
        <v>36258</v>
      </c>
      <c r="CXE5" s="59">
        <v>36259</v>
      </c>
      <c r="CXF5" s="59">
        <v>36260</v>
      </c>
      <c r="CXG5" s="59">
        <v>36261</v>
      </c>
      <c r="CXH5" s="59">
        <v>36262</v>
      </c>
      <c r="CXI5" s="59">
        <v>36263</v>
      </c>
      <c r="CXJ5" s="59">
        <v>36264</v>
      </c>
      <c r="CXK5" s="59">
        <v>36265</v>
      </c>
      <c r="CXL5" s="59">
        <v>36266</v>
      </c>
      <c r="CXM5" s="59">
        <v>36267</v>
      </c>
      <c r="CXN5" s="59">
        <v>36268</v>
      </c>
      <c r="CXO5" s="59">
        <v>36269</v>
      </c>
      <c r="CXP5" s="59">
        <v>36270</v>
      </c>
      <c r="CXQ5" s="59">
        <v>36271</v>
      </c>
      <c r="CXR5" s="59">
        <v>36272</v>
      </c>
      <c r="CXS5" s="59">
        <v>36273</v>
      </c>
      <c r="CXT5" s="59">
        <v>36274</v>
      </c>
      <c r="CXU5" s="59">
        <v>36275</v>
      </c>
      <c r="CXV5" s="59">
        <v>36276</v>
      </c>
      <c r="CXW5" s="59">
        <v>36277</v>
      </c>
      <c r="CXX5" s="59">
        <v>36278</v>
      </c>
      <c r="CXY5" s="59">
        <v>36279</v>
      </c>
      <c r="CXZ5" s="59">
        <v>36280</v>
      </c>
      <c r="CYA5" s="59">
        <v>36281</v>
      </c>
      <c r="CYB5" s="59">
        <v>36282</v>
      </c>
      <c r="CYC5" s="59">
        <v>36283</v>
      </c>
      <c r="CYD5" s="59">
        <v>36284</v>
      </c>
      <c r="CYE5" s="59">
        <v>36285</v>
      </c>
      <c r="CYF5" s="59">
        <v>36286</v>
      </c>
      <c r="CYG5" s="59">
        <v>36287</v>
      </c>
      <c r="CYH5" s="59">
        <v>36288</v>
      </c>
      <c r="CYI5" s="59">
        <v>36289</v>
      </c>
      <c r="CYJ5" s="59">
        <v>36290</v>
      </c>
      <c r="CYK5" s="59">
        <v>36291</v>
      </c>
      <c r="CYL5" s="59">
        <v>36292</v>
      </c>
      <c r="CYM5" s="59">
        <v>36293</v>
      </c>
      <c r="CYN5" s="59">
        <v>36294</v>
      </c>
      <c r="CYO5" s="59">
        <v>36295</v>
      </c>
      <c r="CYP5" s="59">
        <v>36296</v>
      </c>
      <c r="CYQ5" s="59">
        <v>36297</v>
      </c>
      <c r="CYR5" s="59">
        <v>36298</v>
      </c>
      <c r="CYS5" s="59">
        <v>36299</v>
      </c>
      <c r="CYT5" s="59">
        <v>36300</v>
      </c>
      <c r="CYU5" s="59">
        <v>36301</v>
      </c>
      <c r="CYV5" s="59">
        <v>36302</v>
      </c>
      <c r="CYW5" s="59">
        <v>36303</v>
      </c>
      <c r="CYX5" s="59">
        <v>36304</v>
      </c>
      <c r="CYY5" s="59">
        <v>36305</v>
      </c>
      <c r="CYZ5" s="59">
        <v>36306</v>
      </c>
      <c r="CZA5" s="59">
        <v>36307</v>
      </c>
      <c r="CZB5" s="59">
        <v>36308</v>
      </c>
      <c r="CZC5" s="59">
        <v>36309</v>
      </c>
      <c r="CZD5" s="59">
        <v>36310</v>
      </c>
      <c r="CZE5" s="59">
        <v>36311</v>
      </c>
      <c r="CZF5" s="59">
        <v>36312</v>
      </c>
      <c r="CZG5" s="59">
        <v>36313</v>
      </c>
      <c r="CZH5" s="59">
        <v>36314</v>
      </c>
      <c r="CZI5" s="59">
        <v>36315</v>
      </c>
      <c r="CZJ5" s="59">
        <v>36316</v>
      </c>
      <c r="CZK5" s="59">
        <v>36317</v>
      </c>
      <c r="CZL5" s="59">
        <v>36318</v>
      </c>
      <c r="CZM5" s="59">
        <v>36319</v>
      </c>
      <c r="CZN5" s="59">
        <v>36320</v>
      </c>
      <c r="CZO5" s="59">
        <v>36321</v>
      </c>
      <c r="CZP5" s="59">
        <v>36322</v>
      </c>
      <c r="CZQ5" s="59">
        <v>36323</v>
      </c>
      <c r="CZR5" s="59">
        <v>36324</v>
      </c>
      <c r="CZS5" s="59">
        <v>36325</v>
      </c>
      <c r="CZT5" s="59">
        <v>36326</v>
      </c>
      <c r="CZU5" s="59">
        <v>36327</v>
      </c>
      <c r="CZV5" s="59">
        <v>36328</v>
      </c>
      <c r="CZW5" s="59">
        <v>36329</v>
      </c>
      <c r="CZX5" s="59">
        <v>36330</v>
      </c>
      <c r="CZY5" s="59">
        <v>36331</v>
      </c>
      <c r="CZZ5" s="59">
        <v>36332</v>
      </c>
      <c r="DAA5" s="59">
        <v>36333</v>
      </c>
      <c r="DAB5" s="59">
        <v>36334</v>
      </c>
      <c r="DAC5" s="59">
        <v>36335</v>
      </c>
      <c r="DAD5" s="59">
        <v>36336</v>
      </c>
      <c r="DAE5" s="59">
        <v>36337</v>
      </c>
      <c r="DAF5" s="59">
        <v>36338</v>
      </c>
      <c r="DAG5" s="59">
        <v>36339</v>
      </c>
      <c r="DAH5" s="59">
        <v>36340</v>
      </c>
      <c r="DAI5" s="59">
        <v>36341</v>
      </c>
      <c r="DAJ5" s="59">
        <v>36342</v>
      </c>
      <c r="DAK5" s="59">
        <v>36343</v>
      </c>
      <c r="DAL5" s="59">
        <v>36344</v>
      </c>
      <c r="DAM5" s="59">
        <v>36345</v>
      </c>
      <c r="DAN5" s="59">
        <v>36346</v>
      </c>
      <c r="DAO5" s="59">
        <v>36347</v>
      </c>
      <c r="DAP5" s="59">
        <v>36348</v>
      </c>
      <c r="DAQ5" s="59">
        <v>36349</v>
      </c>
      <c r="DAR5" s="59">
        <v>36350</v>
      </c>
      <c r="DAS5" s="59">
        <v>36351</v>
      </c>
      <c r="DAT5" s="59">
        <v>36352</v>
      </c>
      <c r="DAU5" s="59">
        <v>36353</v>
      </c>
      <c r="DAV5" s="59">
        <v>36354</v>
      </c>
      <c r="DAW5" s="59">
        <v>36355</v>
      </c>
      <c r="DAX5" s="59">
        <v>36356</v>
      </c>
      <c r="DAY5" s="59">
        <v>36357</v>
      </c>
      <c r="DAZ5" s="59">
        <v>36358</v>
      </c>
      <c r="DBA5" s="59">
        <v>36359</v>
      </c>
      <c r="DBB5" s="59">
        <v>36360</v>
      </c>
      <c r="DBC5" s="59">
        <v>36361</v>
      </c>
      <c r="DBD5" s="59">
        <v>36362</v>
      </c>
      <c r="DBE5" s="59">
        <v>36363</v>
      </c>
      <c r="DBF5" s="59">
        <v>36364</v>
      </c>
      <c r="DBG5" s="59">
        <v>36365</v>
      </c>
      <c r="DBH5" s="59">
        <v>36366</v>
      </c>
      <c r="DBI5" s="59">
        <v>36367</v>
      </c>
      <c r="DBJ5" s="59">
        <v>36368</v>
      </c>
      <c r="DBK5" s="59">
        <v>36369</v>
      </c>
      <c r="DBL5" s="59">
        <v>36370</v>
      </c>
      <c r="DBM5" s="59">
        <v>36371</v>
      </c>
      <c r="DBN5" s="59">
        <v>36372</v>
      </c>
      <c r="DBO5" s="59">
        <v>36373</v>
      </c>
      <c r="DBP5" s="59">
        <v>36374</v>
      </c>
      <c r="DBQ5" s="59">
        <v>36375</v>
      </c>
      <c r="DBR5" s="59">
        <v>36376</v>
      </c>
      <c r="DBS5" s="59">
        <v>36377</v>
      </c>
      <c r="DBT5" s="59">
        <v>36378</v>
      </c>
      <c r="DBU5" s="59">
        <v>36379</v>
      </c>
      <c r="DBV5" s="59">
        <v>36380</v>
      </c>
      <c r="DBW5" s="59">
        <v>36381</v>
      </c>
      <c r="DBX5" s="59">
        <v>36382</v>
      </c>
      <c r="DBY5" s="59">
        <v>36383</v>
      </c>
      <c r="DBZ5" s="59">
        <v>36384</v>
      </c>
      <c r="DCA5" s="59">
        <v>36385</v>
      </c>
      <c r="DCB5" s="59">
        <v>36386</v>
      </c>
      <c r="DCC5" s="59">
        <v>36387</v>
      </c>
      <c r="DCD5" s="59">
        <v>36388</v>
      </c>
      <c r="DCE5" s="59">
        <v>36389</v>
      </c>
      <c r="DCF5" s="59">
        <v>36390</v>
      </c>
      <c r="DCG5" s="59">
        <v>36391</v>
      </c>
      <c r="DCH5" s="59">
        <v>36392</v>
      </c>
      <c r="DCI5" s="59">
        <v>36393</v>
      </c>
      <c r="DCJ5" s="59">
        <v>36394</v>
      </c>
      <c r="DCK5" s="59">
        <v>36395</v>
      </c>
      <c r="DCL5" s="59">
        <v>36396</v>
      </c>
      <c r="DCM5" s="59">
        <v>36397</v>
      </c>
      <c r="DCN5" s="59">
        <v>36398</v>
      </c>
      <c r="DCO5" s="59">
        <v>36399</v>
      </c>
      <c r="DCP5" s="59">
        <v>36400</v>
      </c>
      <c r="DCQ5" s="59">
        <v>36401</v>
      </c>
      <c r="DCR5" s="59">
        <v>36402</v>
      </c>
      <c r="DCS5" s="59">
        <v>36403</v>
      </c>
      <c r="DCT5" s="59">
        <v>36404</v>
      </c>
      <c r="DCU5" s="59">
        <v>36405</v>
      </c>
      <c r="DCV5" s="59">
        <v>36406</v>
      </c>
      <c r="DCW5" s="59">
        <v>36407</v>
      </c>
      <c r="DCX5" s="59">
        <v>36408</v>
      </c>
      <c r="DCY5" s="59">
        <v>36409</v>
      </c>
      <c r="DCZ5" s="59">
        <v>36410</v>
      </c>
      <c r="DDA5" s="59">
        <v>36411</v>
      </c>
      <c r="DDB5" s="59">
        <v>36412</v>
      </c>
      <c r="DDC5" s="59">
        <v>36413</v>
      </c>
      <c r="DDD5" s="59">
        <v>36414</v>
      </c>
      <c r="DDE5" s="59">
        <v>36415</v>
      </c>
      <c r="DDF5" s="59">
        <v>36416</v>
      </c>
      <c r="DDG5" s="59">
        <v>36417</v>
      </c>
      <c r="DDH5" s="59">
        <v>36418</v>
      </c>
      <c r="DDI5" s="59">
        <v>36419</v>
      </c>
      <c r="DDJ5" s="59">
        <v>36420</v>
      </c>
      <c r="DDK5" s="59">
        <v>36421</v>
      </c>
      <c r="DDL5" s="59">
        <v>36422</v>
      </c>
      <c r="DDM5" s="59">
        <v>36423</v>
      </c>
      <c r="DDN5" s="59">
        <v>36424</v>
      </c>
      <c r="DDO5" s="59">
        <v>36425</v>
      </c>
      <c r="DDP5" s="59">
        <v>36426</v>
      </c>
      <c r="DDQ5" s="59">
        <v>36427</v>
      </c>
      <c r="DDR5" s="59">
        <v>36428</v>
      </c>
      <c r="DDS5" s="59">
        <v>36429</v>
      </c>
      <c r="DDT5" s="59">
        <v>36430</v>
      </c>
      <c r="DDU5" s="59">
        <v>36431</v>
      </c>
      <c r="DDV5" s="59">
        <v>36432</v>
      </c>
      <c r="DDW5" s="59">
        <v>36433</v>
      </c>
      <c r="DDX5" s="59">
        <v>36434</v>
      </c>
      <c r="DDY5" s="59">
        <v>36435</v>
      </c>
      <c r="DDZ5" s="59">
        <v>36436</v>
      </c>
      <c r="DEA5" s="59">
        <v>36437</v>
      </c>
      <c r="DEB5" s="59">
        <v>36438</v>
      </c>
      <c r="DEC5" s="59">
        <v>36439</v>
      </c>
      <c r="DED5" s="59">
        <v>36440</v>
      </c>
      <c r="DEE5" s="59">
        <v>36441</v>
      </c>
      <c r="DEF5" s="59">
        <v>36442</v>
      </c>
      <c r="DEG5" s="59">
        <v>36443</v>
      </c>
      <c r="DEH5" s="59">
        <v>36444</v>
      </c>
      <c r="DEI5" s="59">
        <v>36445</v>
      </c>
      <c r="DEJ5" s="59">
        <v>36446</v>
      </c>
      <c r="DEK5" s="59">
        <v>36447</v>
      </c>
      <c r="DEL5" s="59">
        <v>36448</v>
      </c>
      <c r="DEM5" s="59">
        <v>36449</v>
      </c>
      <c r="DEN5" s="59">
        <v>36450</v>
      </c>
      <c r="DEO5" s="59">
        <v>36451</v>
      </c>
      <c r="DEP5" s="59">
        <v>36452</v>
      </c>
      <c r="DEQ5" s="59">
        <v>36453</v>
      </c>
      <c r="DER5" s="59">
        <v>36454</v>
      </c>
      <c r="DES5" s="59">
        <v>36455</v>
      </c>
      <c r="DET5" s="59">
        <v>36456</v>
      </c>
      <c r="DEU5" s="59">
        <v>36457</v>
      </c>
      <c r="DEV5" s="59">
        <v>36458</v>
      </c>
      <c r="DEW5" s="59">
        <v>36459</v>
      </c>
      <c r="DEX5" s="59">
        <v>36460</v>
      </c>
      <c r="DEY5" s="59">
        <v>36461</v>
      </c>
      <c r="DEZ5" s="59">
        <v>36462</v>
      </c>
      <c r="DFA5" s="59">
        <v>36463</v>
      </c>
      <c r="DFB5" s="59">
        <v>36464</v>
      </c>
      <c r="DFC5" s="59">
        <v>36465</v>
      </c>
      <c r="DFD5" s="59">
        <v>36466</v>
      </c>
      <c r="DFE5" s="59">
        <v>36467</v>
      </c>
      <c r="DFF5" s="59">
        <v>36468</v>
      </c>
      <c r="DFG5" s="59">
        <v>36469</v>
      </c>
      <c r="DFH5" s="59">
        <v>36470</v>
      </c>
      <c r="DFI5" s="59">
        <v>36471</v>
      </c>
      <c r="DFJ5" s="59">
        <v>36472</v>
      </c>
      <c r="DFK5" s="59">
        <v>36473</v>
      </c>
      <c r="DFL5" s="59">
        <v>36474</v>
      </c>
      <c r="DFM5" s="59">
        <v>36475</v>
      </c>
      <c r="DFN5" s="59">
        <v>36476</v>
      </c>
      <c r="DFO5" s="59">
        <v>36477</v>
      </c>
      <c r="DFP5" s="59">
        <v>36478</v>
      </c>
      <c r="DFQ5" s="59">
        <v>36479</v>
      </c>
      <c r="DFR5" s="59">
        <v>36480</v>
      </c>
      <c r="DFS5" s="59">
        <v>36481</v>
      </c>
      <c r="DFT5" s="59">
        <v>36482</v>
      </c>
      <c r="DFU5" s="59">
        <v>36483</v>
      </c>
      <c r="DFV5" s="59">
        <v>36484</v>
      </c>
      <c r="DFW5" s="59">
        <v>36485</v>
      </c>
      <c r="DFX5" s="59">
        <v>36486</v>
      </c>
      <c r="DFY5" s="59">
        <v>36487</v>
      </c>
      <c r="DFZ5" s="59">
        <v>36488</v>
      </c>
      <c r="DGA5" s="59">
        <v>36489</v>
      </c>
      <c r="DGB5" s="59">
        <v>36490</v>
      </c>
      <c r="DGC5" s="59">
        <v>36491</v>
      </c>
      <c r="DGD5" s="59">
        <v>36492</v>
      </c>
      <c r="DGE5" s="59">
        <v>36493</v>
      </c>
      <c r="DGF5" s="59">
        <v>36494</v>
      </c>
      <c r="DGG5" s="59">
        <v>36495</v>
      </c>
      <c r="DGH5" s="59">
        <v>36496</v>
      </c>
      <c r="DGI5" s="59">
        <v>36497</v>
      </c>
      <c r="DGJ5" s="59">
        <v>36498</v>
      </c>
      <c r="DGK5" s="59">
        <v>36499</v>
      </c>
      <c r="DGL5" s="59">
        <v>36500</v>
      </c>
      <c r="DGM5" s="59">
        <v>36501</v>
      </c>
      <c r="DGN5" s="59">
        <v>36502</v>
      </c>
      <c r="DGO5" s="59">
        <v>36503</v>
      </c>
      <c r="DGP5" s="59">
        <v>36504</v>
      </c>
      <c r="DGQ5" s="59">
        <v>36505</v>
      </c>
      <c r="DGR5" s="59">
        <v>36506</v>
      </c>
      <c r="DGS5" s="59">
        <v>36507</v>
      </c>
      <c r="DGT5" s="59">
        <v>36508</v>
      </c>
      <c r="DGU5" s="59">
        <v>36509</v>
      </c>
      <c r="DGV5" s="59">
        <v>36510</v>
      </c>
      <c r="DGW5" s="59">
        <v>36511</v>
      </c>
      <c r="DGX5" s="59">
        <v>36512</v>
      </c>
      <c r="DGY5" s="59">
        <v>36513</v>
      </c>
      <c r="DGZ5" s="59">
        <v>36514</v>
      </c>
      <c r="DHA5" s="59">
        <v>36515</v>
      </c>
      <c r="DHB5" s="59">
        <v>36516</v>
      </c>
      <c r="DHC5" s="59">
        <v>36517</v>
      </c>
      <c r="DHD5" s="59">
        <v>36518</v>
      </c>
      <c r="DHE5" s="59">
        <v>36519</v>
      </c>
      <c r="DHF5" s="59">
        <v>36520</v>
      </c>
      <c r="DHG5" s="59">
        <v>36521</v>
      </c>
      <c r="DHH5" s="59">
        <v>36522</v>
      </c>
      <c r="DHI5" s="59">
        <v>36523</v>
      </c>
      <c r="DHJ5" s="59">
        <v>36524</v>
      </c>
      <c r="DHK5" s="59">
        <v>36525</v>
      </c>
      <c r="DHL5" s="59">
        <v>36526</v>
      </c>
      <c r="DHM5" s="59">
        <v>36527</v>
      </c>
      <c r="DHN5" s="59">
        <v>36528</v>
      </c>
      <c r="DHO5" s="59">
        <v>36529</v>
      </c>
      <c r="DHP5" s="59">
        <v>36530</v>
      </c>
      <c r="DHQ5" s="59">
        <v>36531</v>
      </c>
      <c r="DHR5" s="59">
        <v>36532</v>
      </c>
      <c r="DHS5" s="59">
        <v>36533</v>
      </c>
      <c r="DHT5" s="59">
        <v>36534</v>
      </c>
      <c r="DHU5" s="59">
        <v>36535</v>
      </c>
      <c r="DHV5" s="59">
        <v>36536</v>
      </c>
      <c r="DHW5" s="59">
        <v>36537</v>
      </c>
      <c r="DHX5" s="59">
        <v>36538</v>
      </c>
      <c r="DHY5" s="59">
        <v>36539</v>
      </c>
      <c r="DHZ5" s="59">
        <v>36540</v>
      </c>
      <c r="DIA5" s="59">
        <v>36541</v>
      </c>
      <c r="DIB5" s="59">
        <v>36542</v>
      </c>
      <c r="DIC5" s="59">
        <v>36543</v>
      </c>
      <c r="DID5" s="59">
        <v>36544</v>
      </c>
      <c r="DIE5" s="59">
        <v>36545</v>
      </c>
      <c r="DIF5" s="59">
        <v>36546</v>
      </c>
      <c r="DIG5" s="59">
        <v>36547</v>
      </c>
      <c r="DIH5" s="59">
        <v>36548</v>
      </c>
      <c r="DII5" s="59">
        <v>36549</v>
      </c>
      <c r="DIJ5" s="59">
        <v>36550</v>
      </c>
      <c r="DIK5" s="59">
        <v>36551</v>
      </c>
      <c r="DIL5" s="59">
        <v>36552</v>
      </c>
      <c r="DIM5" s="59">
        <v>36553</v>
      </c>
      <c r="DIN5" s="59">
        <v>36554</v>
      </c>
      <c r="DIO5" s="59">
        <v>36555</v>
      </c>
      <c r="DIP5" s="59">
        <v>36556</v>
      </c>
      <c r="DIQ5" s="59">
        <v>36557</v>
      </c>
      <c r="DIR5" s="59">
        <v>36558</v>
      </c>
      <c r="DIS5" s="59">
        <v>36559</v>
      </c>
      <c r="DIT5" s="59">
        <v>36560</v>
      </c>
      <c r="DIU5" s="59">
        <v>36561</v>
      </c>
      <c r="DIV5" s="59">
        <v>36562</v>
      </c>
      <c r="DIW5" s="59">
        <v>36563</v>
      </c>
      <c r="DIX5" s="59">
        <v>36564</v>
      </c>
      <c r="DIY5" s="59">
        <v>36565</v>
      </c>
      <c r="DIZ5" s="59">
        <v>36566</v>
      </c>
      <c r="DJA5" s="59">
        <v>36567</v>
      </c>
      <c r="DJB5" s="59">
        <v>36568</v>
      </c>
      <c r="DJC5" s="59">
        <v>36569</v>
      </c>
      <c r="DJD5" s="59">
        <v>36570</v>
      </c>
      <c r="DJE5" s="59">
        <v>36571</v>
      </c>
      <c r="DJF5" s="59">
        <v>36572</v>
      </c>
      <c r="DJG5" s="59">
        <v>36573</v>
      </c>
      <c r="DJH5" s="59">
        <v>36574</v>
      </c>
      <c r="DJI5" s="59">
        <v>36575</v>
      </c>
      <c r="DJJ5" s="59">
        <v>36576</v>
      </c>
      <c r="DJK5" s="59">
        <v>36577</v>
      </c>
      <c r="DJL5" s="59">
        <v>36578</v>
      </c>
      <c r="DJM5" s="59">
        <v>36579</v>
      </c>
      <c r="DJN5" s="59">
        <v>36580</v>
      </c>
      <c r="DJO5" s="59">
        <v>36581</v>
      </c>
      <c r="DJP5" s="59">
        <v>36582</v>
      </c>
      <c r="DJQ5" s="59">
        <v>36583</v>
      </c>
      <c r="DJR5" s="59">
        <v>36584</v>
      </c>
      <c r="DJS5" s="59">
        <v>36585</v>
      </c>
      <c r="DJT5" s="59">
        <v>36586</v>
      </c>
      <c r="DJU5" s="59">
        <v>36587</v>
      </c>
      <c r="DJV5" s="59">
        <v>36588</v>
      </c>
      <c r="DJW5" s="59">
        <v>36589</v>
      </c>
      <c r="DJX5" s="59">
        <v>36590</v>
      </c>
      <c r="DJY5" s="59">
        <v>36591</v>
      </c>
      <c r="DJZ5" s="59">
        <v>36592</v>
      </c>
      <c r="DKA5" s="59">
        <v>36593</v>
      </c>
      <c r="DKB5" s="59">
        <v>36594</v>
      </c>
      <c r="DKC5" s="59">
        <v>36595</v>
      </c>
      <c r="DKD5" s="59">
        <v>36596</v>
      </c>
      <c r="DKE5" s="59">
        <v>36597</v>
      </c>
      <c r="DKF5" s="59">
        <v>36598</v>
      </c>
      <c r="DKG5" s="59">
        <v>36599</v>
      </c>
      <c r="DKH5" s="59">
        <v>36600</v>
      </c>
      <c r="DKI5" s="59">
        <v>36601</v>
      </c>
      <c r="DKJ5" s="59">
        <v>36602</v>
      </c>
      <c r="DKK5" s="59">
        <v>36603</v>
      </c>
      <c r="DKL5" s="59">
        <v>36604</v>
      </c>
      <c r="DKM5" s="59">
        <v>36605</v>
      </c>
      <c r="DKN5" s="59">
        <v>36606</v>
      </c>
      <c r="DKO5" s="59">
        <v>36607</v>
      </c>
      <c r="DKP5" s="59">
        <v>36608</v>
      </c>
      <c r="DKQ5" s="59">
        <v>36609</v>
      </c>
      <c r="DKR5" s="59">
        <v>36610</v>
      </c>
      <c r="DKS5" s="59">
        <v>36611</v>
      </c>
      <c r="DKT5" s="59">
        <v>36612</v>
      </c>
      <c r="DKU5" s="59">
        <v>36613</v>
      </c>
      <c r="DKV5" s="59">
        <v>36614</v>
      </c>
      <c r="DKW5" s="59">
        <v>36615</v>
      </c>
      <c r="DKX5" s="59">
        <v>36616</v>
      </c>
      <c r="DKY5" s="59">
        <v>36617</v>
      </c>
      <c r="DKZ5" s="59">
        <v>36618</v>
      </c>
      <c r="DLA5" s="59">
        <v>36619</v>
      </c>
      <c r="DLB5" s="59">
        <v>36620</v>
      </c>
      <c r="DLC5" s="59">
        <v>36621</v>
      </c>
      <c r="DLD5" s="59">
        <v>36622</v>
      </c>
      <c r="DLE5" s="59">
        <v>36623</v>
      </c>
      <c r="DLF5" s="59">
        <v>36624</v>
      </c>
      <c r="DLG5" s="59">
        <v>36625</v>
      </c>
      <c r="DLH5" s="59">
        <v>36626</v>
      </c>
      <c r="DLI5" s="59">
        <v>36627</v>
      </c>
      <c r="DLJ5" s="59">
        <v>36628</v>
      </c>
      <c r="DLK5" s="59">
        <v>36629</v>
      </c>
      <c r="DLL5" s="59">
        <v>36630</v>
      </c>
      <c r="DLM5" s="59">
        <v>36631</v>
      </c>
      <c r="DLN5" s="59">
        <v>36632</v>
      </c>
      <c r="DLO5" s="59">
        <v>36633</v>
      </c>
      <c r="DLP5" s="59">
        <v>36634</v>
      </c>
      <c r="DLQ5" s="59">
        <v>36635</v>
      </c>
      <c r="DLR5" s="59">
        <v>36636</v>
      </c>
      <c r="DLS5" s="59">
        <v>36637</v>
      </c>
      <c r="DLT5" s="59">
        <v>36638</v>
      </c>
      <c r="DLU5" s="59">
        <v>36639</v>
      </c>
      <c r="DLV5" s="59">
        <v>36640</v>
      </c>
      <c r="DLW5" s="59">
        <v>36641</v>
      </c>
      <c r="DLX5" s="59">
        <v>36642</v>
      </c>
      <c r="DLY5" s="59">
        <v>36643</v>
      </c>
      <c r="DLZ5" s="59">
        <v>36644</v>
      </c>
      <c r="DMA5" s="59">
        <v>36645</v>
      </c>
      <c r="DMB5" s="59">
        <v>36646</v>
      </c>
      <c r="DMC5" s="59">
        <v>36647</v>
      </c>
      <c r="DMD5" s="59">
        <v>36648</v>
      </c>
      <c r="DME5" s="59">
        <v>36649</v>
      </c>
      <c r="DMF5" s="59">
        <v>36650</v>
      </c>
      <c r="DMG5" s="59">
        <v>36651</v>
      </c>
      <c r="DMH5" s="59">
        <v>36652</v>
      </c>
      <c r="DMI5" s="59">
        <v>36653</v>
      </c>
      <c r="DMJ5" s="59">
        <v>36654</v>
      </c>
      <c r="DMK5" s="59">
        <v>36655</v>
      </c>
      <c r="DML5" s="59">
        <v>36656</v>
      </c>
      <c r="DMM5" s="59">
        <v>36657</v>
      </c>
      <c r="DMN5" s="59">
        <v>36658</v>
      </c>
      <c r="DMO5" s="59">
        <v>36659</v>
      </c>
      <c r="DMP5" s="59">
        <v>36660</v>
      </c>
      <c r="DMQ5" s="59">
        <v>36661</v>
      </c>
      <c r="DMR5" s="59">
        <v>36662</v>
      </c>
      <c r="DMS5" s="59">
        <v>36663</v>
      </c>
      <c r="DMT5" s="59">
        <v>36664</v>
      </c>
      <c r="DMU5" s="59">
        <v>36665</v>
      </c>
      <c r="DMV5" s="59">
        <v>36666</v>
      </c>
      <c r="DMW5" s="59">
        <v>36667</v>
      </c>
      <c r="DMX5" s="59">
        <v>36668</v>
      </c>
      <c r="DMY5" s="59">
        <v>36669</v>
      </c>
      <c r="DMZ5" s="59">
        <v>36670</v>
      </c>
      <c r="DNA5" s="59">
        <v>36671</v>
      </c>
      <c r="DNB5" s="59">
        <v>36672</v>
      </c>
      <c r="DNC5" s="59">
        <v>36673</v>
      </c>
      <c r="DND5" s="59">
        <v>36674</v>
      </c>
      <c r="DNE5" s="59">
        <v>36675</v>
      </c>
      <c r="DNF5" s="59">
        <v>36676</v>
      </c>
      <c r="DNG5" s="59">
        <v>36677</v>
      </c>
      <c r="DNH5" s="59">
        <v>36678</v>
      </c>
      <c r="DNI5" s="59">
        <v>36679</v>
      </c>
      <c r="DNJ5" s="59">
        <v>36680</v>
      </c>
      <c r="DNK5" s="59">
        <v>36681</v>
      </c>
      <c r="DNL5" s="59">
        <v>36682</v>
      </c>
      <c r="DNM5" s="59">
        <v>36683</v>
      </c>
      <c r="DNN5" s="59">
        <v>36684</v>
      </c>
      <c r="DNO5" s="59">
        <v>36685</v>
      </c>
      <c r="DNP5" s="59">
        <v>36686</v>
      </c>
      <c r="DNQ5" s="59">
        <v>36687</v>
      </c>
      <c r="DNR5" s="59">
        <v>36688</v>
      </c>
      <c r="DNS5" s="59">
        <v>36689</v>
      </c>
      <c r="DNT5" s="59">
        <v>36690</v>
      </c>
      <c r="DNU5" s="59">
        <v>36691</v>
      </c>
      <c r="DNV5" s="59">
        <v>36692</v>
      </c>
      <c r="DNW5" s="59">
        <v>36693</v>
      </c>
      <c r="DNX5" s="59">
        <v>36694</v>
      </c>
      <c r="DNY5" s="59">
        <v>36695</v>
      </c>
      <c r="DNZ5" s="59">
        <v>36696</v>
      </c>
      <c r="DOA5" s="59">
        <v>36697</v>
      </c>
      <c r="DOB5" s="59">
        <v>36698</v>
      </c>
      <c r="DOC5" s="59">
        <v>36699</v>
      </c>
      <c r="DOD5" s="59">
        <v>36700</v>
      </c>
      <c r="DOE5" s="59">
        <v>36701</v>
      </c>
      <c r="DOF5" s="59">
        <v>36702</v>
      </c>
      <c r="DOG5" s="59">
        <v>36703</v>
      </c>
      <c r="DOH5" s="59">
        <v>36704</v>
      </c>
      <c r="DOI5" s="59">
        <v>36705</v>
      </c>
      <c r="DOJ5" s="59">
        <v>36706</v>
      </c>
      <c r="DOK5" s="59">
        <v>36707</v>
      </c>
      <c r="DOL5" s="59">
        <v>36708</v>
      </c>
      <c r="DOM5" s="59">
        <v>36709</v>
      </c>
      <c r="DON5" s="59">
        <v>36710</v>
      </c>
      <c r="DOO5" s="59">
        <v>36711</v>
      </c>
      <c r="DOP5" s="59">
        <v>36712</v>
      </c>
      <c r="DOQ5" s="59">
        <v>36713</v>
      </c>
      <c r="DOR5" s="59">
        <v>36714</v>
      </c>
      <c r="DOS5" s="59">
        <v>36715</v>
      </c>
      <c r="DOT5" s="59">
        <v>36716</v>
      </c>
      <c r="DOU5" s="59">
        <v>36717</v>
      </c>
      <c r="DOV5" s="59">
        <v>36718</v>
      </c>
      <c r="DOW5" s="59">
        <v>36719</v>
      </c>
      <c r="DOX5" s="59">
        <v>36720</v>
      </c>
      <c r="DOY5" s="59">
        <v>36721</v>
      </c>
      <c r="DOZ5" s="59">
        <v>36722</v>
      </c>
      <c r="DPA5" s="59">
        <v>36723</v>
      </c>
      <c r="DPB5" s="59">
        <v>36724</v>
      </c>
      <c r="DPC5" s="59">
        <v>36725</v>
      </c>
      <c r="DPD5" s="59">
        <v>36726</v>
      </c>
      <c r="DPE5" s="59">
        <v>36727</v>
      </c>
      <c r="DPF5" s="59">
        <v>36728</v>
      </c>
      <c r="DPG5" s="59">
        <v>36729</v>
      </c>
      <c r="DPH5" s="59">
        <v>36730</v>
      </c>
      <c r="DPI5" s="59">
        <v>36731</v>
      </c>
      <c r="DPJ5" s="59">
        <v>36732</v>
      </c>
      <c r="DPK5" s="59">
        <v>36733</v>
      </c>
      <c r="DPL5" s="59">
        <v>36734</v>
      </c>
      <c r="DPM5" s="59">
        <v>36735</v>
      </c>
      <c r="DPN5" s="59">
        <v>36736</v>
      </c>
      <c r="DPO5" s="59">
        <v>36737</v>
      </c>
      <c r="DPP5" s="59">
        <v>36738</v>
      </c>
      <c r="DPQ5" s="59">
        <v>36739</v>
      </c>
      <c r="DPR5" s="59">
        <v>36740</v>
      </c>
      <c r="DPS5" s="59">
        <v>36741</v>
      </c>
      <c r="DPT5" s="59">
        <v>36742</v>
      </c>
      <c r="DPU5" s="59">
        <v>36743</v>
      </c>
      <c r="DPV5" s="59">
        <v>36744</v>
      </c>
      <c r="DPW5" s="59">
        <v>36745</v>
      </c>
      <c r="DPX5" s="59">
        <v>36746</v>
      </c>
      <c r="DPY5" s="59">
        <v>36747</v>
      </c>
      <c r="DPZ5" s="59">
        <v>36748</v>
      </c>
      <c r="DQA5" s="59">
        <v>36749</v>
      </c>
      <c r="DQB5" s="59">
        <v>36750</v>
      </c>
      <c r="DQC5" s="59">
        <v>36751</v>
      </c>
      <c r="DQD5" s="59">
        <v>36752</v>
      </c>
      <c r="DQE5" s="59">
        <v>36753</v>
      </c>
      <c r="DQF5" s="59">
        <v>36754</v>
      </c>
      <c r="DQG5" s="59">
        <v>36755</v>
      </c>
      <c r="DQH5" s="59">
        <v>36756</v>
      </c>
      <c r="DQI5" s="59">
        <v>36757</v>
      </c>
      <c r="DQJ5" s="59">
        <v>36758</v>
      </c>
      <c r="DQK5" s="59">
        <v>36759</v>
      </c>
      <c r="DQL5" s="59">
        <v>36760</v>
      </c>
      <c r="DQM5" s="59">
        <v>36761</v>
      </c>
      <c r="DQN5" s="59">
        <v>36762</v>
      </c>
      <c r="DQO5" s="59">
        <v>36763</v>
      </c>
      <c r="DQP5" s="59">
        <v>36764</v>
      </c>
      <c r="DQQ5" s="59">
        <v>36765</v>
      </c>
      <c r="DQR5" s="59">
        <v>36766</v>
      </c>
      <c r="DQS5" s="59">
        <v>36767</v>
      </c>
      <c r="DQT5" s="59">
        <v>36768</v>
      </c>
      <c r="DQU5" s="59">
        <v>36769</v>
      </c>
      <c r="DQV5" s="59">
        <v>36770</v>
      </c>
      <c r="DQW5" s="59">
        <v>36771</v>
      </c>
      <c r="DQX5" s="59">
        <v>36772</v>
      </c>
      <c r="DQY5" s="59">
        <v>36773</v>
      </c>
      <c r="DQZ5" s="59">
        <v>36774</v>
      </c>
      <c r="DRA5" s="59">
        <v>36775</v>
      </c>
      <c r="DRB5" s="59">
        <v>36776</v>
      </c>
      <c r="DRC5" s="59">
        <v>36777</v>
      </c>
      <c r="DRD5" s="59">
        <v>36778</v>
      </c>
      <c r="DRE5" s="59">
        <v>36779</v>
      </c>
      <c r="DRF5" s="59">
        <v>36780</v>
      </c>
      <c r="DRG5" s="59">
        <v>36781</v>
      </c>
      <c r="DRH5" s="59">
        <v>36782</v>
      </c>
      <c r="DRI5" s="59">
        <v>36783</v>
      </c>
      <c r="DRJ5" s="59">
        <v>36784</v>
      </c>
      <c r="DRK5" s="59">
        <v>36785</v>
      </c>
      <c r="DRL5" s="59">
        <v>36786</v>
      </c>
      <c r="DRM5" s="59">
        <v>36787</v>
      </c>
      <c r="DRN5" s="59">
        <v>36788</v>
      </c>
      <c r="DRO5" s="59">
        <v>36789</v>
      </c>
      <c r="DRP5" s="59">
        <v>36790</v>
      </c>
      <c r="DRQ5" s="59">
        <v>36791</v>
      </c>
      <c r="DRR5" s="59">
        <v>36792</v>
      </c>
      <c r="DRS5" s="59">
        <v>36793</v>
      </c>
      <c r="DRT5" s="59">
        <v>36794</v>
      </c>
      <c r="DRU5" s="59">
        <v>36795</v>
      </c>
      <c r="DRV5" s="59">
        <v>36796</v>
      </c>
      <c r="DRW5" s="59">
        <v>36797</v>
      </c>
      <c r="DRX5" s="59">
        <v>36798</v>
      </c>
      <c r="DRY5" s="59">
        <v>36799</v>
      </c>
      <c r="DRZ5" s="59">
        <v>36800</v>
      </c>
      <c r="DSA5" s="59">
        <v>36801</v>
      </c>
      <c r="DSB5" s="59">
        <v>36802</v>
      </c>
      <c r="DSC5" s="59">
        <v>36803</v>
      </c>
      <c r="DSD5" s="59">
        <v>36804</v>
      </c>
      <c r="DSE5" s="59">
        <v>36805</v>
      </c>
      <c r="DSF5" s="59">
        <v>36806</v>
      </c>
      <c r="DSG5" s="59">
        <v>36807</v>
      </c>
      <c r="DSH5" s="59">
        <v>36808</v>
      </c>
      <c r="DSI5" s="59">
        <v>36809</v>
      </c>
      <c r="DSJ5" s="59">
        <v>36810</v>
      </c>
      <c r="DSK5" s="59">
        <v>36811</v>
      </c>
      <c r="DSL5" s="59">
        <v>36812</v>
      </c>
      <c r="DSM5" s="59">
        <v>36813</v>
      </c>
      <c r="DSN5" s="59">
        <v>36814</v>
      </c>
      <c r="DSO5" s="59">
        <v>36815</v>
      </c>
      <c r="DSP5" s="59">
        <v>36816</v>
      </c>
      <c r="DSQ5" s="59">
        <v>36817</v>
      </c>
      <c r="DSR5" s="59">
        <v>36818</v>
      </c>
      <c r="DSS5" s="59">
        <v>36819</v>
      </c>
      <c r="DST5" s="59">
        <v>36820</v>
      </c>
      <c r="DSU5" s="59">
        <v>36821</v>
      </c>
      <c r="DSV5" s="59">
        <v>36822</v>
      </c>
      <c r="DSW5" s="59">
        <v>36823</v>
      </c>
      <c r="DSX5" s="59">
        <v>36824</v>
      </c>
      <c r="DSY5" s="59">
        <v>36825</v>
      </c>
      <c r="DSZ5" s="59">
        <v>36826</v>
      </c>
      <c r="DTA5" s="59">
        <v>36827</v>
      </c>
      <c r="DTB5" s="59">
        <v>36828</v>
      </c>
      <c r="DTC5" s="59">
        <v>36829</v>
      </c>
      <c r="DTD5" s="59">
        <v>36830</v>
      </c>
      <c r="DTE5" s="59">
        <v>36831</v>
      </c>
      <c r="DTF5" s="59">
        <v>36832</v>
      </c>
      <c r="DTG5" s="59">
        <v>36833</v>
      </c>
      <c r="DTH5" s="59">
        <v>36834</v>
      </c>
      <c r="DTI5" s="59">
        <v>36835</v>
      </c>
      <c r="DTJ5" s="59">
        <v>36836</v>
      </c>
      <c r="DTK5" s="59">
        <v>36837</v>
      </c>
      <c r="DTL5" s="59">
        <v>36838</v>
      </c>
      <c r="DTM5" s="59">
        <v>36839</v>
      </c>
      <c r="DTN5" s="59">
        <v>36840</v>
      </c>
      <c r="DTO5" s="59">
        <v>36841</v>
      </c>
      <c r="DTP5" s="59">
        <v>36842</v>
      </c>
      <c r="DTQ5" s="59">
        <v>36843</v>
      </c>
      <c r="DTR5" s="59">
        <v>36844</v>
      </c>
      <c r="DTS5" s="59">
        <v>36845</v>
      </c>
      <c r="DTT5" s="59">
        <v>36846</v>
      </c>
      <c r="DTU5" s="59">
        <v>36847</v>
      </c>
      <c r="DTV5" s="59">
        <v>36848</v>
      </c>
      <c r="DTW5" s="59">
        <v>36849</v>
      </c>
      <c r="DTX5" s="59">
        <v>36850</v>
      </c>
      <c r="DTY5" s="59">
        <v>36851</v>
      </c>
      <c r="DTZ5" s="59">
        <v>36852</v>
      </c>
      <c r="DUA5" s="59">
        <v>36853</v>
      </c>
      <c r="DUB5" s="59">
        <v>36854</v>
      </c>
      <c r="DUC5" s="59">
        <v>36855</v>
      </c>
      <c r="DUD5" s="59">
        <v>36856</v>
      </c>
      <c r="DUE5" s="59">
        <v>36857</v>
      </c>
      <c r="DUF5" s="59">
        <v>36858</v>
      </c>
      <c r="DUG5" s="59">
        <v>36859</v>
      </c>
      <c r="DUH5" s="59">
        <v>36860</v>
      </c>
      <c r="DUI5" s="59">
        <v>36861</v>
      </c>
      <c r="DUJ5" s="59">
        <v>36862</v>
      </c>
      <c r="DUK5" s="59">
        <v>36863</v>
      </c>
      <c r="DUL5" s="59">
        <v>36864</v>
      </c>
      <c r="DUM5" s="59">
        <v>36865</v>
      </c>
      <c r="DUN5" s="59">
        <v>36866</v>
      </c>
      <c r="DUO5" s="59">
        <v>36867</v>
      </c>
      <c r="DUP5" s="59">
        <v>36868</v>
      </c>
      <c r="DUQ5" s="59">
        <v>36869</v>
      </c>
      <c r="DUR5" s="59">
        <v>36870</v>
      </c>
      <c r="DUS5" s="59">
        <v>36871</v>
      </c>
      <c r="DUT5" s="59">
        <v>36872</v>
      </c>
      <c r="DUU5" s="59">
        <v>36873</v>
      </c>
      <c r="DUV5" s="59">
        <v>36874</v>
      </c>
      <c r="DUW5" s="59">
        <v>36875</v>
      </c>
      <c r="DUX5" s="59">
        <v>36876</v>
      </c>
      <c r="DUY5" s="59">
        <v>36877</v>
      </c>
      <c r="DUZ5" s="59">
        <v>36878</v>
      </c>
      <c r="DVA5" s="59">
        <v>36879</v>
      </c>
      <c r="DVB5" s="59">
        <v>36880</v>
      </c>
      <c r="DVC5" s="59">
        <v>36881</v>
      </c>
      <c r="DVD5" s="59">
        <v>36882</v>
      </c>
      <c r="DVE5" s="59">
        <v>36883</v>
      </c>
      <c r="DVF5" s="59">
        <v>36884</v>
      </c>
      <c r="DVG5" s="59">
        <v>36885</v>
      </c>
      <c r="DVH5" s="59">
        <v>36886</v>
      </c>
      <c r="DVI5" s="59">
        <v>36887</v>
      </c>
      <c r="DVJ5" s="59">
        <v>36888</v>
      </c>
      <c r="DVK5" s="59">
        <v>36889</v>
      </c>
      <c r="DVL5" s="59">
        <v>36890</v>
      </c>
      <c r="DVM5" s="59">
        <v>36891</v>
      </c>
      <c r="DVN5" s="59">
        <v>36892</v>
      </c>
      <c r="DVO5" s="59">
        <v>36893</v>
      </c>
      <c r="DVP5" s="59">
        <v>36894</v>
      </c>
      <c r="DVQ5" s="59">
        <v>36895</v>
      </c>
      <c r="DVR5" s="59">
        <v>36896</v>
      </c>
      <c r="DVS5" s="59">
        <v>36897</v>
      </c>
      <c r="DVT5" s="59">
        <v>36898</v>
      </c>
      <c r="DVU5" s="59">
        <v>36899</v>
      </c>
      <c r="DVV5" s="59">
        <v>36900</v>
      </c>
      <c r="DVW5" s="59">
        <v>36901</v>
      </c>
      <c r="DVX5" s="59">
        <v>36902</v>
      </c>
      <c r="DVY5" s="59">
        <v>36903</v>
      </c>
      <c r="DVZ5" s="59">
        <v>36904</v>
      </c>
      <c r="DWA5" s="59">
        <v>36905</v>
      </c>
      <c r="DWB5" s="59">
        <v>36906</v>
      </c>
      <c r="DWC5" s="59">
        <v>36907</v>
      </c>
      <c r="DWD5" s="59">
        <v>36908</v>
      </c>
      <c r="DWE5" s="59">
        <v>36909</v>
      </c>
      <c r="DWF5" s="59">
        <v>36910</v>
      </c>
      <c r="DWG5" s="59">
        <v>36911</v>
      </c>
      <c r="DWH5" s="59">
        <v>36912</v>
      </c>
      <c r="DWI5" s="59">
        <v>36913</v>
      </c>
      <c r="DWJ5" s="59">
        <v>36914</v>
      </c>
      <c r="DWK5" s="59">
        <v>36915</v>
      </c>
      <c r="DWL5" s="59">
        <v>36916</v>
      </c>
      <c r="DWM5" s="59">
        <v>36917</v>
      </c>
      <c r="DWN5" s="59">
        <v>36918</v>
      </c>
      <c r="DWO5" s="59">
        <v>36919</v>
      </c>
      <c r="DWP5" s="59">
        <v>36920</v>
      </c>
      <c r="DWQ5" s="59">
        <v>36921</v>
      </c>
      <c r="DWR5" s="59">
        <v>36922</v>
      </c>
      <c r="DWS5" s="59">
        <v>36923</v>
      </c>
      <c r="DWT5" s="59">
        <v>36924</v>
      </c>
      <c r="DWU5" s="59">
        <v>36925</v>
      </c>
      <c r="DWV5" s="59">
        <v>36926</v>
      </c>
      <c r="DWW5" s="59">
        <v>36927</v>
      </c>
      <c r="DWX5" s="59">
        <v>36928</v>
      </c>
      <c r="DWY5" s="59">
        <v>36929</v>
      </c>
      <c r="DWZ5" s="59">
        <v>36930</v>
      </c>
      <c r="DXA5" s="59">
        <v>36931</v>
      </c>
      <c r="DXB5" s="59">
        <v>36932</v>
      </c>
      <c r="DXC5" s="59">
        <v>36933</v>
      </c>
      <c r="DXD5" s="59">
        <v>36934</v>
      </c>
      <c r="DXE5" s="59">
        <v>36935</v>
      </c>
      <c r="DXF5" s="59">
        <v>36936</v>
      </c>
      <c r="DXG5" s="59">
        <v>36937</v>
      </c>
      <c r="DXH5" s="59">
        <v>36938</v>
      </c>
      <c r="DXI5" s="59">
        <v>36939</v>
      </c>
      <c r="DXJ5" s="59">
        <v>36940</v>
      </c>
      <c r="DXK5" s="59">
        <v>36941</v>
      </c>
      <c r="DXL5" s="59">
        <v>36942</v>
      </c>
      <c r="DXM5" s="59">
        <v>36943</v>
      </c>
      <c r="DXN5" s="59">
        <v>36944</v>
      </c>
      <c r="DXO5" s="59">
        <v>36945</v>
      </c>
      <c r="DXP5" s="59">
        <v>36946</v>
      </c>
      <c r="DXQ5" s="59">
        <v>36947</v>
      </c>
      <c r="DXR5" s="59">
        <v>36948</v>
      </c>
      <c r="DXS5" s="59">
        <v>36949</v>
      </c>
      <c r="DXT5" s="59">
        <v>36950</v>
      </c>
      <c r="DXU5" s="59">
        <v>36951</v>
      </c>
      <c r="DXV5" s="59">
        <v>36952</v>
      </c>
      <c r="DXW5" s="59">
        <v>36953</v>
      </c>
      <c r="DXX5" s="59">
        <v>36954</v>
      </c>
      <c r="DXY5" s="59">
        <v>36955</v>
      </c>
      <c r="DXZ5" s="59">
        <v>36956</v>
      </c>
      <c r="DYA5" s="59">
        <v>36957</v>
      </c>
      <c r="DYB5" s="59">
        <v>36958</v>
      </c>
      <c r="DYC5" s="59">
        <v>36959</v>
      </c>
      <c r="DYD5" s="59">
        <v>36960</v>
      </c>
      <c r="DYE5" s="59">
        <v>36961</v>
      </c>
      <c r="DYF5" s="59">
        <v>36962</v>
      </c>
      <c r="DYG5" s="59">
        <v>36963</v>
      </c>
      <c r="DYH5" s="59">
        <v>36964</v>
      </c>
      <c r="DYI5" s="59">
        <v>36965</v>
      </c>
      <c r="DYJ5" s="59">
        <v>36966</v>
      </c>
      <c r="DYK5" s="59">
        <v>36967</v>
      </c>
      <c r="DYL5" s="59">
        <v>36968</v>
      </c>
      <c r="DYM5" s="59">
        <v>36969</v>
      </c>
      <c r="DYN5" s="59">
        <v>36970</v>
      </c>
      <c r="DYO5" s="59">
        <v>36971</v>
      </c>
      <c r="DYP5" s="59">
        <v>36972</v>
      </c>
      <c r="DYQ5" s="59">
        <v>36973</v>
      </c>
      <c r="DYR5" s="59">
        <v>36974</v>
      </c>
      <c r="DYS5" s="59">
        <v>36975</v>
      </c>
      <c r="DYT5" s="59">
        <v>36976</v>
      </c>
      <c r="DYU5" s="59">
        <v>36977</v>
      </c>
      <c r="DYV5" s="59">
        <v>36978</v>
      </c>
      <c r="DYW5" s="59">
        <v>36979</v>
      </c>
      <c r="DYX5" s="59">
        <v>36980</v>
      </c>
      <c r="DYY5" s="59">
        <v>36981</v>
      </c>
      <c r="DYZ5" s="59">
        <v>36982</v>
      </c>
      <c r="DZA5" s="59">
        <v>36983</v>
      </c>
      <c r="DZB5" s="59">
        <v>36984</v>
      </c>
      <c r="DZC5" s="59">
        <v>36985</v>
      </c>
      <c r="DZD5" s="59">
        <v>36986</v>
      </c>
      <c r="DZE5" s="59">
        <v>36987</v>
      </c>
      <c r="DZF5" s="59">
        <v>36988</v>
      </c>
      <c r="DZG5" s="59">
        <v>36989</v>
      </c>
      <c r="DZH5" s="59">
        <v>36990</v>
      </c>
      <c r="DZI5" s="59">
        <v>36991</v>
      </c>
      <c r="DZJ5" s="59">
        <v>36992</v>
      </c>
      <c r="DZK5" s="59">
        <v>36993</v>
      </c>
      <c r="DZL5" s="59">
        <v>36994</v>
      </c>
      <c r="DZM5" s="59">
        <v>36995</v>
      </c>
      <c r="DZN5" s="59">
        <v>36996</v>
      </c>
      <c r="DZO5" s="59">
        <v>36997</v>
      </c>
      <c r="DZP5" s="59">
        <v>36998</v>
      </c>
      <c r="DZQ5" s="59">
        <v>36999</v>
      </c>
      <c r="DZR5" s="59">
        <v>37000</v>
      </c>
      <c r="DZS5" s="59">
        <v>37001</v>
      </c>
      <c r="DZT5" s="59">
        <v>37002</v>
      </c>
      <c r="DZU5" s="59">
        <v>37003</v>
      </c>
      <c r="DZV5" s="59">
        <v>37004</v>
      </c>
      <c r="DZW5" s="59">
        <v>37005</v>
      </c>
      <c r="DZX5" s="59">
        <v>37006</v>
      </c>
      <c r="DZY5" s="59">
        <v>37007</v>
      </c>
      <c r="DZZ5" s="59">
        <v>37008</v>
      </c>
      <c r="EAA5" s="59">
        <v>37009</v>
      </c>
      <c r="EAB5" s="59">
        <v>37010</v>
      </c>
      <c r="EAC5" s="59">
        <v>37011</v>
      </c>
      <c r="EAD5" s="59">
        <v>37012</v>
      </c>
      <c r="EAE5" s="59">
        <v>37013</v>
      </c>
      <c r="EAF5" s="59">
        <v>37014</v>
      </c>
      <c r="EAG5" s="59">
        <v>37015</v>
      </c>
      <c r="EAH5" s="59">
        <v>37016</v>
      </c>
      <c r="EAI5" s="59">
        <v>37017</v>
      </c>
      <c r="EAJ5" s="59">
        <v>37018</v>
      </c>
      <c r="EAK5" s="59">
        <v>37019</v>
      </c>
      <c r="EAL5" s="59">
        <v>37020</v>
      </c>
      <c r="EAM5" s="59">
        <v>37021</v>
      </c>
      <c r="EAN5" s="59">
        <v>37022</v>
      </c>
      <c r="EAO5" s="59">
        <v>37023</v>
      </c>
      <c r="EAP5" s="59">
        <v>37024</v>
      </c>
      <c r="EAQ5" s="59">
        <v>37025</v>
      </c>
      <c r="EAR5" s="59">
        <v>37026</v>
      </c>
      <c r="EAS5" s="59">
        <v>37027</v>
      </c>
      <c r="EAT5" s="59">
        <v>37028</v>
      </c>
      <c r="EAU5" s="59">
        <v>37029</v>
      </c>
      <c r="EAV5" s="59">
        <v>37030</v>
      </c>
      <c r="EAW5" s="59">
        <v>37031</v>
      </c>
      <c r="EAX5" s="59">
        <v>37032</v>
      </c>
      <c r="EAY5" s="59">
        <v>37033</v>
      </c>
      <c r="EAZ5" s="59">
        <v>37034</v>
      </c>
      <c r="EBA5" s="59">
        <v>37035</v>
      </c>
      <c r="EBB5" s="59">
        <v>37036</v>
      </c>
      <c r="EBC5" s="59">
        <v>37037</v>
      </c>
      <c r="EBD5" s="59">
        <v>37038</v>
      </c>
      <c r="EBE5" s="59">
        <v>37039</v>
      </c>
      <c r="EBF5" s="59">
        <v>37040</v>
      </c>
      <c r="EBG5" s="59">
        <v>37041</v>
      </c>
      <c r="EBH5" s="59">
        <v>37042</v>
      </c>
      <c r="EBI5" s="59">
        <v>37043</v>
      </c>
      <c r="EBJ5" s="59">
        <v>37044</v>
      </c>
      <c r="EBK5" s="59">
        <v>37045</v>
      </c>
      <c r="EBL5" s="59">
        <v>37046</v>
      </c>
      <c r="EBM5" s="59">
        <v>37047</v>
      </c>
      <c r="EBN5" s="59">
        <v>37048</v>
      </c>
      <c r="EBO5" s="59">
        <v>37049</v>
      </c>
      <c r="EBP5" s="59">
        <v>37050</v>
      </c>
      <c r="EBQ5" s="59">
        <v>37051</v>
      </c>
      <c r="EBR5" s="59">
        <v>37052</v>
      </c>
      <c r="EBS5" s="59">
        <v>37053</v>
      </c>
      <c r="EBT5" s="59">
        <v>37054</v>
      </c>
      <c r="EBU5" s="59">
        <v>37055</v>
      </c>
      <c r="EBV5" s="59">
        <v>37056</v>
      </c>
      <c r="EBW5" s="59">
        <v>37057</v>
      </c>
      <c r="EBX5" s="59">
        <v>37058</v>
      </c>
      <c r="EBY5" s="59">
        <v>37059</v>
      </c>
      <c r="EBZ5" s="59">
        <v>37060</v>
      </c>
      <c r="ECA5" s="59">
        <v>37061</v>
      </c>
      <c r="ECB5" s="59">
        <v>37062</v>
      </c>
      <c r="ECC5" s="59">
        <v>37063</v>
      </c>
      <c r="ECD5" s="59">
        <v>37064</v>
      </c>
      <c r="ECE5" s="59">
        <v>37065</v>
      </c>
      <c r="ECF5" s="59">
        <v>37066</v>
      </c>
      <c r="ECG5" s="59">
        <v>37067</v>
      </c>
      <c r="ECH5" s="59">
        <v>37068</v>
      </c>
      <c r="ECI5" s="59">
        <v>37069</v>
      </c>
      <c r="ECJ5" s="59">
        <v>37070</v>
      </c>
      <c r="ECK5" s="59">
        <v>37071</v>
      </c>
      <c r="ECL5" s="59">
        <v>37072</v>
      </c>
      <c r="ECM5" s="59">
        <v>37073</v>
      </c>
      <c r="ECN5" s="59">
        <v>37074</v>
      </c>
      <c r="ECO5" s="59">
        <v>37075</v>
      </c>
      <c r="ECP5" s="59">
        <v>37076</v>
      </c>
      <c r="ECQ5" s="59">
        <v>37077</v>
      </c>
      <c r="ECR5" s="59">
        <v>37078</v>
      </c>
      <c r="ECS5" s="59">
        <v>37079</v>
      </c>
      <c r="ECT5" s="59">
        <v>37080</v>
      </c>
      <c r="ECU5" s="59">
        <v>37081</v>
      </c>
      <c r="ECV5" s="59">
        <v>37082</v>
      </c>
      <c r="ECW5" s="59">
        <v>37083</v>
      </c>
      <c r="ECX5" s="59">
        <v>37084</v>
      </c>
      <c r="ECY5" s="59">
        <v>37085</v>
      </c>
      <c r="ECZ5" s="59">
        <v>37086</v>
      </c>
      <c r="EDA5" s="59">
        <v>37087</v>
      </c>
      <c r="EDB5" s="59">
        <v>37088</v>
      </c>
      <c r="EDC5" s="59">
        <v>37089</v>
      </c>
      <c r="EDD5" s="59">
        <v>37090</v>
      </c>
      <c r="EDE5" s="59">
        <v>37091</v>
      </c>
      <c r="EDF5" s="59">
        <v>37092</v>
      </c>
      <c r="EDG5" s="59">
        <v>37093</v>
      </c>
      <c r="EDH5" s="59">
        <v>37094</v>
      </c>
      <c r="EDI5" s="59">
        <v>37095</v>
      </c>
      <c r="EDJ5" s="59">
        <v>37096</v>
      </c>
      <c r="EDK5" s="59">
        <v>37097</v>
      </c>
      <c r="EDL5" s="59">
        <v>37098</v>
      </c>
      <c r="EDM5" s="59">
        <v>37099</v>
      </c>
      <c r="EDN5" s="59">
        <v>37100</v>
      </c>
      <c r="EDO5" s="59">
        <v>37101</v>
      </c>
      <c r="EDP5" s="59">
        <v>37102</v>
      </c>
      <c r="EDQ5" s="59">
        <v>37103</v>
      </c>
      <c r="EDR5" s="59">
        <v>37104</v>
      </c>
      <c r="EDS5" s="59">
        <v>37105</v>
      </c>
      <c r="EDT5" s="59">
        <v>37106</v>
      </c>
      <c r="EDU5" s="59">
        <v>37107</v>
      </c>
      <c r="EDV5" s="59">
        <v>37108</v>
      </c>
      <c r="EDW5" s="59">
        <v>37109</v>
      </c>
      <c r="EDX5" s="59">
        <v>37110</v>
      </c>
      <c r="EDY5" s="59">
        <v>37111</v>
      </c>
      <c r="EDZ5" s="59">
        <v>37112</v>
      </c>
      <c r="EEA5" s="59">
        <v>37113</v>
      </c>
      <c r="EEB5" s="59">
        <v>37114</v>
      </c>
      <c r="EEC5" s="59">
        <v>37115</v>
      </c>
      <c r="EED5" s="59">
        <v>37116</v>
      </c>
      <c r="EEE5" s="59">
        <v>37117</v>
      </c>
      <c r="EEF5" s="59">
        <v>37118</v>
      </c>
      <c r="EEG5" s="59">
        <v>37119</v>
      </c>
      <c r="EEH5" s="59">
        <v>37120</v>
      </c>
      <c r="EEI5" s="59">
        <v>37121</v>
      </c>
      <c r="EEJ5" s="59">
        <v>37122</v>
      </c>
      <c r="EEK5" s="59">
        <v>37123</v>
      </c>
      <c r="EEL5" s="59">
        <v>37124</v>
      </c>
      <c r="EEM5" s="59">
        <v>37125</v>
      </c>
      <c r="EEN5" s="59">
        <v>37126</v>
      </c>
      <c r="EEO5" s="59">
        <v>37127</v>
      </c>
      <c r="EEP5" s="59">
        <v>37128</v>
      </c>
      <c r="EEQ5" s="59">
        <v>37129</v>
      </c>
      <c r="EER5" s="59">
        <v>37130</v>
      </c>
      <c r="EES5" s="59">
        <v>37131</v>
      </c>
      <c r="EET5" s="59">
        <v>37132</v>
      </c>
      <c r="EEU5" s="59">
        <v>37133</v>
      </c>
      <c r="EEV5" s="59">
        <v>37134</v>
      </c>
      <c r="EEW5" s="59">
        <v>37135</v>
      </c>
      <c r="EEX5" s="59">
        <v>37136</v>
      </c>
      <c r="EEY5" s="59">
        <v>37137</v>
      </c>
      <c r="EEZ5" s="59">
        <v>37138</v>
      </c>
      <c r="EFA5" s="59">
        <v>37139</v>
      </c>
      <c r="EFB5" s="59">
        <v>37140</v>
      </c>
      <c r="EFC5" s="59">
        <v>37141</v>
      </c>
      <c r="EFD5" s="59">
        <v>37142</v>
      </c>
      <c r="EFE5" s="59">
        <v>37143</v>
      </c>
      <c r="EFF5" s="59">
        <v>37144</v>
      </c>
      <c r="EFG5" s="59">
        <v>37145</v>
      </c>
      <c r="EFH5" s="59">
        <v>37146</v>
      </c>
      <c r="EFI5" s="59">
        <v>37147</v>
      </c>
      <c r="EFJ5" s="59">
        <v>37148</v>
      </c>
      <c r="EFK5" s="59">
        <v>37149</v>
      </c>
      <c r="EFL5" s="59">
        <v>37150</v>
      </c>
      <c r="EFM5" s="59">
        <v>37151</v>
      </c>
      <c r="EFN5" s="59">
        <v>37152</v>
      </c>
      <c r="EFO5" s="59">
        <v>37153</v>
      </c>
      <c r="EFP5" s="59">
        <v>37154</v>
      </c>
      <c r="EFQ5" s="59">
        <v>37155</v>
      </c>
      <c r="EFR5" s="59">
        <v>37156</v>
      </c>
      <c r="EFS5" s="59">
        <v>37157</v>
      </c>
      <c r="EFT5" s="59">
        <v>37158</v>
      </c>
      <c r="EFU5" s="59">
        <v>37159</v>
      </c>
      <c r="EFV5" s="59">
        <v>37160</v>
      </c>
      <c r="EFW5" s="59">
        <v>37161</v>
      </c>
      <c r="EFX5" s="59">
        <v>37162</v>
      </c>
      <c r="EFY5" s="59">
        <v>37163</v>
      </c>
      <c r="EFZ5" s="59">
        <v>37164</v>
      </c>
      <c r="EGA5" s="59">
        <v>37165</v>
      </c>
      <c r="EGB5" s="59">
        <v>37166</v>
      </c>
      <c r="EGC5" s="59">
        <v>37167</v>
      </c>
      <c r="EGD5" s="59">
        <v>37168</v>
      </c>
      <c r="EGE5" s="59">
        <v>37169</v>
      </c>
      <c r="EGF5" s="59">
        <v>37170</v>
      </c>
      <c r="EGG5" s="59">
        <v>37171</v>
      </c>
      <c r="EGH5" s="59">
        <v>37172</v>
      </c>
      <c r="EGI5" s="59">
        <v>37173</v>
      </c>
      <c r="EGJ5" s="59">
        <v>37174</v>
      </c>
      <c r="EGK5" s="59">
        <v>37175</v>
      </c>
      <c r="EGL5" s="59">
        <v>37176</v>
      </c>
      <c r="EGM5" s="59">
        <v>37177</v>
      </c>
      <c r="EGN5" s="59">
        <v>37178</v>
      </c>
      <c r="EGO5" s="59">
        <v>37179</v>
      </c>
      <c r="EGP5" s="59">
        <v>37180</v>
      </c>
      <c r="EGQ5" s="59">
        <v>37181</v>
      </c>
      <c r="EGR5" s="59">
        <v>37182</v>
      </c>
      <c r="EGS5" s="59">
        <v>37183</v>
      </c>
      <c r="EGT5" s="59">
        <v>37184</v>
      </c>
      <c r="EGU5" s="59">
        <v>37185</v>
      </c>
      <c r="EGV5" s="59">
        <v>37186</v>
      </c>
      <c r="EGW5" s="59">
        <v>37187</v>
      </c>
      <c r="EGX5" s="59">
        <v>37188</v>
      </c>
      <c r="EGY5" s="59">
        <v>37189</v>
      </c>
      <c r="EGZ5" s="59">
        <v>37190</v>
      </c>
      <c r="EHA5" s="59">
        <v>37191</v>
      </c>
      <c r="EHB5" s="59">
        <v>37192</v>
      </c>
      <c r="EHC5" s="59">
        <v>37193</v>
      </c>
      <c r="EHD5" s="59">
        <v>37194</v>
      </c>
      <c r="EHE5" s="59">
        <v>37195</v>
      </c>
      <c r="EHF5" s="59">
        <v>37196</v>
      </c>
      <c r="EHG5" s="59">
        <v>37197</v>
      </c>
      <c r="EHH5" s="59">
        <v>37198</v>
      </c>
      <c r="EHI5" s="59">
        <v>37199</v>
      </c>
      <c r="EHJ5" s="59">
        <v>37200</v>
      </c>
      <c r="EHK5" s="59">
        <v>37201</v>
      </c>
      <c r="EHL5" s="59">
        <v>37202</v>
      </c>
      <c r="EHM5" s="59">
        <v>37203</v>
      </c>
      <c r="EHN5" s="59">
        <v>37204</v>
      </c>
      <c r="EHO5" s="59">
        <v>37205</v>
      </c>
      <c r="EHP5" s="59">
        <v>37206</v>
      </c>
      <c r="EHQ5" s="59">
        <v>37207</v>
      </c>
      <c r="EHR5" s="59">
        <v>37208</v>
      </c>
      <c r="EHS5" s="59">
        <v>37209</v>
      </c>
      <c r="EHT5" s="59">
        <v>37210</v>
      </c>
      <c r="EHU5" s="59">
        <v>37211</v>
      </c>
      <c r="EHV5" s="59">
        <v>37212</v>
      </c>
      <c r="EHW5" s="59">
        <v>37213</v>
      </c>
      <c r="EHX5" s="59">
        <v>37214</v>
      </c>
      <c r="EHY5" s="59">
        <v>37215</v>
      </c>
      <c r="EHZ5" s="59">
        <v>37216</v>
      </c>
      <c r="EIA5" s="59">
        <v>37217</v>
      </c>
      <c r="EIB5" s="59">
        <v>37218</v>
      </c>
      <c r="EIC5" s="59">
        <v>37219</v>
      </c>
      <c r="EID5" s="59">
        <v>37220</v>
      </c>
      <c r="EIE5" s="59">
        <v>37221</v>
      </c>
      <c r="EIF5" s="59">
        <v>37222</v>
      </c>
      <c r="EIG5" s="59">
        <v>37223</v>
      </c>
      <c r="EIH5" s="59">
        <v>37224</v>
      </c>
      <c r="EII5" s="59">
        <v>37225</v>
      </c>
      <c r="EIJ5" s="59">
        <v>37226</v>
      </c>
      <c r="EIK5" s="59">
        <v>37227</v>
      </c>
      <c r="EIL5" s="59">
        <v>37228</v>
      </c>
      <c r="EIM5" s="59">
        <v>37229</v>
      </c>
      <c r="EIN5" s="59">
        <v>37230</v>
      </c>
      <c r="EIO5" s="59">
        <v>37231</v>
      </c>
      <c r="EIP5" s="59">
        <v>37232</v>
      </c>
      <c r="EIQ5" s="59">
        <v>37233</v>
      </c>
      <c r="EIR5" s="59">
        <v>37234</v>
      </c>
      <c r="EIS5" s="59">
        <v>37235</v>
      </c>
      <c r="EIT5" s="59">
        <v>37236</v>
      </c>
      <c r="EIU5" s="59">
        <v>37237</v>
      </c>
      <c r="EIV5" s="59">
        <v>37238</v>
      </c>
      <c r="EIW5" s="59">
        <v>37239</v>
      </c>
      <c r="EIX5" s="59">
        <v>37240</v>
      </c>
      <c r="EIY5" s="59">
        <v>37241</v>
      </c>
      <c r="EIZ5" s="59">
        <v>37242</v>
      </c>
      <c r="EJA5" s="59">
        <v>37243</v>
      </c>
      <c r="EJB5" s="59">
        <v>37244</v>
      </c>
      <c r="EJC5" s="59">
        <v>37245</v>
      </c>
      <c r="EJD5" s="59">
        <v>37246</v>
      </c>
      <c r="EJE5" s="59">
        <v>37247</v>
      </c>
      <c r="EJF5" s="59">
        <v>37248</v>
      </c>
      <c r="EJG5" s="59">
        <v>37249</v>
      </c>
      <c r="EJH5" s="59">
        <v>37250</v>
      </c>
      <c r="EJI5" s="59">
        <v>37251</v>
      </c>
      <c r="EJJ5" s="59">
        <v>37252</v>
      </c>
      <c r="EJK5" s="59">
        <v>37253</v>
      </c>
      <c r="EJL5" s="59">
        <v>37254</v>
      </c>
      <c r="EJM5" s="59">
        <v>37255</v>
      </c>
      <c r="EJN5" s="59">
        <v>37256</v>
      </c>
      <c r="EJO5" s="59">
        <v>37257</v>
      </c>
      <c r="EJP5" s="59">
        <v>37258</v>
      </c>
      <c r="EJQ5" s="59">
        <v>37259</v>
      </c>
      <c r="EJR5" s="59">
        <v>37260</v>
      </c>
      <c r="EJS5" s="59">
        <v>37261</v>
      </c>
      <c r="EJT5" s="59">
        <v>37262</v>
      </c>
      <c r="EJU5" s="59">
        <v>37263</v>
      </c>
      <c r="EJV5" s="59">
        <v>37264</v>
      </c>
      <c r="EJW5" s="59">
        <v>37265</v>
      </c>
      <c r="EJX5" s="59">
        <v>37266</v>
      </c>
      <c r="EJY5" s="59">
        <v>37267</v>
      </c>
      <c r="EJZ5" s="59">
        <v>37268</v>
      </c>
      <c r="EKA5" s="59">
        <v>37269</v>
      </c>
      <c r="EKB5" s="59">
        <v>37270</v>
      </c>
      <c r="EKC5" s="59">
        <v>37271</v>
      </c>
      <c r="EKD5" s="59">
        <v>37272</v>
      </c>
      <c r="EKE5" s="59">
        <v>37273</v>
      </c>
      <c r="EKF5" s="59">
        <v>37274</v>
      </c>
      <c r="EKG5" s="59">
        <v>37275</v>
      </c>
      <c r="EKH5" s="59">
        <v>37276</v>
      </c>
      <c r="EKI5" s="59">
        <v>37277</v>
      </c>
      <c r="EKJ5" s="59">
        <v>37278</v>
      </c>
      <c r="EKK5" s="59">
        <v>37279</v>
      </c>
      <c r="EKL5" s="59">
        <v>37280</v>
      </c>
      <c r="EKM5" s="59">
        <v>37281</v>
      </c>
      <c r="EKN5" s="59">
        <v>37282</v>
      </c>
      <c r="EKO5" s="59">
        <v>37283</v>
      </c>
      <c r="EKP5" s="59">
        <v>37284</v>
      </c>
      <c r="EKQ5" s="59">
        <v>37285</v>
      </c>
      <c r="EKR5" s="59">
        <v>37286</v>
      </c>
      <c r="EKS5" s="59">
        <v>37287</v>
      </c>
      <c r="EKT5" s="59">
        <v>37288</v>
      </c>
      <c r="EKU5" s="59">
        <v>37289</v>
      </c>
      <c r="EKV5" s="59">
        <v>37290</v>
      </c>
      <c r="EKW5" s="59">
        <v>37291</v>
      </c>
      <c r="EKX5" s="59">
        <v>37292</v>
      </c>
      <c r="EKY5" s="59">
        <v>37293</v>
      </c>
      <c r="EKZ5" s="59">
        <v>37294</v>
      </c>
      <c r="ELA5" s="59">
        <v>37295</v>
      </c>
      <c r="ELB5" s="59">
        <v>37296</v>
      </c>
      <c r="ELC5" s="59">
        <v>37297</v>
      </c>
      <c r="ELD5" s="59">
        <v>37298</v>
      </c>
      <c r="ELE5" s="59">
        <v>37299</v>
      </c>
      <c r="ELF5" s="59">
        <v>37300</v>
      </c>
      <c r="ELG5" s="59">
        <v>37301</v>
      </c>
      <c r="ELH5" s="59">
        <v>37302</v>
      </c>
      <c r="ELI5" s="59">
        <v>37303</v>
      </c>
      <c r="ELJ5" s="59">
        <v>37304</v>
      </c>
      <c r="ELK5" s="59">
        <v>37305</v>
      </c>
      <c r="ELL5" s="59">
        <v>37306</v>
      </c>
      <c r="ELM5" s="59">
        <v>37307</v>
      </c>
      <c r="ELN5" s="59">
        <v>37308</v>
      </c>
      <c r="ELO5" s="59">
        <v>37309</v>
      </c>
      <c r="ELP5" s="59">
        <v>37310</v>
      </c>
      <c r="ELQ5" s="59">
        <v>37311</v>
      </c>
      <c r="ELR5" s="59">
        <v>37312</v>
      </c>
      <c r="ELS5" s="59">
        <v>37313</v>
      </c>
      <c r="ELT5" s="59">
        <v>37314</v>
      </c>
      <c r="ELU5" s="59">
        <v>37315</v>
      </c>
      <c r="ELV5" s="59">
        <v>37316</v>
      </c>
      <c r="ELW5" s="59">
        <v>37317</v>
      </c>
      <c r="ELX5" s="59">
        <v>37318</v>
      </c>
      <c r="ELY5" s="59">
        <v>37319</v>
      </c>
      <c r="ELZ5" s="59">
        <v>37320</v>
      </c>
      <c r="EMA5" s="59">
        <v>37321</v>
      </c>
      <c r="EMB5" s="59">
        <v>37322</v>
      </c>
      <c r="EMC5" s="59">
        <v>37323</v>
      </c>
      <c r="EMD5" s="59">
        <v>37324</v>
      </c>
      <c r="EME5" s="59">
        <v>37325</v>
      </c>
      <c r="EMF5" s="59">
        <v>37326</v>
      </c>
      <c r="EMG5" s="59">
        <v>37327</v>
      </c>
      <c r="EMH5" s="59">
        <v>37328</v>
      </c>
      <c r="EMI5" s="59">
        <v>37329</v>
      </c>
      <c r="EMJ5" s="59">
        <v>37330</v>
      </c>
      <c r="EMK5" s="59">
        <v>37331</v>
      </c>
      <c r="EML5" s="59">
        <v>37332</v>
      </c>
      <c r="EMM5" s="59">
        <v>37333</v>
      </c>
      <c r="EMN5" s="59">
        <v>37334</v>
      </c>
      <c r="EMO5" s="59">
        <v>37335</v>
      </c>
      <c r="EMP5" s="59">
        <v>37336</v>
      </c>
      <c r="EMQ5" s="59">
        <v>37337</v>
      </c>
      <c r="EMR5" s="59">
        <v>37338</v>
      </c>
      <c r="EMS5" s="59">
        <v>37339</v>
      </c>
      <c r="EMT5" s="59">
        <v>37340</v>
      </c>
      <c r="EMU5" s="59">
        <v>37341</v>
      </c>
      <c r="EMV5" s="59">
        <v>37342</v>
      </c>
      <c r="EMW5" s="59">
        <v>37343</v>
      </c>
      <c r="EMX5" s="59">
        <v>37344</v>
      </c>
      <c r="EMY5" s="59">
        <v>37345</v>
      </c>
      <c r="EMZ5" s="59">
        <v>37346</v>
      </c>
      <c r="ENA5" s="59">
        <v>37347</v>
      </c>
      <c r="ENB5" s="59">
        <v>37348</v>
      </c>
      <c r="ENC5" s="59">
        <v>37349</v>
      </c>
      <c r="END5" s="59">
        <v>37350</v>
      </c>
      <c r="ENE5" s="59">
        <v>37351</v>
      </c>
      <c r="ENF5" s="59">
        <v>37352</v>
      </c>
      <c r="ENG5" s="59">
        <v>37353</v>
      </c>
      <c r="ENH5" s="59">
        <v>37354</v>
      </c>
      <c r="ENI5" s="59">
        <v>37355</v>
      </c>
      <c r="ENJ5" s="59">
        <v>37356</v>
      </c>
      <c r="ENK5" s="59">
        <v>37357</v>
      </c>
      <c r="ENL5" s="59">
        <v>37358</v>
      </c>
      <c r="ENM5" s="59">
        <v>37359</v>
      </c>
      <c r="ENN5" s="59">
        <v>37360</v>
      </c>
      <c r="ENO5" s="59">
        <v>37361</v>
      </c>
      <c r="ENP5" s="59">
        <v>37362</v>
      </c>
      <c r="ENQ5" s="59">
        <v>37363</v>
      </c>
      <c r="ENR5" s="59">
        <v>37364</v>
      </c>
      <c r="ENS5" s="59">
        <v>37365</v>
      </c>
      <c r="ENT5" s="59">
        <v>37366</v>
      </c>
      <c r="ENU5" s="59">
        <v>37367</v>
      </c>
      <c r="ENV5" s="59">
        <v>37368</v>
      </c>
      <c r="ENW5" s="59">
        <v>37369</v>
      </c>
      <c r="ENX5" s="59">
        <v>37370</v>
      </c>
      <c r="ENY5" s="59">
        <v>37371</v>
      </c>
      <c r="ENZ5" s="59">
        <v>37372</v>
      </c>
      <c r="EOA5" s="59">
        <v>37373</v>
      </c>
      <c r="EOB5" s="59">
        <v>37374</v>
      </c>
      <c r="EOC5" s="59">
        <v>37375</v>
      </c>
      <c r="EOD5" s="59">
        <v>37376</v>
      </c>
      <c r="EOE5" s="59">
        <v>37377</v>
      </c>
      <c r="EOF5" s="59">
        <v>37378</v>
      </c>
      <c r="EOG5" s="59">
        <v>37379</v>
      </c>
      <c r="EOH5" s="59">
        <v>37380</v>
      </c>
      <c r="EOI5" s="59">
        <v>37381</v>
      </c>
      <c r="EOJ5" s="59">
        <v>37382</v>
      </c>
      <c r="EOK5" s="59">
        <v>37383</v>
      </c>
      <c r="EOL5" s="59">
        <v>37384</v>
      </c>
      <c r="EOM5" s="59">
        <v>37385</v>
      </c>
      <c r="EON5" s="59">
        <v>37386</v>
      </c>
      <c r="EOO5" s="59">
        <v>37387</v>
      </c>
      <c r="EOP5" s="59">
        <v>37388</v>
      </c>
      <c r="EOQ5" s="59">
        <v>37389</v>
      </c>
      <c r="EOR5" s="59">
        <v>37390</v>
      </c>
      <c r="EOS5" s="59">
        <v>37391</v>
      </c>
      <c r="EOT5" s="59">
        <v>37392</v>
      </c>
      <c r="EOU5" s="59">
        <v>37393</v>
      </c>
      <c r="EOV5" s="59">
        <v>37394</v>
      </c>
      <c r="EOW5" s="59">
        <v>37395</v>
      </c>
      <c r="EOX5" s="59">
        <v>37396</v>
      </c>
      <c r="EOY5" s="59">
        <v>37397</v>
      </c>
      <c r="EOZ5" s="59">
        <v>37398</v>
      </c>
      <c r="EPA5" s="59">
        <v>37399</v>
      </c>
      <c r="EPB5" s="59">
        <v>37400</v>
      </c>
      <c r="EPC5" s="59">
        <v>37401</v>
      </c>
      <c r="EPD5" s="59">
        <v>37402</v>
      </c>
      <c r="EPE5" s="59">
        <v>37403</v>
      </c>
      <c r="EPF5" s="59">
        <v>37404</v>
      </c>
      <c r="EPG5" s="59">
        <v>37405</v>
      </c>
      <c r="EPH5" s="59">
        <v>37406</v>
      </c>
      <c r="EPI5" s="59">
        <v>37407</v>
      </c>
      <c r="EPJ5" s="59">
        <v>37408</v>
      </c>
      <c r="EPK5" s="59">
        <v>37409</v>
      </c>
      <c r="EPL5" s="59">
        <v>37410</v>
      </c>
      <c r="EPM5" s="59">
        <v>37411</v>
      </c>
      <c r="EPN5" s="59">
        <v>37412</v>
      </c>
      <c r="EPO5" s="59">
        <v>37413</v>
      </c>
      <c r="EPP5" s="59">
        <v>37414</v>
      </c>
      <c r="EPQ5" s="59">
        <v>37415</v>
      </c>
      <c r="EPR5" s="59">
        <v>37416</v>
      </c>
      <c r="EPS5" s="59">
        <v>37417</v>
      </c>
      <c r="EPT5" s="59">
        <v>37418</v>
      </c>
      <c r="EPU5" s="59">
        <v>37419</v>
      </c>
      <c r="EPV5" s="59">
        <v>37420</v>
      </c>
      <c r="EPW5" s="59">
        <v>37421</v>
      </c>
      <c r="EPX5" s="59">
        <v>37422</v>
      </c>
      <c r="EPY5" s="59">
        <v>37423</v>
      </c>
      <c r="EPZ5" s="59">
        <v>37424</v>
      </c>
      <c r="EQA5" s="59">
        <v>37425</v>
      </c>
      <c r="EQB5" s="59">
        <v>37426</v>
      </c>
      <c r="EQC5" s="59">
        <v>37427</v>
      </c>
      <c r="EQD5" s="59">
        <v>37428</v>
      </c>
      <c r="EQE5" s="59">
        <v>37429</v>
      </c>
      <c r="EQF5" s="59">
        <v>37430</v>
      </c>
      <c r="EQG5" s="59">
        <v>37431</v>
      </c>
      <c r="EQH5" s="59">
        <v>37432</v>
      </c>
      <c r="EQI5" s="59">
        <v>37433</v>
      </c>
      <c r="EQJ5" s="59">
        <v>37434</v>
      </c>
      <c r="EQK5" s="59">
        <v>37435</v>
      </c>
      <c r="EQL5" s="59">
        <v>37436</v>
      </c>
      <c r="EQM5" s="59">
        <v>37437</v>
      </c>
      <c r="EQN5" s="59">
        <v>37438</v>
      </c>
      <c r="EQO5" s="59">
        <v>37439</v>
      </c>
      <c r="EQP5" s="59">
        <v>37440</v>
      </c>
      <c r="EQQ5" s="59">
        <v>37441</v>
      </c>
      <c r="EQR5" s="59">
        <v>37442</v>
      </c>
      <c r="EQS5" s="59">
        <v>37443</v>
      </c>
      <c r="EQT5" s="59">
        <v>37444</v>
      </c>
      <c r="EQU5" s="59">
        <v>37445</v>
      </c>
      <c r="EQV5" s="59">
        <v>37446</v>
      </c>
      <c r="EQW5" s="59">
        <v>37447</v>
      </c>
      <c r="EQX5" s="59">
        <v>37448</v>
      </c>
      <c r="EQY5" s="59">
        <v>37449</v>
      </c>
      <c r="EQZ5" s="59">
        <v>37450</v>
      </c>
      <c r="ERA5" s="59">
        <v>37451</v>
      </c>
      <c r="ERB5" s="59">
        <v>37452</v>
      </c>
      <c r="ERC5" s="59">
        <v>37453</v>
      </c>
      <c r="ERD5" s="59">
        <v>37454</v>
      </c>
      <c r="ERE5" s="59">
        <v>37455</v>
      </c>
      <c r="ERF5" s="59">
        <v>37456</v>
      </c>
      <c r="ERG5" s="59">
        <v>37457</v>
      </c>
      <c r="ERH5" s="59">
        <v>37458</v>
      </c>
      <c r="ERI5" s="59">
        <v>37459</v>
      </c>
      <c r="ERJ5" s="59">
        <v>37460</v>
      </c>
      <c r="ERK5" s="59">
        <v>37461</v>
      </c>
      <c r="ERL5" s="59">
        <v>37462</v>
      </c>
      <c r="ERM5" s="59">
        <v>37463</v>
      </c>
      <c r="ERN5" s="59">
        <v>37464</v>
      </c>
      <c r="ERO5" s="59">
        <v>37465</v>
      </c>
      <c r="ERP5" s="59">
        <v>37466</v>
      </c>
      <c r="ERQ5" s="59">
        <v>37467</v>
      </c>
      <c r="ERR5" s="59">
        <v>37468</v>
      </c>
      <c r="ERS5" s="59">
        <v>37469</v>
      </c>
      <c r="ERT5" s="59">
        <v>37470</v>
      </c>
      <c r="ERU5" s="59">
        <v>37471</v>
      </c>
      <c r="ERV5" s="59">
        <v>37472</v>
      </c>
      <c r="ERW5" s="59">
        <v>37473</v>
      </c>
      <c r="ERX5" s="59">
        <v>37474</v>
      </c>
      <c r="ERY5" s="59">
        <v>37475</v>
      </c>
      <c r="ERZ5" s="59">
        <v>37476</v>
      </c>
      <c r="ESA5" s="59">
        <v>37477</v>
      </c>
      <c r="ESB5" s="59">
        <v>37478</v>
      </c>
      <c r="ESC5" s="59">
        <v>37479</v>
      </c>
      <c r="ESD5" s="59">
        <v>37480</v>
      </c>
      <c r="ESE5" s="59">
        <v>37481</v>
      </c>
      <c r="ESF5" s="59">
        <v>37482</v>
      </c>
      <c r="ESG5" s="59">
        <v>37483</v>
      </c>
      <c r="ESH5" s="59">
        <v>37484</v>
      </c>
      <c r="ESI5" s="59">
        <v>37485</v>
      </c>
      <c r="ESJ5" s="59">
        <v>37486</v>
      </c>
      <c r="ESK5" s="59">
        <v>37487</v>
      </c>
      <c r="ESL5" s="59">
        <v>37488</v>
      </c>
      <c r="ESM5" s="59">
        <v>37489</v>
      </c>
      <c r="ESN5" s="59">
        <v>37490</v>
      </c>
      <c r="ESO5" s="59">
        <v>37491</v>
      </c>
      <c r="ESP5" s="59">
        <v>37492</v>
      </c>
      <c r="ESQ5" s="59">
        <v>37493</v>
      </c>
      <c r="ESR5" s="59">
        <v>37494</v>
      </c>
      <c r="ESS5" s="59">
        <v>37495</v>
      </c>
      <c r="EST5" s="59">
        <v>37496</v>
      </c>
      <c r="ESU5" s="59">
        <v>37497</v>
      </c>
      <c r="ESV5" s="59">
        <v>37498</v>
      </c>
      <c r="ESW5" s="59">
        <v>37499</v>
      </c>
      <c r="ESX5" s="59">
        <v>37500</v>
      </c>
      <c r="ESY5" s="59">
        <v>37501</v>
      </c>
      <c r="ESZ5" s="59">
        <v>37502</v>
      </c>
      <c r="ETA5" s="59">
        <v>37503</v>
      </c>
      <c r="ETB5" s="59">
        <v>37504</v>
      </c>
      <c r="ETC5" s="59">
        <v>37505</v>
      </c>
      <c r="ETD5" s="59">
        <v>37506</v>
      </c>
      <c r="ETE5" s="59">
        <v>37507</v>
      </c>
      <c r="ETF5" s="59">
        <v>37508</v>
      </c>
      <c r="ETG5" s="59">
        <v>37509</v>
      </c>
      <c r="ETH5" s="59">
        <v>37510</v>
      </c>
      <c r="ETI5" s="59">
        <v>37511</v>
      </c>
      <c r="ETJ5" s="59">
        <v>37512</v>
      </c>
      <c r="ETK5" s="59">
        <v>37513</v>
      </c>
      <c r="ETL5" s="59">
        <v>37514</v>
      </c>
      <c r="ETM5" s="59">
        <v>37515</v>
      </c>
      <c r="ETN5" s="59">
        <v>37516</v>
      </c>
      <c r="ETO5" s="59">
        <v>37517</v>
      </c>
      <c r="ETP5" s="59">
        <v>37518</v>
      </c>
      <c r="ETQ5" s="59">
        <v>37519</v>
      </c>
      <c r="ETR5" s="59">
        <v>37520</v>
      </c>
      <c r="ETS5" s="59">
        <v>37521</v>
      </c>
      <c r="ETT5" s="59">
        <v>37522</v>
      </c>
      <c r="ETU5" s="59">
        <v>37523</v>
      </c>
      <c r="ETV5" s="59">
        <v>37524</v>
      </c>
      <c r="ETW5" s="59">
        <v>37525</v>
      </c>
      <c r="ETX5" s="59">
        <v>37526</v>
      </c>
      <c r="ETY5" s="59">
        <v>37527</v>
      </c>
      <c r="ETZ5" s="59">
        <v>37528</v>
      </c>
      <c r="EUA5" s="59">
        <v>37529</v>
      </c>
      <c r="EUB5" s="59">
        <v>37530</v>
      </c>
      <c r="EUC5" s="59">
        <v>37531</v>
      </c>
      <c r="EUD5" s="59">
        <v>37532</v>
      </c>
      <c r="EUE5" s="59">
        <v>37533</v>
      </c>
      <c r="EUF5" s="59">
        <v>37534</v>
      </c>
      <c r="EUG5" s="59">
        <v>37535</v>
      </c>
      <c r="EUH5" s="59">
        <v>37536</v>
      </c>
      <c r="EUI5" s="59">
        <v>37537</v>
      </c>
      <c r="EUJ5" s="59">
        <v>37538</v>
      </c>
      <c r="EUK5" s="59">
        <v>37539</v>
      </c>
      <c r="EUL5" s="59">
        <v>37540</v>
      </c>
      <c r="EUM5" s="59">
        <v>37541</v>
      </c>
      <c r="EUN5" s="59">
        <v>37542</v>
      </c>
      <c r="EUO5" s="59">
        <v>37543</v>
      </c>
      <c r="EUP5" s="59">
        <v>37544</v>
      </c>
      <c r="EUQ5" s="59">
        <v>37545</v>
      </c>
      <c r="EUR5" s="59">
        <v>37546</v>
      </c>
      <c r="EUS5" s="59">
        <v>37547</v>
      </c>
      <c r="EUT5" s="59">
        <v>37548</v>
      </c>
      <c r="EUU5" s="59">
        <v>37549</v>
      </c>
      <c r="EUV5" s="59">
        <v>37550</v>
      </c>
      <c r="EUW5" s="59">
        <v>37551</v>
      </c>
      <c r="EUX5" s="59">
        <v>37552</v>
      </c>
      <c r="EUY5" s="59">
        <v>37553</v>
      </c>
      <c r="EUZ5" s="59">
        <v>37554</v>
      </c>
      <c r="EVA5" s="59">
        <v>37555</v>
      </c>
      <c r="EVB5" s="59">
        <v>37556</v>
      </c>
      <c r="EVC5" s="59">
        <v>37557</v>
      </c>
      <c r="EVD5" s="59">
        <v>37558</v>
      </c>
      <c r="EVE5" s="59">
        <v>37559</v>
      </c>
      <c r="EVF5" s="59">
        <v>37560</v>
      </c>
      <c r="EVG5" s="59">
        <v>37561</v>
      </c>
      <c r="EVH5" s="59">
        <v>37562</v>
      </c>
      <c r="EVI5" s="59">
        <v>37563</v>
      </c>
      <c r="EVJ5" s="59">
        <v>37564</v>
      </c>
      <c r="EVK5" s="59">
        <v>37565</v>
      </c>
      <c r="EVL5" s="59">
        <v>37566</v>
      </c>
      <c r="EVM5" s="59">
        <v>37567</v>
      </c>
      <c r="EVN5" s="59">
        <v>37568</v>
      </c>
      <c r="EVO5" s="59">
        <v>37569</v>
      </c>
      <c r="EVP5" s="59">
        <v>37570</v>
      </c>
      <c r="EVQ5" s="59">
        <v>37571</v>
      </c>
      <c r="EVR5" s="59">
        <v>37572</v>
      </c>
      <c r="EVS5" s="59">
        <v>37573</v>
      </c>
      <c r="EVT5" s="59">
        <v>37574</v>
      </c>
      <c r="EVU5" s="59">
        <v>37575</v>
      </c>
      <c r="EVV5" s="59">
        <v>37576</v>
      </c>
      <c r="EVW5" s="59">
        <v>37577</v>
      </c>
      <c r="EVX5" s="59">
        <v>37578</v>
      </c>
      <c r="EVY5" s="59">
        <v>37579</v>
      </c>
      <c r="EVZ5" s="59">
        <v>37580</v>
      </c>
      <c r="EWA5" s="59">
        <v>37581</v>
      </c>
      <c r="EWB5" s="59">
        <v>37582</v>
      </c>
      <c r="EWC5" s="59">
        <v>37583</v>
      </c>
      <c r="EWD5" s="59">
        <v>37584</v>
      </c>
      <c r="EWE5" s="59">
        <v>37585</v>
      </c>
      <c r="EWF5" s="59">
        <v>37586</v>
      </c>
      <c r="EWG5" s="59">
        <v>37587</v>
      </c>
      <c r="EWH5" s="59">
        <v>37588</v>
      </c>
      <c r="EWI5" s="59">
        <v>37589</v>
      </c>
      <c r="EWJ5" s="59">
        <v>37590</v>
      </c>
      <c r="EWK5" s="59">
        <v>37591</v>
      </c>
      <c r="EWL5" s="59">
        <v>37592</v>
      </c>
      <c r="EWM5" s="59">
        <v>37593</v>
      </c>
      <c r="EWN5" s="59">
        <v>37594</v>
      </c>
      <c r="EWO5" s="59">
        <v>37595</v>
      </c>
      <c r="EWP5" s="59">
        <v>37596</v>
      </c>
      <c r="EWQ5" s="59">
        <v>37597</v>
      </c>
      <c r="EWR5" s="59">
        <v>37598</v>
      </c>
      <c r="EWS5" s="59">
        <v>37599</v>
      </c>
      <c r="EWT5" s="59">
        <v>37600</v>
      </c>
      <c r="EWU5" s="59">
        <v>37601</v>
      </c>
      <c r="EWV5" s="59">
        <v>37602</v>
      </c>
      <c r="EWW5" s="59">
        <v>37603</v>
      </c>
      <c r="EWX5" s="59">
        <v>37604</v>
      </c>
      <c r="EWY5" s="59">
        <v>37605</v>
      </c>
      <c r="EWZ5" s="59">
        <v>37606</v>
      </c>
      <c r="EXA5" s="59">
        <v>37607</v>
      </c>
      <c r="EXB5" s="59">
        <v>37608</v>
      </c>
      <c r="EXC5" s="59">
        <v>37609</v>
      </c>
      <c r="EXD5" s="59">
        <v>37610</v>
      </c>
      <c r="EXE5" s="59">
        <v>37611</v>
      </c>
      <c r="EXF5" s="59">
        <v>37612</v>
      </c>
      <c r="EXG5" s="59">
        <v>37613</v>
      </c>
      <c r="EXH5" s="59">
        <v>37614</v>
      </c>
      <c r="EXI5" s="59">
        <v>37615</v>
      </c>
      <c r="EXJ5" s="59">
        <v>37616</v>
      </c>
      <c r="EXK5" s="59">
        <v>37617</v>
      </c>
      <c r="EXL5" s="59">
        <v>37618</v>
      </c>
      <c r="EXM5" s="59">
        <v>37619</v>
      </c>
      <c r="EXN5" s="59">
        <v>37620</v>
      </c>
      <c r="EXO5" s="59">
        <v>37621</v>
      </c>
      <c r="EXP5" s="59">
        <v>37622</v>
      </c>
      <c r="EXQ5" s="59">
        <v>37623</v>
      </c>
      <c r="EXR5" s="59">
        <v>37624</v>
      </c>
      <c r="EXS5" s="59">
        <v>37625</v>
      </c>
      <c r="EXT5" s="59">
        <v>37626</v>
      </c>
      <c r="EXU5" s="59">
        <v>37627</v>
      </c>
      <c r="EXV5" s="59">
        <v>37628</v>
      </c>
      <c r="EXW5" s="59">
        <v>37629</v>
      </c>
      <c r="EXX5" s="59">
        <v>37630</v>
      </c>
      <c r="EXY5" s="59">
        <v>37631</v>
      </c>
      <c r="EXZ5" s="59">
        <v>37632</v>
      </c>
      <c r="EYA5" s="59">
        <v>37633</v>
      </c>
      <c r="EYB5" s="59">
        <v>37634</v>
      </c>
      <c r="EYC5" s="59">
        <v>37635</v>
      </c>
      <c r="EYD5" s="59">
        <v>37636</v>
      </c>
      <c r="EYE5" s="59">
        <v>37637</v>
      </c>
      <c r="EYF5" s="59">
        <v>37638</v>
      </c>
      <c r="EYG5" s="59">
        <v>37639</v>
      </c>
      <c r="EYH5" s="59">
        <v>37640</v>
      </c>
      <c r="EYI5" s="59">
        <v>37641</v>
      </c>
      <c r="EYJ5" s="59">
        <v>37642</v>
      </c>
      <c r="EYK5" s="59">
        <v>37643</v>
      </c>
      <c r="EYL5" s="59">
        <v>37644</v>
      </c>
      <c r="EYM5" s="59">
        <v>37645</v>
      </c>
      <c r="EYN5" s="59">
        <v>37646</v>
      </c>
      <c r="EYO5" s="59">
        <v>37647</v>
      </c>
      <c r="EYP5" s="59">
        <v>37648</v>
      </c>
      <c r="EYQ5" s="59">
        <v>37649</v>
      </c>
      <c r="EYR5" s="59">
        <v>37650</v>
      </c>
      <c r="EYS5" s="59">
        <v>37651</v>
      </c>
      <c r="EYT5" s="59">
        <v>37652</v>
      </c>
      <c r="EYU5" s="59">
        <v>37653</v>
      </c>
      <c r="EYV5" s="59">
        <v>37654</v>
      </c>
      <c r="EYW5" s="59">
        <v>37655</v>
      </c>
      <c r="EYX5" s="59">
        <v>37656</v>
      </c>
      <c r="EYY5" s="59">
        <v>37657</v>
      </c>
      <c r="EYZ5" s="59">
        <v>37658</v>
      </c>
      <c r="EZA5" s="59">
        <v>37659</v>
      </c>
      <c r="EZB5" s="59">
        <v>37660</v>
      </c>
      <c r="EZC5" s="59">
        <v>37661</v>
      </c>
      <c r="EZD5" s="59">
        <v>37662</v>
      </c>
      <c r="EZE5" s="59">
        <v>37663</v>
      </c>
      <c r="EZF5" s="59">
        <v>37664</v>
      </c>
      <c r="EZG5" s="59">
        <v>37665</v>
      </c>
      <c r="EZH5" s="59">
        <v>37666</v>
      </c>
      <c r="EZI5" s="59">
        <v>37667</v>
      </c>
      <c r="EZJ5" s="59">
        <v>37668</v>
      </c>
      <c r="EZK5" s="59">
        <v>37669</v>
      </c>
      <c r="EZL5" s="59">
        <v>37670</v>
      </c>
      <c r="EZM5" s="59">
        <v>37671</v>
      </c>
      <c r="EZN5" s="59">
        <v>37672</v>
      </c>
      <c r="EZO5" s="59">
        <v>37673</v>
      </c>
      <c r="EZP5" s="59">
        <v>37674</v>
      </c>
      <c r="EZQ5" s="59">
        <v>37675</v>
      </c>
      <c r="EZR5" s="59">
        <v>37676</v>
      </c>
      <c r="EZS5" s="59">
        <v>37677</v>
      </c>
      <c r="EZT5" s="59">
        <v>37678</v>
      </c>
      <c r="EZU5" s="59">
        <v>37679</v>
      </c>
      <c r="EZV5" s="59">
        <v>37680</v>
      </c>
      <c r="EZW5" s="59">
        <v>37681</v>
      </c>
      <c r="EZX5" s="59">
        <v>37682</v>
      </c>
      <c r="EZY5" s="59">
        <v>37683</v>
      </c>
      <c r="EZZ5" s="59">
        <v>37684</v>
      </c>
      <c r="FAA5" s="59">
        <v>37685</v>
      </c>
      <c r="FAB5" s="59">
        <v>37686</v>
      </c>
      <c r="FAC5" s="59">
        <v>37687</v>
      </c>
      <c r="FAD5" s="59">
        <v>37688</v>
      </c>
      <c r="FAE5" s="59">
        <v>37689</v>
      </c>
      <c r="FAF5" s="59">
        <v>37690</v>
      </c>
      <c r="FAG5" s="59">
        <v>37691</v>
      </c>
      <c r="FAH5" s="59">
        <v>37692</v>
      </c>
      <c r="FAI5" s="59">
        <v>37693</v>
      </c>
      <c r="FAJ5" s="59">
        <v>37694</v>
      </c>
      <c r="FAK5" s="59">
        <v>37695</v>
      </c>
      <c r="FAL5" s="59">
        <v>37696</v>
      </c>
      <c r="FAM5" s="59">
        <v>37697</v>
      </c>
      <c r="FAN5" s="59">
        <v>37698</v>
      </c>
      <c r="FAO5" s="59">
        <v>37699</v>
      </c>
      <c r="FAP5" s="59">
        <v>37700</v>
      </c>
      <c r="FAQ5" s="59">
        <v>37701</v>
      </c>
      <c r="FAR5" s="59">
        <v>37702</v>
      </c>
      <c r="FAS5" s="59">
        <v>37703</v>
      </c>
      <c r="FAT5" s="59">
        <v>37704</v>
      </c>
      <c r="FAU5" s="59">
        <v>37705</v>
      </c>
      <c r="FAV5" s="59">
        <v>37706</v>
      </c>
      <c r="FAW5" s="59">
        <v>37707</v>
      </c>
      <c r="FAX5" s="59">
        <v>37708</v>
      </c>
      <c r="FAY5" s="59">
        <v>37709</v>
      </c>
      <c r="FAZ5" s="59">
        <v>37710</v>
      </c>
      <c r="FBA5" s="59">
        <v>37711</v>
      </c>
      <c r="FBB5" s="59">
        <v>37712</v>
      </c>
      <c r="FBC5" s="59">
        <v>37713</v>
      </c>
      <c r="FBD5" s="59">
        <v>37714</v>
      </c>
      <c r="FBE5" s="59">
        <v>37715</v>
      </c>
      <c r="FBF5" s="59">
        <v>37716</v>
      </c>
      <c r="FBG5" s="59">
        <v>37717</v>
      </c>
      <c r="FBH5" s="59">
        <v>37718</v>
      </c>
      <c r="FBI5" s="59">
        <v>37719</v>
      </c>
      <c r="FBJ5" s="59">
        <v>37720</v>
      </c>
      <c r="FBK5" s="59">
        <v>37721</v>
      </c>
      <c r="FBL5" s="59">
        <v>37722</v>
      </c>
      <c r="FBM5" s="59">
        <v>37723</v>
      </c>
      <c r="FBN5" s="59">
        <v>37724</v>
      </c>
      <c r="FBO5" s="59">
        <v>37725</v>
      </c>
      <c r="FBP5" s="59">
        <v>37726</v>
      </c>
      <c r="FBQ5" s="59">
        <v>37727</v>
      </c>
      <c r="FBR5" s="59">
        <v>37728</v>
      </c>
      <c r="FBS5" s="59">
        <v>37729</v>
      </c>
      <c r="FBT5" s="59">
        <v>37730</v>
      </c>
      <c r="FBU5" s="59">
        <v>37731</v>
      </c>
      <c r="FBV5" s="59">
        <v>37732</v>
      </c>
      <c r="FBW5" s="59">
        <v>37733</v>
      </c>
      <c r="FBX5" s="59">
        <v>37734</v>
      </c>
      <c r="FBY5" s="59">
        <v>37735</v>
      </c>
      <c r="FBZ5" s="59">
        <v>37736</v>
      </c>
      <c r="FCA5" s="59">
        <v>37737</v>
      </c>
      <c r="FCB5" s="59">
        <v>37738</v>
      </c>
      <c r="FCC5" s="59">
        <v>37739</v>
      </c>
      <c r="FCD5" s="59">
        <v>37740</v>
      </c>
      <c r="FCE5" s="59">
        <v>37741</v>
      </c>
      <c r="FCF5" s="59">
        <v>37742</v>
      </c>
      <c r="FCG5" s="59">
        <v>37743</v>
      </c>
      <c r="FCH5" s="59">
        <v>37744</v>
      </c>
      <c r="FCI5" s="59">
        <v>37745</v>
      </c>
      <c r="FCJ5" s="59">
        <v>37746</v>
      </c>
      <c r="FCK5" s="59">
        <v>37747</v>
      </c>
      <c r="FCL5" s="59">
        <v>37748</v>
      </c>
      <c r="FCM5" s="59">
        <v>37749</v>
      </c>
      <c r="FCN5" s="59">
        <v>37750</v>
      </c>
      <c r="FCO5" s="59">
        <v>37751</v>
      </c>
      <c r="FCP5" s="59">
        <v>37752</v>
      </c>
      <c r="FCQ5" s="59">
        <v>37753</v>
      </c>
      <c r="FCR5" s="59">
        <v>37754</v>
      </c>
      <c r="FCS5" s="59">
        <v>37755</v>
      </c>
      <c r="FCT5" s="59">
        <v>37756</v>
      </c>
      <c r="FCU5" s="59">
        <v>37757</v>
      </c>
      <c r="FCV5" s="59">
        <v>37758</v>
      </c>
      <c r="FCW5" s="59">
        <v>37759</v>
      </c>
      <c r="FCX5" s="59">
        <v>37760</v>
      </c>
      <c r="FCY5" s="59">
        <v>37761</v>
      </c>
      <c r="FCZ5" s="59">
        <v>37762</v>
      </c>
      <c r="FDA5" s="59">
        <v>37763</v>
      </c>
      <c r="FDB5" s="59">
        <v>37764</v>
      </c>
      <c r="FDC5" s="59">
        <v>37765</v>
      </c>
      <c r="FDD5" s="59">
        <v>37766</v>
      </c>
      <c r="FDE5" s="59">
        <v>37767</v>
      </c>
      <c r="FDF5" s="59">
        <v>37768</v>
      </c>
      <c r="FDG5" s="59">
        <v>37769</v>
      </c>
      <c r="FDH5" s="59">
        <v>37770</v>
      </c>
      <c r="FDI5" s="59">
        <v>37771</v>
      </c>
      <c r="FDJ5" s="59">
        <v>37772</v>
      </c>
      <c r="FDK5" s="59">
        <v>37773</v>
      </c>
      <c r="FDL5" s="59">
        <v>37774</v>
      </c>
      <c r="FDM5" s="59">
        <v>37775</v>
      </c>
      <c r="FDN5" s="59">
        <v>37776</v>
      </c>
      <c r="FDO5" s="59">
        <v>37777</v>
      </c>
      <c r="FDP5" s="59">
        <v>37778</v>
      </c>
      <c r="FDQ5" s="59">
        <v>37779</v>
      </c>
      <c r="FDR5" s="59">
        <v>37780</v>
      </c>
      <c r="FDS5" s="59">
        <v>37781</v>
      </c>
      <c r="FDT5" s="59">
        <v>37782</v>
      </c>
      <c r="FDU5" s="59">
        <v>37783</v>
      </c>
      <c r="FDV5" s="59">
        <v>37784</v>
      </c>
      <c r="FDW5" s="59">
        <v>37785</v>
      </c>
      <c r="FDX5" s="59">
        <v>37786</v>
      </c>
      <c r="FDY5" s="59">
        <v>37787</v>
      </c>
      <c r="FDZ5" s="59">
        <v>37788</v>
      </c>
      <c r="FEA5" s="59">
        <v>37789</v>
      </c>
      <c r="FEB5" s="59">
        <v>37790</v>
      </c>
      <c r="FEC5" s="59">
        <v>37791</v>
      </c>
      <c r="FED5" s="59">
        <v>37792</v>
      </c>
      <c r="FEE5" s="59">
        <v>37793</v>
      </c>
      <c r="FEF5" s="59">
        <v>37794</v>
      </c>
      <c r="FEG5" s="59">
        <v>37795</v>
      </c>
      <c r="FEH5" s="59">
        <v>37796</v>
      </c>
      <c r="FEI5" s="59">
        <v>37797</v>
      </c>
      <c r="FEJ5" s="59">
        <v>37798</v>
      </c>
      <c r="FEK5" s="59">
        <v>37799</v>
      </c>
      <c r="FEL5" s="59">
        <v>37800</v>
      </c>
      <c r="FEM5" s="59">
        <v>37801</v>
      </c>
      <c r="FEN5" s="59">
        <v>37802</v>
      </c>
      <c r="FEO5" s="59">
        <v>37803</v>
      </c>
      <c r="FEP5" s="59">
        <v>37804</v>
      </c>
      <c r="FEQ5" s="59">
        <v>37805</v>
      </c>
      <c r="FER5" s="59">
        <v>37806</v>
      </c>
      <c r="FES5" s="59">
        <v>37807</v>
      </c>
      <c r="FET5" s="59">
        <v>37808</v>
      </c>
      <c r="FEU5" s="59">
        <v>37809</v>
      </c>
      <c r="FEV5" s="59">
        <v>37810</v>
      </c>
      <c r="FEW5" s="59">
        <v>37811</v>
      </c>
      <c r="FEX5" s="59">
        <v>37812</v>
      </c>
      <c r="FEY5" s="59">
        <v>37813</v>
      </c>
      <c r="FEZ5" s="59">
        <v>37814</v>
      </c>
      <c r="FFA5" s="59">
        <v>37815</v>
      </c>
      <c r="FFB5" s="59">
        <v>37816</v>
      </c>
      <c r="FFC5" s="59">
        <v>37817</v>
      </c>
      <c r="FFD5" s="59">
        <v>37818</v>
      </c>
      <c r="FFE5" s="59">
        <v>37819</v>
      </c>
      <c r="FFF5" s="59">
        <v>37820</v>
      </c>
      <c r="FFG5" s="59">
        <v>37821</v>
      </c>
      <c r="FFH5" s="59">
        <v>37822</v>
      </c>
      <c r="FFI5" s="59">
        <v>37823</v>
      </c>
      <c r="FFJ5" s="59">
        <v>37824</v>
      </c>
      <c r="FFK5" s="59">
        <v>37825</v>
      </c>
      <c r="FFL5" s="59">
        <v>37826</v>
      </c>
      <c r="FFM5" s="59">
        <v>37827</v>
      </c>
      <c r="FFN5" s="59">
        <v>37828</v>
      </c>
      <c r="FFO5" s="59">
        <v>37829</v>
      </c>
      <c r="FFP5" s="59">
        <v>37830</v>
      </c>
      <c r="FFQ5" s="59">
        <v>37831</v>
      </c>
      <c r="FFR5" s="59">
        <v>37832</v>
      </c>
      <c r="FFS5" s="59">
        <v>37833</v>
      </c>
      <c r="FFT5" s="59">
        <v>37834</v>
      </c>
      <c r="FFU5" s="59">
        <v>37835</v>
      </c>
      <c r="FFV5" s="59">
        <v>37836</v>
      </c>
      <c r="FFW5" s="59">
        <v>37837</v>
      </c>
      <c r="FFX5" s="59">
        <v>37838</v>
      </c>
      <c r="FFY5" s="59">
        <v>37839</v>
      </c>
      <c r="FFZ5" s="59">
        <v>37840</v>
      </c>
      <c r="FGA5" s="59">
        <v>37841</v>
      </c>
      <c r="FGB5" s="59">
        <v>37842</v>
      </c>
      <c r="FGC5" s="59">
        <v>37843</v>
      </c>
      <c r="FGD5" s="59">
        <v>37844</v>
      </c>
      <c r="FGE5" s="59">
        <v>37845</v>
      </c>
      <c r="FGF5" s="59">
        <v>37846</v>
      </c>
      <c r="FGG5" s="59">
        <v>37847</v>
      </c>
      <c r="FGH5" s="59">
        <v>37848</v>
      </c>
      <c r="FGI5" s="59">
        <v>37849</v>
      </c>
      <c r="FGJ5" s="59">
        <v>37850</v>
      </c>
      <c r="FGK5" s="59">
        <v>37851</v>
      </c>
      <c r="FGL5" s="59">
        <v>37852</v>
      </c>
      <c r="FGM5" s="59">
        <v>37853</v>
      </c>
      <c r="FGN5" s="59">
        <v>37854</v>
      </c>
      <c r="FGO5" s="59">
        <v>37855</v>
      </c>
      <c r="FGP5" s="59">
        <v>37856</v>
      </c>
      <c r="FGQ5" s="59">
        <v>37857</v>
      </c>
      <c r="FGR5" s="59">
        <v>37858</v>
      </c>
      <c r="FGS5" s="59">
        <v>37859</v>
      </c>
      <c r="FGT5" s="59">
        <v>37860</v>
      </c>
      <c r="FGU5" s="59">
        <v>37861</v>
      </c>
      <c r="FGV5" s="59">
        <v>37862</v>
      </c>
      <c r="FGW5" s="59">
        <v>37863</v>
      </c>
      <c r="FGX5" s="59">
        <v>37864</v>
      </c>
      <c r="FGY5" s="59">
        <v>37865</v>
      </c>
      <c r="FGZ5" s="59">
        <v>37866</v>
      </c>
      <c r="FHA5" s="59">
        <v>37867</v>
      </c>
      <c r="FHB5" s="59">
        <v>37868</v>
      </c>
      <c r="FHC5" s="59">
        <v>37869</v>
      </c>
      <c r="FHD5" s="59">
        <v>37870</v>
      </c>
      <c r="FHE5" s="59">
        <v>37871</v>
      </c>
      <c r="FHF5" s="59">
        <v>37872</v>
      </c>
      <c r="FHG5" s="59">
        <v>37873</v>
      </c>
      <c r="FHH5" s="59">
        <v>37874</v>
      </c>
      <c r="FHI5" s="59">
        <v>37875</v>
      </c>
      <c r="FHJ5" s="59">
        <v>37876</v>
      </c>
      <c r="FHK5" s="59">
        <v>37877</v>
      </c>
      <c r="FHL5" s="59">
        <v>37878</v>
      </c>
      <c r="FHM5" s="59">
        <v>37879</v>
      </c>
      <c r="FHN5" s="59">
        <v>37880</v>
      </c>
      <c r="FHO5" s="59">
        <v>37881</v>
      </c>
      <c r="FHP5" s="59">
        <v>37882</v>
      </c>
      <c r="FHQ5" s="59">
        <v>37883</v>
      </c>
      <c r="FHR5" s="59">
        <v>37884</v>
      </c>
      <c r="FHS5" s="59">
        <v>37885</v>
      </c>
      <c r="FHT5" s="59">
        <v>37886</v>
      </c>
      <c r="FHU5" s="59">
        <v>37887</v>
      </c>
      <c r="FHV5" s="59">
        <v>37888</v>
      </c>
      <c r="FHW5" s="59">
        <v>37889</v>
      </c>
      <c r="FHX5" s="59">
        <v>37890</v>
      </c>
      <c r="FHY5" s="59">
        <v>37891</v>
      </c>
      <c r="FHZ5" s="59">
        <v>37892</v>
      </c>
      <c r="FIA5" s="59">
        <v>37893</v>
      </c>
      <c r="FIB5" s="59">
        <v>37894</v>
      </c>
      <c r="FIC5" s="59">
        <v>37895</v>
      </c>
      <c r="FID5" s="59">
        <v>37896</v>
      </c>
      <c r="FIE5" s="59">
        <v>37897</v>
      </c>
      <c r="FIF5" s="59">
        <v>37898</v>
      </c>
      <c r="FIG5" s="59">
        <v>37899</v>
      </c>
      <c r="FIH5" s="59">
        <v>37900</v>
      </c>
      <c r="FII5" s="59">
        <v>37901</v>
      </c>
      <c r="FIJ5" s="59">
        <v>37902</v>
      </c>
      <c r="FIK5" s="59">
        <v>37903</v>
      </c>
      <c r="FIL5" s="59">
        <v>37904</v>
      </c>
      <c r="FIM5" s="59">
        <v>37905</v>
      </c>
      <c r="FIN5" s="59">
        <v>37906</v>
      </c>
      <c r="FIO5" s="59">
        <v>37907</v>
      </c>
      <c r="FIP5" s="59">
        <v>37908</v>
      </c>
      <c r="FIQ5" s="59">
        <v>37909</v>
      </c>
      <c r="FIR5" s="59">
        <v>37910</v>
      </c>
      <c r="FIS5" s="59">
        <v>37911</v>
      </c>
      <c r="FIT5" s="59">
        <v>37912</v>
      </c>
      <c r="FIU5" s="59">
        <v>37913</v>
      </c>
      <c r="FIV5" s="59">
        <v>37914</v>
      </c>
      <c r="FIW5" s="59">
        <v>37915</v>
      </c>
      <c r="FIX5" s="59">
        <v>37916</v>
      </c>
      <c r="FIY5" s="59">
        <v>37917</v>
      </c>
      <c r="FIZ5" s="59">
        <v>37918</v>
      </c>
      <c r="FJA5" s="59">
        <v>37919</v>
      </c>
      <c r="FJB5" s="59">
        <v>37920</v>
      </c>
      <c r="FJC5" s="59">
        <v>37921</v>
      </c>
      <c r="FJD5" s="59">
        <v>37922</v>
      </c>
      <c r="FJE5" s="59">
        <v>37923</v>
      </c>
      <c r="FJF5" s="59">
        <v>37924</v>
      </c>
      <c r="FJG5" s="59">
        <v>37925</v>
      </c>
      <c r="FJH5" s="59">
        <v>37926</v>
      </c>
      <c r="FJI5" s="59">
        <v>37927</v>
      </c>
      <c r="FJJ5" s="59">
        <v>37928</v>
      </c>
      <c r="FJK5" s="59">
        <v>37929</v>
      </c>
      <c r="FJL5" s="59">
        <v>37930</v>
      </c>
      <c r="FJM5" s="59">
        <v>37931</v>
      </c>
      <c r="FJN5" s="59">
        <v>37932</v>
      </c>
      <c r="FJO5" s="59">
        <v>37933</v>
      </c>
      <c r="FJP5" s="59">
        <v>37934</v>
      </c>
      <c r="FJQ5" s="59">
        <v>37935</v>
      </c>
      <c r="FJR5" s="59">
        <v>37936</v>
      </c>
      <c r="FJS5" s="59">
        <v>37937</v>
      </c>
      <c r="FJT5" s="59">
        <v>37938</v>
      </c>
      <c r="FJU5" s="59">
        <v>37939</v>
      </c>
      <c r="FJV5" s="59">
        <v>37940</v>
      </c>
      <c r="FJW5" s="59">
        <v>37941</v>
      </c>
      <c r="FJX5" s="59">
        <v>37942</v>
      </c>
      <c r="FJY5" s="59">
        <v>37943</v>
      </c>
      <c r="FJZ5" s="59">
        <v>37944</v>
      </c>
      <c r="FKA5" s="59">
        <v>37945</v>
      </c>
      <c r="FKB5" s="59">
        <v>37946</v>
      </c>
      <c r="FKC5" s="59">
        <v>37947</v>
      </c>
      <c r="FKD5" s="59">
        <v>37948</v>
      </c>
      <c r="FKE5" s="59">
        <v>37949</v>
      </c>
      <c r="FKF5" s="59">
        <v>37950</v>
      </c>
      <c r="FKG5" s="59">
        <v>37951</v>
      </c>
      <c r="FKH5" s="59">
        <v>37952</v>
      </c>
      <c r="FKI5" s="59">
        <v>37953</v>
      </c>
      <c r="FKJ5" s="59">
        <v>37954</v>
      </c>
      <c r="FKK5" s="59">
        <v>37955</v>
      </c>
      <c r="FKL5" s="59">
        <v>37956</v>
      </c>
      <c r="FKM5" s="59">
        <v>37957</v>
      </c>
      <c r="FKN5" s="59">
        <v>37958</v>
      </c>
      <c r="FKO5" s="59">
        <v>37959</v>
      </c>
      <c r="FKP5" s="59">
        <v>37960</v>
      </c>
      <c r="FKQ5" s="59">
        <v>37961</v>
      </c>
      <c r="FKR5" s="59">
        <v>37962</v>
      </c>
      <c r="FKS5" s="59">
        <v>37963</v>
      </c>
      <c r="FKT5" s="59">
        <v>37964</v>
      </c>
      <c r="FKU5" s="59">
        <v>37965</v>
      </c>
      <c r="FKV5" s="59">
        <v>37966</v>
      </c>
      <c r="FKW5" s="59">
        <v>37967</v>
      </c>
      <c r="FKX5" s="59">
        <v>37968</v>
      </c>
      <c r="FKY5" s="59">
        <v>37969</v>
      </c>
      <c r="FKZ5" s="59">
        <v>37970</v>
      </c>
      <c r="FLA5" s="59">
        <v>37971</v>
      </c>
      <c r="FLB5" s="59">
        <v>37972</v>
      </c>
      <c r="FLC5" s="59">
        <v>37973</v>
      </c>
      <c r="FLD5" s="59">
        <v>37974</v>
      </c>
      <c r="FLE5" s="59">
        <v>37975</v>
      </c>
      <c r="FLF5" s="59">
        <v>37976</v>
      </c>
      <c r="FLG5" s="59">
        <v>37977</v>
      </c>
      <c r="FLH5" s="59">
        <v>37978</v>
      </c>
      <c r="FLI5" s="59">
        <v>37979</v>
      </c>
      <c r="FLJ5" s="59">
        <v>37980</v>
      </c>
      <c r="FLK5" s="59">
        <v>37981</v>
      </c>
      <c r="FLL5" s="59">
        <v>37982</v>
      </c>
      <c r="FLM5" s="59">
        <v>37983</v>
      </c>
      <c r="FLN5" s="59">
        <v>37984</v>
      </c>
      <c r="FLO5" s="59">
        <v>37985</v>
      </c>
      <c r="FLP5" s="59">
        <v>37986</v>
      </c>
      <c r="FLQ5" s="59">
        <v>37987</v>
      </c>
      <c r="FLR5" s="59">
        <v>37988</v>
      </c>
      <c r="FLS5" s="59">
        <v>37989</v>
      </c>
      <c r="FLT5" s="59">
        <v>37990</v>
      </c>
      <c r="FLU5" s="59">
        <v>37991</v>
      </c>
      <c r="FLV5" s="59">
        <v>37992</v>
      </c>
      <c r="FLW5" s="59">
        <v>37993</v>
      </c>
      <c r="FLX5" s="59">
        <v>37994</v>
      </c>
      <c r="FLY5" s="59">
        <v>37995</v>
      </c>
      <c r="FLZ5" s="59">
        <v>37996</v>
      </c>
      <c r="FMA5" s="59">
        <v>37997</v>
      </c>
      <c r="FMB5" s="59">
        <v>37998</v>
      </c>
      <c r="FMC5" s="59">
        <v>37999</v>
      </c>
      <c r="FMD5" s="59">
        <v>38000</v>
      </c>
      <c r="FME5" s="59">
        <v>38001</v>
      </c>
      <c r="FMF5" s="59">
        <v>38002</v>
      </c>
      <c r="FMG5" s="59">
        <v>38003</v>
      </c>
      <c r="FMH5" s="59">
        <v>38004</v>
      </c>
      <c r="FMI5" s="59">
        <v>38005</v>
      </c>
      <c r="FMJ5" s="59">
        <v>38006</v>
      </c>
      <c r="FMK5" s="59">
        <v>38007</v>
      </c>
      <c r="FML5" s="59">
        <v>38008</v>
      </c>
      <c r="FMM5" s="59">
        <v>38009</v>
      </c>
      <c r="FMN5" s="59">
        <v>38010</v>
      </c>
      <c r="FMO5" s="59">
        <v>38011</v>
      </c>
      <c r="FMP5" s="59">
        <v>38012</v>
      </c>
      <c r="FMQ5" s="59">
        <v>38013</v>
      </c>
      <c r="FMR5" s="59">
        <v>38014</v>
      </c>
      <c r="FMS5" s="59">
        <v>38015</v>
      </c>
      <c r="FMT5" s="59">
        <v>38016</v>
      </c>
      <c r="FMU5" s="59">
        <v>38017</v>
      </c>
      <c r="FMV5" s="59">
        <v>38018</v>
      </c>
      <c r="FMW5" s="59">
        <v>38019</v>
      </c>
      <c r="FMX5" s="59">
        <v>38020</v>
      </c>
      <c r="FMY5" s="59">
        <v>38021</v>
      </c>
      <c r="FMZ5" s="59">
        <v>38022</v>
      </c>
      <c r="FNA5" s="59">
        <v>38023</v>
      </c>
      <c r="FNB5" s="59">
        <v>38024</v>
      </c>
      <c r="FNC5" s="59">
        <v>38025</v>
      </c>
      <c r="FND5" s="59">
        <v>38026</v>
      </c>
      <c r="FNE5" s="59">
        <v>38027</v>
      </c>
      <c r="FNF5" s="59">
        <v>38028</v>
      </c>
      <c r="FNG5" s="59">
        <v>38029</v>
      </c>
      <c r="FNH5" s="59">
        <v>38030</v>
      </c>
      <c r="FNI5" s="59">
        <v>38031</v>
      </c>
      <c r="FNJ5" s="59">
        <v>38032</v>
      </c>
      <c r="FNK5" s="59">
        <v>38033</v>
      </c>
      <c r="FNL5" s="59">
        <v>38034</v>
      </c>
      <c r="FNM5" s="59">
        <v>38035</v>
      </c>
      <c r="FNN5" s="59">
        <v>38036</v>
      </c>
      <c r="FNO5" s="59">
        <v>38037</v>
      </c>
      <c r="FNP5" s="59">
        <v>38038</v>
      </c>
      <c r="FNQ5" s="59">
        <v>38039</v>
      </c>
      <c r="FNR5" s="59">
        <v>38040</v>
      </c>
      <c r="FNS5" s="59">
        <v>38041</v>
      </c>
      <c r="FNT5" s="59">
        <v>38042</v>
      </c>
      <c r="FNU5" s="59">
        <v>38043</v>
      </c>
      <c r="FNV5" s="59">
        <v>38044</v>
      </c>
      <c r="FNW5" s="59">
        <v>38045</v>
      </c>
      <c r="FNX5" s="59">
        <v>38046</v>
      </c>
      <c r="FNY5" s="59">
        <v>38047</v>
      </c>
      <c r="FNZ5" s="59">
        <v>38048</v>
      </c>
      <c r="FOA5" s="59">
        <v>38049</v>
      </c>
      <c r="FOB5" s="59">
        <v>38050</v>
      </c>
      <c r="FOC5" s="59">
        <v>38051</v>
      </c>
      <c r="FOD5" s="59">
        <v>38052</v>
      </c>
      <c r="FOE5" s="59">
        <v>38053</v>
      </c>
      <c r="FOF5" s="59">
        <v>38054</v>
      </c>
      <c r="FOG5" s="59">
        <v>38055</v>
      </c>
      <c r="FOH5" s="59">
        <v>38056</v>
      </c>
      <c r="FOI5" s="59">
        <v>38057</v>
      </c>
      <c r="FOJ5" s="59">
        <v>38058</v>
      </c>
      <c r="FOK5" s="59">
        <v>38059</v>
      </c>
      <c r="FOL5" s="59">
        <v>38060</v>
      </c>
      <c r="FOM5" s="59">
        <v>38061</v>
      </c>
      <c r="FON5" s="59">
        <v>38062</v>
      </c>
      <c r="FOO5" s="59">
        <v>38063</v>
      </c>
      <c r="FOP5" s="59">
        <v>38064</v>
      </c>
      <c r="FOQ5" s="59">
        <v>38065</v>
      </c>
      <c r="FOR5" s="59">
        <v>38066</v>
      </c>
      <c r="FOS5" s="59">
        <v>38067</v>
      </c>
      <c r="FOT5" s="59">
        <v>38068</v>
      </c>
      <c r="FOU5" s="59">
        <v>38069</v>
      </c>
      <c r="FOV5" s="59">
        <v>38070</v>
      </c>
      <c r="FOW5" s="59">
        <v>38071</v>
      </c>
      <c r="FOX5" s="59">
        <v>38072</v>
      </c>
      <c r="FOY5" s="59">
        <v>38073</v>
      </c>
      <c r="FOZ5" s="59">
        <v>38074</v>
      </c>
      <c r="FPA5" s="59">
        <v>38075</v>
      </c>
      <c r="FPB5" s="59">
        <v>38076</v>
      </c>
      <c r="FPC5" s="59">
        <v>38077</v>
      </c>
      <c r="FPD5" s="59">
        <v>38078</v>
      </c>
      <c r="FPE5" s="59">
        <v>38079</v>
      </c>
      <c r="FPF5" s="59">
        <v>38080</v>
      </c>
      <c r="FPG5" s="59">
        <v>38081</v>
      </c>
      <c r="FPH5" s="59">
        <v>38082</v>
      </c>
      <c r="FPI5" s="59">
        <v>38083</v>
      </c>
      <c r="FPJ5" s="59">
        <v>38084</v>
      </c>
      <c r="FPK5" s="59">
        <v>38085</v>
      </c>
      <c r="FPL5" s="59">
        <v>38086</v>
      </c>
      <c r="FPM5" s="59">
        <v>38087</v>
      </c>
      <c r="FPN5" s="59">
        <v>38088</v>
      </c>
      <c r="FPO5" s="59">
        <v>38089</v>
      </c>
      <c r="FPP5" s="59">
        <v>38090</v>
      </c>
      <c r="FPQ5" s="59">
        <v>38091</v>
      </c>
      <c r="FPR5" s="59">
        <v>38092</v>
      </c>
      <c r="FPS5" s="59">
        <v>38093</v>
      </c>
      <c r="FPT5" s="59">
        <v>38094</v>
      </c>
      <c r="FPU5" s="59">
        <v>38095</v>
      </c>
      <c r="FPV5" s="59">
        <v>38096</v>
      </c>
      <c r="FPW5" s="59">
        <v>38097</v>
      </c>
      <c r="FPX5" s="59">
        <v>38098</v>
      </c>
      <c r="FPY5" s="59">
        <v>38099</v>
      </c>
      <c r="FPZ5" s="59">
        <v>38100</v>
      </c>
      <c r="FQA5" s="59">
        <v>38101</v>
      </c>
      <c r="FQB5" s="59">
        <v>38102</v>
      </c>
      <c r="FQC5" s="59">
        <v>38103</v>
      </c>
      <c r="FQD5" s="59">
        <v>38104</v>
      </c>
      <c r="FQE5" s="59">
        <v>38105</v>
      </c>
      <c r="FQF5" s="59">
        <v>38106</v>
      </c>
      <c r="FQG5" s="59">
        <v>38107</v>
      </c>
      <c r="FQH5" s="59">
        <v>38108</v>
      </c>
      <c r="FQI5" s="59">
        <v>38109</v>
      </c>
      <c r="FQJ5" s="59">
        <v>38110</v>
      </c>
      <c r="FQK5" s="59">
        <v>38111</v>
      </c>
      <c r="FQL5" s="59">
        <v>38112</v>
      </c>
      <c r="FQM5" s="59">
        <v>38113</v>
      </c>
      <c r="FQN5" s="59">
        <v>38114</v>
      </c>
      <c r="FQO5" s="59">
        <v>38115</v>
      </c>
      <c r="FQP5" s="59">
        <v>38116</v>
      </c>
      <c r="FQQ5" s="59">
        <v>38117</v>
      </c>
      <c r="FQR5" s="59">
        <v>38118</v>
      </c>
      <c r="FQS5" s="59">
        <v>38119</v>
      </c>
      <c r="FQT5" s="59">
        <v>38120</v>
      </c>
      <c r="FQU5" s="59">
        <v>38121</v>
      </c>
      <c r="FQV5" s="59">
        <v>38122</v>
      </c>
      <c r="FQW5" s="59">
        <v>38123</v>
      </c>
      <c r="FQX5" s="59">
        <v>38124</v>
      </c>
      <c r="FQY5" s="59">
        <v>38125</v>
      </c>
      <c r="FQZ5" s="59">
        <v>38126</v>
      </c>
      <c r="FRA5" s="59">
        <v>38127</v>
      </c>
      <c r="FRB5" s="59">
        <v>38128</v>
      </c>
      <c r="FRC5" s="59">
        <v>38129</v>
      </c>
      <c r="FRD5" s="59">
        <v>38130</v>
      </c>
      <c r="FRE5" s="59">
        <v>38131</v>
      </c>
      <c r="FRF5" s="59">
        <v>38132</v>
      </c>
      <c r="FRG5" s="59">
        <v>38133</v>
      </c>
      <c r="FRH5" s="59">
        <v>38134</v>
      </c>
      <c r="FRI5" s="59">
        <v>38135</v>
      </c>
      <c r="FRJ5" s="59">
        <v>38136</v>
      </c>
      <c r="FRK5" s="59">
        <v>38137</v>
      </c>
      <c r="FRL5" s="59">
        <v>38138</v>
      </c>
      <c r="FRM5" s="59">
        <v>38139</v>
      </c>
      <c r="FRN5" s="59">
        <v>38140</v>
      </c>
      <c r="FRO5" s="59">
        <v>38141</v>
      </c>
      <c r="FRP5" s="59">
        <v>38142</v>
      </c>
      <c r="FRQ5" s="59">
        <v>38143</v>
      </c>
      <c r="FRR5" s="59">
        <v>38144</v>
      </c>
      <c r="FRS5" s="59">
        <v>38145</v>
      </c>
      <c r="FRT5" s="59">
        <v>38146</v>
      </c>
      <c r="FRU5" s="59">
        <v>38147</v>
      </c>
      <c r="FRV5" s="59">
        <v>38148</v>
      </c>
      <c r="FRW5" s="59">
        <v>38149</v>
      </c>
      <c r="FRX5" s="59">
        <v>38150</v>
      </c>
      <c r="FRY5" s="59">
        <v>38151</v>
      </c>
      <c r="FRZ5" s="59">
        <v>38152</v>
      </c>
      <c r="FSA5" s="59">
        <v>38153</v>
      </c>
      <c r="FSB5" s="59">
        <v>38154</v>
      </c>
      <c r="FSC5" s="59">
        <v>38155</v>
      </c>
      <c r="FSD5" s="59">
        <v>38156</v>
      </c>
      <c r="FSE5" s="59">
        <v>38157</v>
      </c>
      <c r="FSF5" s="59">
        <v>38158</v>
      </c>
      <c r="FSG5" s="59">
        <v>38159</v>
      </c>
      <c r="FSH5" s="59">
        <v>38160</v>
      </c>
      <c r="FSI5" s="59">
        <v>38161</v>
      </c>
      <c r="FSJ5" s="59">
        <v>38162</v>
      </c>
      <c r="FSK5" s="59">
        <v>38163</v>
      </c>
      <c r="FSL5" s="59">
        <v>38164</v>
      </c>
      <c r="FSM5" s="59">
        <v>38165</v>
      </c>
      <c r="FSN5" s="59">
        <v>38166</v>
      </c>
      <c r="FSO5" s="59">
        <v>38167</v>
      </c>
      <c r="FSP5" s="59">
        <v>38168</v>
      </c>
      <c r="FSQ5" s="59">
        <v>38169</v>
      </c>
      <c r="FSR5" s="59">
        <v>38170</v>
      </c>
      <c r="FSS5" s="59">
        <v>38171</v>
      </c>
      <c r="FST5" s="59">
        <v>38172</v>
      </c>
      <c r="FSU5" s="59">
        <v>38173</v>
      </c>
      <c r="FSV5" s="59">
        <v>38174</v>
      </c>
      <c r="FSW5" s="59">
        <v>38175</v>
      </c>
      <c r="FSX5" s="59">
        <v>38176</v>
      </c>
      <c r="FSY5" s="59">
        <v>38177</v>
      </c>
      <c r="FSZ5" s="59">
        <v>38178</v>
      </c>
      <c r="FTA5" s="59">
        <v>38179</v>
      </c>
      <c r="FTB5" s="59">
        <v>38180</v>
      </c>
      <c r="FTC5" s="59">
        <v>38181</v>
      </c>
      <c r="FTD5" s="59">
        <v>38182</v>
      </c>
      <c r="FTE5" s="59">
        <v>38183</v>
      </c>
      <c r="FTF5" s="59">
        <v>38184</v>
      </c>
      <c r="FTG5" s="59">
        <v>38185</v>
      </c>
      <c r="FTH5" s="59">
        <v>38186</v>
      </c>
      <c r="FTI5" s="59">
        <v>38187</v>
      </c>
      <c r="FTJ5" s="59">
        <v>38188</v>
      </c>
      <c r="FTK5" s="59">
        <v>38189</v>
      </c>
      <c r="FTL5" s="59">
        <v>38190</v>
      </c>
      <c r="FTM5" s="59">
        <v>38191</v>
      </c>
      <c r="FTN5" s="59">
        <v>38192</v>
      </c>
      <c r="FTO5" s="59">
        <v>38193</v>
      </c>
      <c r="FTP5" s="59">
        <v>38194</v>
      </c>
      <c r="FTQ5" s="59">
        <v>38195</v>
      </c>
      <c r="FTR5" s="59">
        <v>38196</v>
      </c>
      <c r="FTS5" s="59">
        <v>38197</v>
      </c>
      <c r="FTT5" s="59">
        <v>38198</v>
      </c>
      <c r="FTU5" s="59">
        <v>38199</v>
      </c>
      <c r="FTV5" s="59">
        <v>38200</v>
      </c>
      <c r="FTW5" s="59">
        <v>38201</v>
      </c>
      <c r="FTX5" s="59">
        <v>38202</v>
      </c>
      <c r="FTY5" s="59">
        <v>38203</v>
      </c>
      <c r="FTZ5" s="59">
        <v>38204</v>
      </c>
      <c r="FUA5" s="59">
        <v>38205</v>
      </c>
      <c r="FUB5" s="59">
        <v>38206</v>
      </c>
      <c r="FUC5" s="59">
        <v>38207</v>
      </c>
      <c r="FUD5" s="59">
        <v>38208</v>
      </c>
      <c r="FUE5" s="59">
        <v>38209</v>
      </c>
      <c r="FUF5" s="59">
        <v>38210</v>
      </c>
      <c r="FUG5" s="59">
        <v>38211</v>
      </c>
      <c r="FUH5" s="59">
        <v>38212</v>
      </c>
      <c r="FUI5" s="59">
        <v>38213</v>
      </c>
      <c r="FUJ5" s="59">
        <v>38214</v>
      </c>
      <c r="FUK5" s="59">
        <v>38215</v>
      </c>
      <c r="FUL5" s="59">
        <v>38216</v>
      </c>
      <c r="FUM5" s="59">
        <v>38217</v>
      </c>
      <c r="FUN5" s="59">
        <v>38218</v>
      </c>
      <c r="FUO5" s="59">
        <v>38219</v>
      </c>
      <c r="FUP5" s="59">
        <v>38220</v>
      </c>
      <c r="FUQ5" s="59">
        <v>38221</v>
      </c>
      <c r="FUR5" s="59">
        <v>38222</v>
      </c>
      <c r="FUS5" s="59">
        <v>38223</v>
      </c>
      <c r="FUT5" s="59">
        <v>38224</v>
      </c>
      <c r="FUU5" s="59">
        <v>38225</v>
      </c>
      <c r="FUV5" s="59">
        <v>38226</v>
      </c>
      <c r="FUW5" s="59">
        <v>38227</v>
      </c>
      <c r="FUX5" s="59">
        <v>38228</v>
      </c>
      <c r="FUY5" s="59">
        <v>38229</v>
      </c>
      <c r="FUZ5" s="59">
        <v>38230</v>
      </c>
      <c r="FVA5" s="59">
        <v>38231</v>
      </c>
      <c r="FVB5" s="59">
        <v>38232</v>
      </c>
      <c r="FVC5" s="59">
        <v>38233</v>
      </c>
      <c r="FVD5" s="59">
        <v>38234</v>
      </c>
      <c r="FVE5" s="59">
        <v>38235</v>
      </c>
      <c r="FVF5" s="59">
        <v>38236</v>
      </c>
      <c r="FVG5" s="59">
        <v>38237</v>
      </c>
      <c r="FVH5" s="59">
        <v>38238</v>
      </c>
      <c r="FVI5" s="59">
        <v>38239</v>
      </c>
      <c r="FVJ5" s="59">
        <v>38240</v>
      </c>
      <c r="FVK5" s="59">
        <v>38241</v>
      </c>
      <c r="FVL5" s="59">
        <v>38242</v>
      </c>
      <c r="FVM5" s="59">
        <v>38243</v>
      </c>
      <c r="FVN5" s="59">
        <v>38244</v>
      </c>
      <c r="FVO5" s="59">
        <v>38245</v>
      </c>
      <c r="FVP5" s="59">
        <v>38246</v>
      </c>
      <c r="FVQ5" s="59">
        <v>38247</v>
      </c>
      <c r="FVR5" s="59">
        <v>38248</v>
      </c>
      <c r="FVS5" s="59">
        <v>38249</v>
      </c>
      <c r="FVT5" s="59">
        <v>38250</v>
      </c>
      <c r="FVU5" s="59">
        <v>38251</v>
      </c>
      <c r="FVV5" s="59">
        <v>38252</v>
      </c>
      <c r="FVW5" s="59">
        <v>38253</v>
      </c>
      <c r="FVX5" s="59">
        <v>38254</v>
      </c>
      <c r="FVY5" s="59">
        <v>38255</v>
      </c>
      <c r="FVZ5" s="59">
        <v>38256</v>
      </c>
      <c r="FWA5" s="59">
        <v>38257</v>
      </c>
      <c r="FWB5" s="59">
        <v>38258</v>
      </c>
      <c r="FWC5" s="59">
        <v>38259</v>
      </c>
      <c r="FWD5" s="59">
        <v>38260</v>
      </c>
      <c r="FWE5" s="59">
        <v>38261</v>
      </c>
      <c r="FWF5" s="59">
        <v>38262</v>
      </c>
      <c r="FWG5" s="59">
        <v>38263</v>
      </c>
      <c r="FWH5" s="59">
        <v>38264</v>
      </c>
      <c r="FWI5" s="59">
        <v>38265</v>
      </c>
      <c r="FWJ5" s="59">
        <v>38266</v>
      </c>
      <c r="FWK5" s="59">
        <v>38267</v>
      </c>
      <c r="FWL5" s="59">
        <v>38268</v>
      </c>
      <c r="FWM5" s="59">
        <v>38269</v>
      </c>
      <c r="FWN5" s="59">
        <v>38270</v>
      </c>
      <c r="FWO5" s="59">
        <v>38271</v>
      </c>
      <c r="FWP5" s="59">
        <v>38272</v>
      </c>
      <c r="FWQ5" s="59">
        <v>38273</v>
      </c>
      <c r="FWR5" s="59">
        <v>38274</v>
      </c>
      <c r="FWS5" s="59">
        <v>38275</v>
      </c>
      <c r="FWT5" s="59">
        <v>38276</v>
      </c>
      <c r="FWU5" s="59">
        <v>38277</v>
      </c>
      <c r="FWV5" s="59">
        <v>38278</v>
      </c>
      <c r="FWW5" s="59">
        <v>38279</v>
      </c>
      <c r="FWX5" s="59">
        <v>38280</v>
      </c>
      <c r="FWY5" s="59">
        <v>38281</v>
      </c>
      <c r="FWZ5" s="59">
        <v>38282</v>
      </c>
      <c r="FXA5" s="59">
        <v>38283</v>
      </c>
      <c r="FXB5" s="59">
        <v>38284</v>
      </c>
      <c r="FXC5" s="59">
        <v>38285</v>
      </c>
      <c r="FXD5" s="59">
        <v>38286</v>
      </c>
      <c r="FXE5" s="59">
        <v>38287</v>
      </c>
      <c r="FXF5" s="59">
        <v>38288</v>
      </c>
      <c r="FXG5" s="59">
        <v>38289</v>
      </c>
      <c r="FXH5" s="59">
        <v>38290</v>
      </c>
      <c r="FXI5" s="59">
        <v>38291</v>
      </c>
      <c r="FXJ5" s="59">
        <v>38292</v>
      </c>
      <c r="FXK5" s="59">
        <v>38293</v>
      </c>
      <c r="FXL5" s="59">
        <v>38294</v>
      </c>
      <c r="FXM5" s="59">
        <v>38295</v>
      </c>
      <c r="FXN5" s="59">
        <v>38296</v>
      </c>
      <c r="FXO5" s="59">
        <v>38297</v>
      </c>
      <c r="FXP5" s="59">
        <v>38298</v>
      </c>
      <c r="FXQ5" s="59">
        <v>38299</v>
      </c>
      <c r="FXR5" s="59">
        <v>38300</v>
      </c>
      <c r="FXS5" s="59">
        <v>38301</v>
      </c>
      <c r="FXT5" s="59">
        <v>38302</v>
      </c>
      <c r="FXU5" s="59">
        <v>38303</v>
      </c>
      <c r="FXV5" s="59">
        <v>38304</v>
      </c>
      <c r="FXW5" s="59">
        <v>38305</v>
      </c>
      <c r="FXX5" s="59">
        <v>38306</v>
      </c>
      <c r="FXY5" s="59">
        <v>38307</v>
      </c>
      <c r="FXZ5" s="59">
        <v>38308</v>
      </c>
      <c r="FYA5" s="59">
        <v>38309</v>
      </c>
      <c r="FYB5" s="59">
        <v>38310</v>
      </c>
      <c r="FYC5" s="59">
        <v>38311</v>
      </c>
      <c r="FYD5" s="59">
        <v>38312</v>
      </c>
      <c r="FYE5" s="59">
        <v>38313</v>
      </c>
      <c r="FYF5" s="59">
        <v>38314</v>
      </c>
      <c r="FYG5" s="59">
        <v>38315</v>
      </c>
      <c r="FYH5" s="59">
        <v>38316</v>
      </c>
      <c r="FYI5" s="59">
        <v>38317</v>
      </c>
      <c r="FYJ5" s="59">
        <v>38318</v>
      </c>
      <c r="FYK5" s="59">
        <v>38319</v>
      </c>
      <c r="FYL5" s="59">
        <v>38320</v>
      </c>
      <c r="FYM5" s="59">
        <v>38321</v>
      </c>
      <c r="FYN5" s="59">
        <v>38322</v>
      </c>
      <c r="FYO5" s="59">
        <v>38323</v>
      </c>
      <c r="FYP5" s="59">
        <v>38324</v>
      </c>
      <c r="FYQ5" s="59">
        <v>38325</v>
      </c>
      <c r="FYR5" s="59">
        <v>38326</v>
      </c>
      <c r="FYS5" s="59">
        <v>38327</v>
      </c>
      <c r="FYT5" s="59">
        <v>38328</v>
      </c>
      <c r="FYU5" s="59">
        <v>38329</v>
      </c>
      <c r="FYV5" s="59">
        <v>38330</v>
      </c>
      <c r="FYW5" s="59">
        <v>38331</v>
      </c>
      <c r="FYX5" s="59">
        <v>38332</v>
      </c>
      <c r="FYY5" s="59">
        <v>38333</v>
      </c>
      <c r="FYZ5" s="59">
        <v>38334</v>
      </c>
      <c r="FZA5" s="59">
        <v>38335</v>
      </c>
      <c r="FZB5" s="59">
        <v>38336</v>
      </c>
      <c r="FZC5" s="59">
        <v>38337</v>
      </c>
      <c r="FZD5" s="59">
        <v>38338</v>
      </c>
      <c r="FZE5" s="59">
        <v>38339</v>
      </c>
      <c r="FZF5" s="59">
        <v>38340</v>
      </c>
      <c r="FZG5" s="59">
        <v>38341</v>
      </c>
      <c r="FZH5" s="59">
        <v>38342</v>
      </c>
      <c r="FZI5" s="59">
        <v>38343</v>
      </c>
      <c r="FZJ5" s="59">
        <v>38344</v>
      </c>
      <c r="FZK5" s="59">
        <v>38345</v>
      </c>
      <c r="FZL5" s="59">
        <v>38346</v>
      </c>
      <c r="FZM5" s="59">
        <v>38347</v>
      </c>
      <c r="FZN5" s="59">
        <v>38348</v>
      </c>
      <c r="FZO5" s="59">
        <v>38349</v>
      </c>
      <c r="FZP5" s="59">
        <v>38350</v>
      </c>
      <c r="FZQ5" s="59">
        <v>38351</v>
      </c>
      <c r="FZR5" s="59">
        <v>38352</v>
      </c>
      <c r="FZS5" s="59">
        <v>38353</v>
      </c>
      <c r="FZT5" s="59">
        <v>38354</v>
      </c>
      <c r="FZU5" s="59">
        <v>38355</v>
      </c>
      <c r="FZV5" s="59">
        <v>38356</v>
      </c>
      <c r="FZW5" s="59">
        <v>38357</v>
      </c>
      <c r="FZX5" s="59">
        <v>38358</v>
      </c>
      <c r="FZY5" s="59">
        <v>38359</v>
      </c>
      <c r="FZZ5" s="59">
        <v>38360</v>
      </c>
      <c r="GAA5" s="59">
        <v>38361</v>
      </c>
      <c r="GAB5" s="59">
        <v>38362</v>
      </c>
      <c r="GAC5" s="59">
        <v>38363</v>
      </c>
      <c r="GAD5" s="59">
        <v>38364</v>
      </c>
      <c r="GAE5" s="59">
        <v>38365</v>
      </c>
      <c r="GAF5" s="59">
        <v>38366</v>
      </c>
      <c r="GAG5" s="59">
        <v>38367</v>
      </c>
      <c r="GAH5" s="59">
        <v>38368</v>
      </c>
      <c r="GAI5" s="59">
        <v>38369</v>
      </c>
      <c r="GAJ5" s="59">
        <v>38370</v>
      </c>
      <c r="GAK5" s="59">
        <v>38371</v>
      </c>
      <c r="GAL5" s="59">
        <v>38372</v>
      </c>
      <c r="GAM5" s="59">
        <v>38373</v>
      </c>
      <c r="GAN5" s="59">
        <v>38374</v>
      </c>
      <c r="GAO5" s="59">
        <v>38375</v>
      </c>
      <c r="GAP5" s="59">
        <v>38376</v>
      </c>
      <c r="GAQ5" s="59">
        <v>38377</v>
      </c>
      <c r="GAR5" s="59">
        <v>38378</v>
      </c>
      <c r="GAS5" s="59">
        <v>38379</v>
      </c>
      <c r="GAT5" s="59">
        <v>38380</v>
      </c>
      <c r="GAU5" s="59">
        <v>38381</v>
      </c>
      <c r="GAV5" s="59">
        <v>38382</v>
      </c>
      <c r="GAW5" s="59">
        <v>38383</v>
      </c>
      <c r="GAX5" s="59">
        <v>38384</v>
      </c>
      <c r="GAY5" s="59">
        <v>38385</v>
      </c>
      <c r="GAZ5" s="59">
        <v>38386</v>
      </c>
      <c r="GBA5" s="59">
        <v>38387</v>
      </c>
      <c r="GBB5" s="59">
        <v>38388</v>
      </c>
      <c r="GBC5" s="59">
        <v>38389</v>
      </c>
      <c r="GBD5" s="59">
        <v>38390</v>
      </c>
      <c r="GBE5" s="59">
        <v>38391</v>
      </c>
      <c r="GBF5" s="59">
        <v>38392</v>
      </c>
      <c r="GBG5" s="59">
        <v>38393</v>
      </c>
      <c r="GBH5" s="59">
        <v>38394</v>
      </c>
      <c r="GBI5" s="59">
        <v>38395</v>
      </c>
      <c r="GBJ5" s="59">
        <v>38396</v>
      </c>
      <c r="GBK5" s="59">
        <v>38397</v>
      </c>
      <c r="GBL5" s="59">
        <v>38398</v>
      </c>
      <c r="GBM5" s="59">
        <v>38399</v>
      </c>
      <c r="GBN5" s="59">
        <v>38400</v>
      </c>
      <c r="GBO5" s="59">
        <v>38401</v>
      </c>
      <c r="GBP5" s="59">
        <v>38402</v>
      </c>
      <c r="GBQ5" s="59">
        <v>38403</v>
      </c>
      <c r="GBR5" s="59">
        <v>38404</v>
      </c>
      <c r="GBS5" s="59">
        <v>38405</v>
      </c>
      <c r="GBT5" s="59">
        <v>38406</v>
      </c>
      <c r="GBU5" s="59">
        <v>38407</v>
      </c>
      <c r="GBV5" s="59">
        <v>38408</v>
      </c>
      <c r="GBW5" s="59">
        <v>38409</v>
      </c>
      <c r="GBX5" s="59">
        <v>38410</v>
      </c>
      <c r="GBY5" s="59">
        <v>38411</v>
      </c>
      <c r="GBZ5" s="59">
        <v>38412</v>
      </c>
      <c r="GCA5" s="59">
        <v>38413</v>
      </c>
      <c r="GCB5" s="59">
        <v>38414</v>
      </c>
      <c r="GCC5" s="59">
        <v>38415</v>
      </c>
      <c r="GCD5" s="59">
        <v>38416</v>
      </c>
      <c r="GCE5" s="59">
        <v>38417</v>
      </c>
      <c r="GCF5" s="59">
        <v>38418</v>
      </c>
      <c r="GCG5" s="59">
        <v>38419</v>
      </c>
      <c r="GCH5" s="59">
        <v>38420</v>
      </c>
      <c r="GCI5" s="59">
        <v>38421</v>
      </c>
      <c r="GCJ5" s="59">
        <v>38422</v>
      </c>
      <c r="GCK5" s="59">
        <v>38423</v>
      </c>
      <c r="GCL5" s="59">
        <v>38424</v>
      </c>
      <c r="GCM5" s="59">
        <v>38425</v>
      </c>
      <c r="GCN5" s="59">
        <v>38426</v>
      </c>
      <c r="GCO5" s="59">
        <v>38427</v>
      </c>
      <c r="GCP5" s="59">
        <v>38428</v>
      </c>
      <c r="GCQ5" s="59">
        <v>38429</v>
      </c>
      <c r="GCR5" s="59">
        <v>38430</v>
      </c>
      <c r="GCS5" s="59">
        <v>38431</v>
      </c>
      <c r="GCT5" s="59">
        <v>38432</v>
      </c>
      <c r="GCU5" s="59">
        <v>38433</v>
      </c>
      <c r="GCV5" s="59">
        <v>38434</v>
      </c>
      <c r="GCW5" s="59">
        <v>38435</v>
      </c>
      <c r="GCX5" s="59">
        <v>38436</v>
      </c>
      <c r="GCY5" s="59">
        <v>38437</v>
      </c>
      <c r="GCZ5" s="59">
        <v>38438</v>
      </c>
      <c r="GDA5" s="59">
        <v>38439</v>
      </c>
      <c r="GDB5" s="59">
        <v>38440</v>
      </c>
      <c r="GDC5" s="59">
        <v>38441</v>
      </c>
      <c r="GDD5" s="59">
        <v>38442</v>
      </c>
      <c r="GDE5" s="59">
        <v>38443</v>
      </c>
      <c r="GDF5" s="59">
        <v>38444</v>
      </c>
      <c r="GDG5" s="59">
        <v>38445</v>
      </c>
      <c r="GDH5" s="59">
        <v>38446</v>
      </c>
      <c r="GDI5" s="59">
        <v>38447</v>
      </c>
      <c r="GDJ5" s="59">
        <v>38448</v>
      </c>
      <c r="GDK5" s="59">
        <v>38449</v>
      </c>
      <c r="GDL5" s="59">
        <v>38450</v>
      </c>
      <c r="GDM5" s="59">
        <v>38451</v>
      </c>
      <c r="GDN5" s="59">
        <v>38452</v>
      </c>
      <c r="GDO5" s="59">
        <v>38453</v>
      </c>
      <c r="GDP5" s="59">
        <v>38454</v>
      </c>
      <c r="GDQ5" s="59">
        <v>38455</v>
      </c>
      <c r="GDR5" s="59">
        <v>38456</v>
      </c>
      <c r="GDS5" s="59">
        <v>38457</v>
      </c>
      <c r="GDT5" s="59">
        <v>38458</v>
      </c>
      <c r="GDU5" s="59">
        <v>38459</v>
      </c>
      <c r="GDV5" s="59">
        <v>38460</v>
      </c>
      <c r="GDW5" s="59">
        <v>38461</v>
      </c>
      <c r="GDX5" s="59">
        <v>38462</v>
      </c>
      <c r="GDY5" s="59">
        <v>38463</v>
      </c>
      <c r="GDZ5" s="59">
        <v>38464</v>
      </c>
      <c r="GEA5" s="59">
        <v>38465</v>
      </c>
      <c r="GEB5" s="59">
        <v>38466</v>
      </c>
      <c r="GEC5" s="59">
        <v>38467</v>
      </c>
      <c r="GED5" s="59">
        <v>38468</v>
      </c>
      <c r="GEE5" s="59">
        <v>38469</v>
      </c>
      <c r="GEF5" s="59">
        <v>38470</v>
      </c>
      <c r="GEG5" s="59">
        <v>38471</v>
      </c>
      <c r="GEH5" s="59">
        <v>38472</v>
      </c>
      <c r="GEI5" s="59">
        <v>38473</v>
      </c>
      <c r="GEJ5" s="59">
        <v>38474</v>
      </c>
      <c r="GEK5" s="59">
        <v>38475</v>
      </c>
      <c r="GEL5" s="59">
        <v>38476</v>
      </c>
      <c r="GEM5" s="59">
        <v>38477</v>
      </c>
      <c r="GEN5" s="59">
        <v>38478</v>
      </c>
      <c r="GEO5" s="59">
        <v>38479</v>
      </c>
      <c r="GEP5" s="59">
        <v>38480</v>
      </c>
      <c r="GEQ5" s="59">
        <v>38481</v>
      </c>
      <c r="GER5" s="59">
        <v>38482</v>
      </c>
      <c r="GES5" s="59">
        <v>38483</v>
      </c>
      <c r="GET5" s="59">
        <v>38484</v>
      </c>
      <c r="GEU5" s="59">
        <v>38485</v>
      </c>
      <c r="GEV5" s="59">
        <v>38486</v>
      </c>
      <c r="GEW5" s="59">
        <v>38487</v>
      </c>
      <c r="GEX5" s="59">
        <v>38488</v>
      </c>
      <c r="GEY5" s="59">
        <v>38489</v>
      </c>
      <c r="GEZ5" s="59">
        <v>38490</v>
      </c>
      <c r="GFA5" s="59">
        <v>38491</v>
      </c>
      <c r="GFB5" s="59">
        <v>38492</v>
      </c>
      <c r="GFC5" s="59">
        <v>38493</v>
      </c>
      <c r="GFD5" s="59">
        <v>38494</v>
      </c>
      <c r="GFE5" s="59">
        <v>38495</v>
      </c>
      <c r="GFF5" s="59">
        <v>38496</v>
      </c>
      <c r="GFG5" s="59">
        <v>38497</v>
      </c>
      <c r="GFH5" s="59">
        <v>38498</v>
      </c>
      <c r="GFI5" s="59">
        <v>38499</v>
      </c>
      <c r="GFJ5" s="59">
        <v>38500</v>
      </c>
      <c r="GFK5" s="59">
        <v>38501</v>
      </c>
      <c r="GFL5" s="59">
        <v>38502</v>
      </c>
      <c r="GFM5" s="59">
        <v>38503</v>
      </c>
      <c r="GFN5" s="59">
        <v>38504</v>
      </c>
      <c r="GFO5" s="59">
        <v>38505</v>
      </c>
      <c r="GFP5" s="59">
        <v>38506</v>
      </c>
      <c r="GFQ5" s="59">
        <v>38507</v>
      </c>
      <c r="GFR5" s="59">
        <v>38508</v>
      </c>
      <c r="GFS5" s="59">
        <v>38509</v>
      </c>
      <c r="GFT5" s="59">
        <v>38510</v>
      </c>
      <c r="GFU5" s="59">
        <v>38511</v>
      </c>
      <c r="GFV5" s="59">
        <v>38512</v>
      </c>
      <c r="GFW5" s="59">
        <v>38513</v>
      </c>
      <c r="GFX5" s="59">
        <v>38514</v>
      </c>
      <c r="GFY5" s="59">
        <v>38515</v>
      </c>
      <c r="GFZ5" s="59">
        <v>38516</v>
      </c>
      <c r="GGA5" s="59">
        <v>38517</v>
      </c>
      <c r="GGB5" s="59">
        <v>38518</v>
      </c>
      <c r="GGC5" s="59">
        <v>38519</v>
      </c>
      <c r="GGD5" s="59">
        <v>38520</v>
      </c>
      <c r="GGE5" s="59">
        <v>38521</v>
      </c>
      <c r="GGF5" s="59">
        <v>38522</v>
      </c>
      <c r="GGG5" s="59">
        <v>38523</v>
      </c>
      <c r="GGH5" s="59">
        <v>38524</v>
      </c>
      <c r="GGI5" s="59">
        <v>38525</v>
      </c>
      <c r="GGJ5" s="59">
        <v>38526</v>
      </c>
      <c r="GGK5" s="59">
        <v>38527</v>
      </c>
      <c r="GGL5" s="59">
        <v>38528</v>
      </c>
      <c r="GGM5" s="59">
        <v>38529</v>
      </c>
      <c r="GGN5" s="59">
        <v>38530</v>
      </c>
      <c r="GGO5" s="59">
        <v>38531</v>
      </c>
      <c r="GGP5" s="59">
        <v>38532</v>
      </c>
      <c r="GGQ5" s="59">
        <v>38533</v>
      </c>
      <c r="GGR5" s="59">
        <v>38534</v>
      </c>
      <c r="GGS5" s="59">
        <v>38535</v>
      </c>
      <c r="GGT5" s="59">
        <v>38536</v>
      </c>
      <c r="GGU5" s="59">
        <v>38537</v>
      </c>
      <c r="GGV5" s="59">
        <v>38538</v>
      </c>
      <c r="GGW5" s="59">
        <v>38539</v>
      </c>
      <c r="GGX5" s="59">
        <v>38540</v>
      </c>
      <c r="GGY5" s="59">
        <v>38541</v>
      </c>
      <c r="GGZ5" s="59">
        <v>38542</v>
      </c>
      <c r="GHA5" s="59">
        <v>38543</v>
      </c>
      <c r="GHB5" s="59">
        <v>38544</v>
      </c>
      <c r="GHC5" s="59">
        <v>38545</v>
      </c>
      <c r="GHD5" s="59">
        <v>38546</v>
      </c>
      <c r="GHE5" s="59">
        <v>38547</v>
      </c>
      <c r="GHF5" s="59">
        <v>38548</v>
      </c>
      <c r="GHG5" s="59">
        <v>38549</v>
      </c>
      <c r="GHH5" s="59">
        <v>38550</v>
      </c>
      <c r="GHI5" s="59">
        <v>38551</v>
      </c>
      <c r="GHJ5" s="59">
        <v>38552</v>
      </c>
      <c r="GHK5" s="59">
        <v>38553</v>
      </c>
      <c r="GHL5" s="59">
        <v>38554</v>
      </c>
      <c r="GHM5" s="59">
        <v>38555</v>
      </c>
      <c r="GHN5" s="59">
        <v>38556</v>
      </c>
      <c r="GHO5" s="59">
        <v>38557</v>
      </c>
      <c r="GHP5" s="59">
        <v>38558</v>
      </c>
      <c r="GHQ5" s="59">
        <v>38559</v>
      </c>
      <c r="GHR5" s="59">
        <v>38560</v>
      </c>
      <c r="GHS5" s="59">
        <v>38561</v>
      </c>
      <c r="GHT5" s="59">
        <v>38562</v>
      </c>
      <c r="GHU5" s="59">
        <v>38563</v>
      </c>
      <c r="GHV5" s="59">
        <v>38564</v>
      </c>
      <c r="GHW5" s="59">
        <v>38565</v>
      </c>
      <c r="GHX5" s="59">
        <v>38566</v>
      </c>
      <c r="GHY5" s="59">
        <v>38567</v>
      </c>
      <c r="GHZ5" s="59">
        <v>38568</v>
      </c>
      <c r="GIA5" s="59">
        <v>38569</v>
      </c>
      <c r="GIB5" s="59">
        <v>38570</v>
      </c>
      <c r="GIC5" s="59">
        <v>38571</v>
      </c>
      <c r="GID5" s="59">
        <v>38572</v>
      </c>
      <c r="GIE5" s="59">
        <v>38573</v>
      </c>
      <c r="GIF5" s="59">
        <v>38574</v>
      </c>
      <c r="GIG5" s="59">
        <v>38575</v>
      </c>
      <c r="GIH5" s="59">
        <v>38576</v>
      </c>
      <c r="GII5" s="59">
        <v>38577</v>
      </c>
      <c r="GIJ5" s="59">
        <v>38578</v>
      </c>
      <c r="GIK5" s="59">
        <v>38579</v>
      </c>
      <c r="GIL5" s="59">
        <v>38580</v>
      </c>
      <c r="GIM5" s="59">
        <v>38581</v>
      </c>
      <c r="GIN5" s="59">
        <v>38582</v>
      </c>
      <c r="GIO5" s="59">
        <v>38583</v>
      </c>
      <c r="GIP5" s="59">
        <v>38584</v>
      </c>
      <c r="GIQ5" s="59">
        <v>38585</v>
      </c>
      <c r="GIR5" s="59">
        <v>38586</v>
      </c>
      <c r="GIS5" s="59">
        <v>38587</v>
      </c>
      <c r="GIT5" s="59">
        <v>38588</v>
      </c>
      <c r="GIU5" s="59">
        <v>38589</v>
      </c>
      <c r="GIV5" s="59">
        <v>38590</v>
      </c>
      <c r="GIW5" s="59">
        <v>38591</v>
      </c>
      <c r="GIX5" s="59">
        <v>38592</v>
      </c>
      <c r="GIY5" s="59">
        <v>38593</v>
      </c>
      <c r="GIZ5" s="59">
        <v>38594</v>
      </c>
      <c r="GJA5" s="59">
        <v>38595</v>
      </c>
      <c r="GJB5" s="59">
        <v>38596</v>
      </c>
      <c r="GJC5" s="59">
        <v>38597</v>
      </c>
      <c r="GJD5" s="59">
        <v>38598</v>
      </c>
      <c r="GJE5" s="59">
        <v>38599</v>
      </c>
      <c r="GJF5" s="59">
        <v>38600</v>
      </c>
      <c r="GJG5" s="59">
        <v>38601</v>
      </c>
      <c r="GJH5" s="59">
        <v>38602</v>
      </c>
      <c r="GJI5" s="59">
        <v>38603</v>
      </c>
      <c r="GJJ5" s="59">
        <v>38604</v>
      </c>
      <c r="GJK5" s="59">
        <v>38605</v>
      </c>
      <c r="GJL5" s="59">
        <v>38606</v>
      </c>
      <c r="GJM5" s="59">
        <v>38607</v>
      </c>
      <c r="GJN5" s="59">
        <v>38608</v>
      </c>
      <c r="GJO5" s="59">
        <v>38609</v>
      </c>
      <c r="GJP5" s="59">
        <v>38610</v>
      </c>
      <c r="GJQ5" s="59">
        <v>38611</v>
      </c>
      <c r="GJR5" s="59">
        <v>38612</v>
      </c>
      <c r="GJS5" s="59">
        <v>38613</v>
      </c>
      <c r="GJT5" s="59">
        <v>38614</v>
      </c>
      <c r="GJU5" s="59">
        <v>38615</v>
      </c>
      <c r="GJV5" s="59">
        <v>38616</v>
      </c>
      <c r="GJW5" s="59">
        <v>38617</v>
      </c>
      <c r="GJX5" s="59">
        <v>38618</v>
      </c>
      <c r="GJY5" s="59">
        <v>38619</v>
      </c>
      <c r="GJZ5" s="59">
        <v>38620</v>
      </c>
      <c r="GKA5" s="59">
        <v>38621</v>
      </c>
      <c r="GKB5" s="59">
        <v>38622</v>
      </c>
      <c r="GKC5" s="59">
        <v>38623</v>
      </c>
      <c r="GKD5" s="59">
        <v>38624</v>
      </c>
      <c r="GKE5" s="59">
        <v>38625</v>
      </c>
      <c r="GKF5" s="59">
        <v>38626</v>
      </c>
      <c r="GKG5" s="59">
        <v>38627</v>
      </c>
      <c r="GKH5" s="59">
        <v>38628</v>
      </c>
      <c r="GKI5" s="59">
        <v>38629</v>
      </c>
      <c r="GKJ5" s="59">
        <v>38630</v>
      </c>
      <c r="GKK5" s="59">
        <v>38631</v>
      </c>
      <c r="GKL5" s="59">
        <v>38632</v>
      </c>
      <c r="GKM5" s="59">
        <v>38633</v>
      </c>
      <c r="GKN5" s="59">
        <v>38634</v>
      </c>
      <c r="GKO5" s="59">
        <v>38635</v>
      </c>
      <c r="GKP5" s="59">
        <v>38636</v>
      </c>
      <c r="GKQ5" s="59">
        <v>38637</v>
      </c>
      <c r="GKR5" s="59">
        <v>38638</v>
      </c>
      <c r="GKS5" s="59">
        <v>38639</v>
      </c>
      <c r="GKT5" s="59">
        <v>38640</v>
      </c>
      <c r="GKU5" s="59">
        <v>38641</v>
      </c>
      <c r="GKV5" s="59">
        <v>38642</v>
      </c>
      <c r="GKW5" s="59">
        <v>38643</v>
      </c>
      <c r="GKX5" s="59">
        <v>38644</v>
      </c>
      <c r="GKY5" s="59">
        <v>38645</v>
      </c>
      <c r="GKZ5" s="59">
        <v>38646</v>
      </c>
      <c r="GLA5" s="59">
        <v>38647</v>
      </c>
      <c r="GLB5" s="59">
        <v>38648</v>
      </c>
      <c r="GLC5" s="59">
        <v>38649</v>
      </c>
      <c r="GLD5" s="59">
        <v>38650</v>
      </c>
      <c r="GLE5" s="59">
        <v>38651</v>
      </c>
      <c r="GLF5" s="59">
        <v>38652</v>
      </c>
      <c r="GLG5" s="59">
        <v>38653</v>
      </c>
      <c r="GLH5" s="59">
        <v>38654</v>
      </c>
      <c r="GLI5" s="59">
        <v>38655</v>
      </c>
      <c r="GLJ5" s="59">
        <v>38656</v>
      </c>
      <c r="GLK5" s="59">
        <v>38657</v>
      </c>
      <c r="GLL5" s="59">
        <v>38658</v>
      </c>
      <c r="GLM5" s="59">
        <v>38659</v>
      </c>
      <c r="GLN5" s="59">
        <v>38660</v>
      </c>
      <c r="GLO5" s="59">
        <v>38661</v>
      </c>
      <c r="GLP5" s="59">
        <v>38662</v>
      </c>
      <c r="GLQ5" s="59">
        <v>38663</v>
      </c>
      <c r="GLR5" s="59">
        <v>38664</v>
      </c>
      <c r="GLS5" s="59">
        <v>38665</v>
      </c>
      <c r="GLT5" s="59">
        <v>38666</v>
      </c>
      <c r="GLU5" s="59">
        <v>38667</v>
      </c>
      <c r="GLV5" s="59">
        <v>38668</v>
      </c>
      <c r="GLW5" s="59">
        <v>38669</v>
      </c>
      <c r="GLX5" s="59">
        <v>38670</v>
      </c>
      <c r="GLY5" s="59">
        <v>38671</v>
      </c>
      <c r="GLZ5" s="59">
        <v>38672</v>
      </c>
      <c r="GMA5" s="59">
        <v>38673</v>
      </c>
      <c r="GMB5" s="59">
        <v>38674</v>
      </c>
      <c r="GMC5" s="59">
        <v>38675</v>
      </c>
      <c r="GMD5" s="59">
        <v>38676</v>
      </c>
      <c r="GME5" s="59">
        <v>38677</v>
      </c>
      <c r="GMF5" s="59">
        <v>38678</v>
      </c>
      <c r="GMG5" s="59">
        <v>38679</v>
      </c>
      <c r="GMH5" s="59">
        <v>38680</v>
      </c>
      <c r="GMI5" s="59">
        <v>38681</v>
      </c>
      <c r="GMJ5" s="59">
        <v>38682</v>
      </c>
      <c r="GMK5" s="59">
        <v>38683</v>
      </c>
      <c r="GML5" s="59">
        <v>38684</v>
      </c>
      <c r="GMM5" s="59">
        <v>38685</v>
      </c>
      <c r="GMN5" s="59">
        <v>38686</v>
      </c>
      <c r="GMO5" s="59">
        <v>38687</v>
      </c>
      <c r="GMP5" s="59">
        <v>38688</v>
      </c>
      <c r="GMQ5" s="59">
        <v>38689</v>
      </c>
      <c r="GMR5" s="59">
        <v>38690</v>
      </c>
      <c r="GMS5" s="59">
        <v>38691</v>
      </c>
      <c r="GMT5" s="59">
        <v>38692</v>
      </c>
      <c r="GMU5" s="59">
        <v>38693</v>
      </c>
      <c r="GMV5" s="59">
        <v>38694</v>
      </c>
      <c r="GMW5" s="59">
        <v>38695</v>
      </c>
      <c r="GMX5" s="59">
        <v>38696</v>
      </c>
      <c r="GMY5" s="59">
        <v>38697</v>
      </c>
      <c r="GMZ5" s="59">
        <v>38698</v>
      </c>
      <c r="GNA5" s="59">
        <v>38699</v>
      </c>
      <c r="GNB5" s="59">
        <v>38700</v>
      </c>
      <c r="GNC5" s="59">
        <v>38701</v>
      </c>
      <c r="GND5" s="59">
        <v>38702</v>
      </c>
      <c r="GNE5" s="59">
        <v>38703</v>
      </c>
      <c r="GNF5" s="59">
        <v>38704</v>
      </c>
      <c r="GNG5" s="59">
        <v>38705</v>
      </c>
      <c r="GNH5" s="59">
        <v>38706</v>
      </c>
      <c r="GNI5" s="59">
        <v>38707</v>
      </c>
      <c r="GNJ5" s="59">
        <v>38708</v>
      </c>
      <c r="GNK5" s="59">
        <v>38709</v>
      </c>
      <c r="GNL5" s="59">
        <v>38710</v>
      </c>
      <c r="GNM5" s="59">
        <v>38711</v>
      </c>
      <c r="GNN5" s="59">
        <v>38712</v>
      </c>
      <c r="GNO5" s="59">
        <v>38713</v>
      </c>
      <c r="GNP5" s="59">
        <v>38714</v>
      </c>
      <c r="GNQ5" s="59">
        <v>38715</v>
      </c>
      <c r="GNR5" s="59">
        <v>38716</v>
      </c>
      <c r="GNS5" s="59">
        <v>38717</v>
      </c>
      <c r="GNT5" s="59">
        <v>38718</v>
      </c>
      <c r="GNU5" s="59">
        <v>38719</v>
      </c>
      <c r="GNV5" s="59">
        <v>38720</v>
      </c>
      <c r="GNW5" s="59">
        <v>38721</v>
      </c>
      <c r="GNX5" s="59">
        <v>38722</v>
      </c>
      <c r="GNY5" s="59">
        <v>38723</v>
      </c>
      <c r="GNZ5" s="59">
        <v>38724</v>
      </c>
      <c r="GOA5" s="59">
        <v>38725</v>
      </c>
      <c r="GOB5" s="59">
        <v>38726</v>
      </c>
      <c r="GOC5" s="59">
        <v>38727</v>
      </c>
      <c r="GOD5" s="59">
        <v>38728</v>
      </c>
      <c r="GOE5" s="59">
        <v>38729</v>
      </c>
      <c r="GOF5" s="59">
        <v>38730</v>
      </c>
      <c r="GOG5" s="59">
        <v>38731</v>
      </c>
      <c r="GOH5" s="59">
        <v>38732</v>
      </c>
      <c r="GOI5" s="59">
        <v>38733</v>
      </c>
      <c r="GOJ5" s="59">
        <v>38734</v>
      </c>
      <c r="GOK5" s="59">
        <v>38735</v>
      </c>
      <c r="GOL5" s="59">
        <v>38736</v>
      </c>
      <c r="GOM5" s="59">
        <v>38737</v>
      </c>
      <c r="GON5" s="59">
        <v>38738</v>
      </c>
      <c r="GOO5" s="59">
        <v>38739</v>
      </c>
      <c r="GOP5" s="59">
        <v>38740</v>
      </c>
      <c r="GOQ5" s="59">
        <v>38741</v>
      </c>
      <c r="GOR5" s="59">
        <v>38742</v>
      </c>
      <c r="GOS5" s="59">
        <v>38743</v>
      </c>
      <c r="GOT5" s="59">
        <v>38744</v>
      </c>
      <c r="GOU5" s="59">
        <v>38745</v>
      </c>
      <c r="GOV5" s="59">
        <v>38746</v>
      </c>
      <c r="GOW5" s="59">
        <v>38747</v>
      </c>
      <c r="GOX5" s="59">
        <v>38748</v>
      </c>
      <c r="GOY5" s="59">
        <v>38749</v>
      </c>
      <c r="GOZ5" s="59">
        <v>38750</v>
      </c>
      <c r="GPA5" s="59">
        <v>38751</v>
      </c>
      <c r="GPB5" s="59">
        <v>38752</v>
      </c>
      <c r="GPC5" s="59">
        <v>38753</v>
      </c>
      <c r="GPD5" s="59">
        <v>38754</v>
      </c>
      <c r="GPE5" s="59">
        <v>38755</v>
      </c>
      <c r="GPF5" s="59">
        <v>38756</v>
      </c>
      <c r="GPG5" s="59">
        <v>38757</v>
      </c>
      <c r="GPH5" s="59">
        <v>38758</v>
      </c>
      <c r="GPI5" s="59">
        <v>38759</v>
      </c>
      <c r="GPJ5" s="59">
        <v>38760</v>
      </c>
      <c r="GPK5" s="59">
        <v>38761</v>
      </c>
      <c r="GPL5" s="59">
        <v>38762</v>
      </c>
      <c r="GPM5" s="59">
        <v>38763</v>
      </c>
      <c r="GPN5" s="59">
        <v>38764</v>
      </c>
      <c r="GPO5" s="59">
        <v>38765</v>
      </c>
      <c r="GPP5" s="59">
        <v>38766</v>
      </c>
      <c r="GPQ5" s="59">
        <v>38767</v>
      </c>
      <c r="GPR5" s="59">
        <v>38768</v>
      </c>
      <c r="GPS5" s="59">
        <v>38769</v>
      </c>
      <c r="GPT5" s="59">
        <v>38770</v>
      </c>
      <c r="GPU5" s="59">
        <v>38771</v>
      </c>
      <c r="GPV5" s="59">
        <v>38772</v>
      </c>
      <c r="GPW5" s="59">
        <v>38773</v>
      </c>
      <c r="GPX5" s="59">
        <v>38774</v>
      </c>
      <c r="GPY5" s="59">
        <v>38775</v>
      </c>
      <c r="GPZ5" s="59">
        <v>38776</v>
      </c>
      <c r="GQA5" s="59">
        <v>38777</v>
      </c>
      <c r="GQB5" s="59">
        <v>38778</v>
      </c>
      <c r="GQC5" s="59">
        <v>38779</v>
      </c>
      <c r="GQD5" s="59">
        <v>38780</v>
      </c>
      <c r="GQE5" s="59">
        <v>38781</v>
      </c>
      <c r="GQF5" s="59">
        <v>38782</v>
      </c>
      <c r="GQG5" s="59">
        <v>38783</v>
      </c>
      <c r="GQH5" s="59">
        <v>38784</v>
      </c>
      <c r="GQI5" s="59">
        <v>38785</v>
      </c>
      <c r="GQJ5" s="59">
        <v>38786</v>
      </c>
      <c r="GQK5" s="59">
        <v>38787</v>
      </c>
      <c r="GQL5" s="59">
        <v>38788</v>
      </c>
      <c r="GQM5" s="59">
        <v>38789</v>
      </c>
      <c r="GQN5" s="59">
        <v>38790</v>
      </c>
      <c r="GQO5" s="59">
        <v>38791</v>
      </c>
      <c r="GQP5" s="59">
        <v>38792</v>
      </c>
      <c r="GQQ5" s="59">
        <v>38793</v>
      </c>
      <c r="GQR5" s="59">
        <v>38794</v>
      </c>
      <c r="GQS5" s="59">
        <v>38795</v>
      </c>
      <c r="GQT5" s="59">
        <v>38796</v>
      </c>
      <c r="GQU5" s="59">
        <v>38797</v>
      </c>
      <c r="GQV5" s="59">
        <v>38798</v>
      </c>
      <c r="GQW5" s="59">
        <v>38799</v>
      </c>
      <c r="GQX5" s="59">
        <v>38800</v>
      </c>
      <c r="GQY5" s="59">
        <v>38801</v>
      </c>
      <c r="GQZ5" s="59">
        <v>38802</v>
      </c>
      <c r="GRA5" s="59">
        <v>38803</v>
      </c>
      <c r="GRB5" s="59">
        <v>38804</v>
      </c>
      <c r="GRC5" s="59">
        <v>38805</v>
      </c>
      <c r="GRD5" s="59">
        <v>38806</v>
      </c>
      <c r="GRE5" s="59">
        <v>38807</v>
      </c>
      <c r="GRF5" s="59">
        <v>38808</v>
      </c>
      <c r="GRG5" s="59">
        <v>38809</v>
      </c>
      <c r="GRH5" s="59">
        <v>38810</v>
      </c>
      <c r="GRI5" s="59">
        <v>38811</v>
      </c>
      <c r="GRJ5" s="59">
        <v>38812</v>
      </c>
      <c r="GRK5" s="59">
        <v>38813</v>
      </c>
      <c r="GRL5" s="59">
        <v>38814</v>
      </c>
      <c r="GRM5" s="59">
        <v>38815</v>
      </c>
      <c r="GRN5" s="59">
        <v>38816</v>
      </c>
      <c r="GRO5" s="59">
        <v>38817</v>
      </c>
      <c r="GRP5" s="59">
        <v>38818</v>
      </c>
      <c r="GRQ5" s="59">
        <v>38819</v>
      </c>
      <c r="GRR5" s="59">
        <v>38820</v>
      </c>
      <c r="GRS5" s="59">
        <v>38821</v>
      </c>
      <c r="GRT5" s="59">
        <v>38822</v>
      </c>
      <c r="GRU5" s="59">
        <v>38823</v>
      </c>
      <c r="GRV5" s="59">
        <v>38824</v>
      </c>
      <c r="GRW5" s="59">
        <v>38825</v>
      </c>
      <c r="GRX5" s="59">
        <v>38826</v>
      </c>
      <c r="GRY5" s="59">
        <v>38827</v>
      </c>
      <c r="GRZ5" s="59">
        <v>38828</v>
      </c>
      <c r="GSA5" s="59">
        <v>38829</v>
      </c>
      <c r="GSB5" s="59">
        <v>38830</v>
      </c>
      <c r="GSC5" s="59">
        <v>38831</v>
      </c>
      <c r="GSD5" s="59">
        <v>38832</v>
      </c>
      <c r="GSE5" s="59">
        <v>38833</v>
      </c>
      <c r="GSF5" s="59">
        <v>38834</v>
      </c>
      <c r="GSG5" s="59">
        <v>38835</v>
      </c>
      <c r="GSH5" s="59">
        <v>38836</v>
      </c>
      <c r="GSI5" s="59">
        <v>38837</v>
      </c>
      <c r="GSJ5" s="59">
        <v>38838</v>
      </c>
      <c r="GSK5" s="59">
        <v>38839</v>
      </c>
      <c r="GSL5" s="59">
        <v>38840</v>
      </c>
      <c r="GSM5" s="59">
        <v>38841</v>
      </c>
      <c r="GSN5" s="59">
        <v>38842</v>
      </c>
      <c r="GSO5" s="59">
        <v>38843</v>
      </c>
      <c r="GSP5" s="59">
        <v>38844</v>
      </c>
      <c r="GSQ5" s="59">
        <v>38845</v>
      </c>
      <c r="GSR5" s="59">
        <v>38846</v>
      </c>
      <c r="GSS5" s="59">
        <v>38847</v>
      </c>
      <c r="GST5" s="59">
        <v>38848</v>
      </c>
      <c r="GSU5" s="59">
        <v>38849</v>
      </c>
      <c r="GSV5" s="59">
        <v>38850</v>
      </c>
      <c r="GSW5" s="59">
        <v>38851</v>
      </c>
      <c r="GSX5" s="59">
        <v>38852</v>
      </c>
      <c r="GSY5" s="59">
        <v>38853</v>
      </c>
      <c r="GSZ5" s="59">
        <v>38854</v>
      </c>
      <c r="GTA5" s="59">
        <v>38855</v>
      </c>
      <c r="GTB5" s="59">
        <v>38856</v>
      </c>
      <c r="GTC5" s="59">
        <v>38857</v>
      </c>
      <c r="GTD5" s="59">
        <v>38858</v>
      </c>
      <c r="GTE5" s="59">
        <v>38859</v>
      </c>
      <c r="GTF5" s="59">
        <v>38860</v>
      </c>
      <c r="GTG5" s="59">
        <v>38861</v>
      </c>
      <c r="GTH5" s="59">
        <v>38862</v>
      </c>
      <c r="GTI5" s="59">
        <v>38863</v>
      </c>
      <c r="GTJ5" s="59">
        <v>38864</v>
      </c>
      <c r="GTK5" s="59">
        <v>38865</v>
      </c>
      <c r="GTL5" s="59">
        <v>38866</v>
      </c>
      <c r="GTM5" s="59">
        <v>38867</v>
      </c>
      <c r="GTN5" s="59">
        <v>38868</v>
      </c>
      <c r="GTO5" s="59">
        <v>38869</v>
      </c>
      <c r="GTP5" s="59">
        <v>38870</v>
      </c>
      <c r="GTQ5" s="59">
        <v>38871</v>
      </c>
      <c r="GTR5" s="59">
        <v>38872</v>
      </c>
      <c r="GTS5" s="59">
        <v>38873</v>
      </c>
      <c r="GTT5" s="59">
        <v>38874</v>
      </c>
      <c r="GTU5" s="59">
        <v>38875</v>
      </c>
      <c r="GTV5" s="59">
        <v>38876</v>
      </c>
      <c r="GTW5" s="59">
        <v>38877</v>
      </c>
      <c r="GTX5" s="59">
        <v>38878</v>
      </c>
      <c r="GTY5" s="59">
        <v>38879</v>
      </c>
      <c r="GTZ5" s="59">
        <v>38880</v>
      </c>
      <c r="GUA5" s="59">
        <v>38881</v>
      </c>
      <c r="GUB5" s="59">
        <v>38882</v>
      </c>
      <c r="GUC5" s="59">
        <v>38883</v>
      </c>
      <c r="GUD5" s="59">
        <v>38884</v>
      </c>
      <c r="GUE5" s="59">
        <v>38885</v>
      </c>
      <c r="GUF5" s="59">
        <v>38886</v>
      </c>
      <c r="GUG5" s="59">
        <v>38887</v>
      </c>
      <c r="GUH5" s="59">
        <v>38888</v>
      </c>
      <c r="GUI5" s="59">
        <v>38889</v>
      </c>
      <c r="GUJ5" s="59">
        <v>38890</v>
      </c>
      <c r="GUK5" s="59">
        <v>38891</v>
      </c>
      <c r="GUL5" s="59">
        <v>38892</v>
      </c>
      <c r="GUM5" s="59">
        <v>38893</v>
      </c>
      <c r="GUN5" s="59">
        <v>38894</v>
      </c>
      <c r="GUO5" s="59">
        <v>38895</v>
      </c>
      <c r="GUP5" s="59">
        <v>38896</v>
      </c>
      <c r="GUQ5" s="59">
        <v>38897</v>
      </c>
      <c r="GUR5" s="59">
        <v>38898</v>
      </c>
      <c r="GUS5" s="59">
        <v>38899</v>
      </c>
      <c r="GUT5" s="59">
        <v>38900</v>
      </c>
      <c r="GUU5" s="59">
        <v>38901</v>
      </c>
      <c r="GUV5" s="59">
        <v>38902</v>
      </c>
      <c r="GUW5" s="59">
        <v>38903</v>
      </c>
      <c r="GUX5" s="59">
        <v>38904</v>
      </c>
      <c r="GUY5" s="59">
        <v>38905</v>
      </c>
      <c r="GUZ5" s="59">
        <v>38906</v>
      </c>
      <c r="GVA5" s="59">
        <v>38907</v>
      </c>
      <c r="GVB5" s="59">
        <v>38908</v>
      </c>
      <c r="GVC5" s="59">
        <v>38909</v>
      </c>
      <c r="GVD5" s="59">
        <v>38910</v>
      </c>
      <c r="GVE5" s="59">
        <v>38911</v>
      </c>
      <c r="GVF5" s="59">
        <v>38912</v>
      </c>
      <c r="GVG5" s="59">
        <v>38913</v>
      </c>
      <c r="GVH5" s="59">
        <v>38914</v>
      </c>
      <c r="GVI5" s="59">
        <v>38915</v>
      </c>
      <c r="GVJ5" s="59">
        <v>38916</v>
      </c>
      <c r="GVK5" s="59">
        <v>38917</v>
      </c>
      <c r="GVL5" s="59">
        <v>38918</v>
      </c>
      <c r="GVM5" s="59">
        <v>38919</v>
      </c>
      <c r="GVN5" s="59">
        <v>38920</v>
      </c>
      <c r="GVO5" s="59">
        <v>38921</v>
      </c>
      <c r="GVP5" s="59">
        <v>38922</v>
      </c>
      <c r="GVQ5" s="59">
        <v>38923</v>
      </c>
      <c r="GVR5" s="59">
        <v>38924</v>
      </c>
      <c r="GVS5" s="59">
        <v>38925</v>
      </c>
      <c r="GVT5" s="59">
        <v>38926</v>
      </c>
      <c r="GVU5" s="59">
        <v>38927</v>
      </c>
      <c r="GVV5" s="59">
        <v>38928</v>
      </c>
      <c r="GVW5" s="59">
        <v>38929</v>
      </c>
      <c r="GVX5" s="59">
        <v>38930</v>
      </c>
      <c r="GVY5" s="59">
        <v>38931</v>
      </c>
      <c r="GVZ5" s="59">
        <v>38932</v>
      </c>
      <c r="GWA5" s="59">
        <v>38933</v>
      </c>
      <c r="GWB5" s="59">
        <v>38934</v>
      </c>
      <c r="GWC5" s="59">
        <v>38935</v>
      </c>
      <c r="GWD5" s="59">
        <v>38936</v>
      </c>
      <c r="GWE5" s="59">
        <v>38937</v>
      </c>
      <c r="GWF5" s="59">
        <v>38938</v>
      </c>
      <c r="GWG5" s="59">
        <v>38939</v>
      </c>
      <c r="GWH5" s="59">
        <v>38940</v>
      </c>
      <c r="GWI5" s="59">
        <v>38941</v>
      </c>
      <c r="GWJ5" s="59">
        <v>38942</v>
      </c>
      <c r="GWK5" s="59">
        <v>38943</v>
      </c>
      <c r="GWL5" s="59">
        <v>38944</v>
      </c>
      <c r="GWM5" s="59">
        <v>38945</v>
      </c>
      <c r="GWN5" s="59">
        <v>38946</v>
      </c>
      <c r="GWO5" s="59">
        <v>38947</v>
      </c>
      <c r="GWP5" s="59">
        <v>38948</v>
      </c>
      <c r="GWQ5" s="59">
        <v>38949</v>
      </c>
      <c r="GWR5" s="59">
        <v>38950</v>
      </c>
      <c r="GWS5" s="59">
        <v>38951</v>
      </c>
      <c r="GWT5" s="59">
        <v>38952</v>
      </c>
      <c r="GWU5" s="59">
        <v>38953</v>
      </c>
      <c r="GWV5" s="59">
        <v>38954</v>
      </c>
      <c r="GWW5" s="59">
        <v>38955</v>
      </c>
      <c r="GWX5" s="59">
        <v>38956</v>
      </c>
      <c r="GWY5" s="59">
        <v>38957</v>
      </c>
      <c r="GWZ5" s="59">
        <v>38958</v>
      </c>
      <c r="GXA5" s="59">
        <v>38959</v>
      </c>
      <c r="GXB5" s="59">
        <v>38960</v>
      </c>
      <c r="GXC5" s="59">
        <v>38961</v>
      </c>
      <c r="GXD5" s="59">
        <v>38962</v>
      </c>
      <c r="GXE5" s="59">
        <v>38963</v>
      </c>
      <c r="GXF5" s="59">
        <v>38964</v>
      </c>
      <c r="GXG5" s="59">
        <v>38965</v>
      </c>
      <c r="GXH5" s="59">
        <v>38966</v>
      </c>
      <c r="GXI5" s="59">
        <v>38967</v>
      </c>
      <c r="GXJ5" s="59">
        <v>38968</v>
      </c>
      <c r="GXK5" s="59">
        <v>38969</v>
      </c>
      <c r="GXL5" s="59">
        <v>38970</v>
      </c>
      <c r="GXM5" s="59">
        <v>38971</v>
      </c>
      <c r="GXN5" s="59">
        <v>38972</v>
      </c>
      <c r="GXO5" s="59">
        <v>38973</v>
      </c>
      <c r="GXP5" s="59">
        <v>38974</v>
      </c>
      <c r="GXQ5" s="59">
        <v>38975</v>
      </c>
      <c r="GXR5" s="59">
        <v>38976</v>
      </c>
      <c r="GXS5" s="59">
        <v>38977</v>
      </c>
      <c r="GXT5" s="59">
        <v>38978</v>
      </c>
      <c r="GXU5" s="59">
        <v>38979</v>
      </c>
      <c r="GXV5" s="59">
        <v>38980</v>
      </c>
      <c r="GXW5" s="59">
        <v>38981</v>
      </c>
      <c r="GXX5" s="59">
        <v>38982</v>
      </c>
      <c r="GXY5" s="59">
        <v>38983</v>
      </c>
      <c r="GXZ5" s="59">
        <v>38984</v>
      </c>
      <c r="GYA5" s="59">
        <v>38985</v>
      </c>
      <c r="GYB5" s="59">
        <v>38986</v>
      </c>
      <c r="GYC5" s="59">
        <v>38987</v>
      </c>
      <c r="GYD5" s="59">
        <v>38988</v>
      </c>
      <c r="GYE5" s="59">
        <v>38989</v>
      </c>
      <c r="GYF5" s="59">
        <v>38990</v>
      </c>
      <c r="GYG5" s="59">
        <v>38991</v>
      </c>
      <c r="GYH5" s="59">
        <v>38992</v>
      </c>
      <c r="GYI5" s="59">
        <v>38993</v>
      </c>
      <c r="GYJ5" s="59">
        <v>38994</v>
      </c>
      <c r="GYK5" s="59">
        <v>38995</v>
      </c>
      <c r="GYL5" s="59">
        <v>38996</v>
      </c>
      <c r="GYM5" s="59">
        <v>38997</v>
      </c>
      <c r="GYN5" s="59">
        <v>38998</v>
      </c>
      <c r="GYO5" s="59">
        <v>38999</v>
      </c>
      <c r="GYP5" s="59">
        <v>39000</v>
      </c>
      <c r="GYQ5" s="59">
        <v>39001</v>
      </c>
      <c r="GYR5" s="59">
        <v>39002</v>
      </c>
      <c r="GYS5" s="59">
        <v>39003</v>
      </c>
      <c r="GYT5" s="59">
        <v>39004</v>
      </c>
      <c r="GYU5" s="59">
        <v>39005</v>
      </c>
      <c r="GYV5" s="59">
        <v>39006</v>
      </c>
      <c r="GYW5" s="59">
        <v>39007</v>
      </c>
      <c r="GYX5" s="59">
        <v>39008</v>
      </c>
      <c r="GYY5" s="59">
        <v>39009</v>
      </c>
      <c r="GYZ5" s="59">
        <v>39010</v>
      </c>
      <c r="GZA5" s="59">
        <v>39011</v>
      </c>
      <c r="GZB5" s="59">
        <v>39012</v>
      </c>
      <c r="GZC5" s="59">
        <v>39013</v>
      </c>
      <c r="GZD5" s="59">
        <v>39014</v>
      </c>
      <c r="GZE5" s="59">
        <v>39015</v>
      </c>
      <c r="GZF5" s="59">
        <v>39016</v>
      </c>
      <c r="GZG5" s="59">
        <v>39017</v>
      </c>
      <c r="GZH5" s="59">
        <v>39018</v>
      </c>
      <c r="GZI5" s="59">
        <v>39019</v>
      </c>
      <c r="GZJ5" s="59">
        <v>39020</v>
      </c>
      <c r="GZK5" s="59">
        <v>39021</v>
      </c>
      <c r="GZL5" s="59">
        <v>39022</v>
      </c>
      <c r="GZM5" s="59">
        <v>39023</v>
      </c>
      <c r="GZN5" s="59">
        <v>39024</v>
      </c>
      <c r="GZO5" s="59">
        <v>39025</v>
      </c>
      <c r="GZP5" s="59">
        <v>39026</v>
      </c>
      <c r="GZQ5" s="59">
        <v>39027</v>
      </c>
      <c r="GZR5" s="59">
        <v>39028</v>
      </c>
      <c r="GZS5" s="59">
        <v>39029</v>
      </c>
      <c r="GZT5" s="59">
        <v>39030</v>
      </c>
      <c r="GZU5" s="59">
        <v>39031</v>
      </c>
      <c r="GZV5" s="59">
        <v>39032</v>
      </c>
      <c r="GZW5" s="59">
        <v>39033</v>
      </c>
      <c r="GZX5" s="59">
        <v>39034</v>
      </c>
      <c r="GZY5" s="59">
        <v>39035</v>
      </c>
      <c r="GZZ5" s="59">
        <v>39036</v>
      </c>
      <c r="HAA5" s="59">
        <v>39037</v>
      </c>
      <c r="HAB5" s="59">
        <v>39038</v>
      </c>
      <c r="HAC5" s="59">
        <v>39039</v>
      </c>
      <c r="HAD5" s="59">
        <v>39040</v>
      </c>
      <c r="HAE5" s="59">
        <v>39041</v>
      </c>
      <c r="HAF5" s="59">
        <v>39042</v>
      </c>
      <c r="HAG5" s="59">
        <v>39043</v>
      </c>
      <c r="HAH5" s="59">
        <v>39044</v>
      </c>
      <c r="HAI5" s="59">
        <v>39045</v>
      </c>
      <c r="HAJ5" s="59">
        <v>39046</v>
      </c>
      <c r="HAK5" s="59">
        <v>39047</v>
      </c>
      <c r="HAL5" s="59">
        <v>39048</v>
      </c>
      <c r="HAM5" s="59">
        <v>39049</v>
      </c>
      <c r="HAN5" s="59">
        <v>39050</v>
      </c>
      <c r="HAO5" s="59">
        <v>39051</v>
      </c>
      <c r="HAP5" s="59">
        <v>39052</v>
      </c>
      <c r="HAQ5" s="59">
        <v>39053</v>
      </c>
      <c r="HAR5" s="59">
        <v>39054</v>
      </c>
      <c r="HAS5" s="59">
        <v>39055</v>
      </c>
      <c r="HAT5" s="59">
        <v>39056</v>
      </c>
      <c r="HAU5" s="59">
        <v>39057</v>
      </c>
      <c r="HAV5" s="59">
        <v>39058</v>
      </c>
      <c r="HAW5" s="59">
        <v>39059</v>
      </c>
      <c r="HAX5" s="59">
        <v>39060</v>
      </c>
      <c r="HAY5" s="59">
        <v>39061</v>
      </c>
      <c r="HAZ5" s="59">
        <v>39062</v>
      </c>
      <c r="HBA5" s="59">
        <v>39063</v>
      </c>
      <c r="HBB5" s="59">
        <v>39064</v>
      </c>
      <c r="HBC5" s="59">
        <v>39065</v>
      </c>
      <c r="HBD5" s="59">
        <v>39066</v>
      </c>
      <c r="HBE5" s="59">
        <v>39067</v>
      </c>
      <c r="HBF5" s="59">
        <v>39068</v>
      </c>
      <c r="HBG5" s="59">
        <v>39069</v>
      </c>
      <c r="HBH5" s="59">
        <v>39070</v>
      </c>
      <c r="HBI5" s="59">
        <v>39071</v>
      </c>
      <c r="HBJ5" s="59">
        <v>39072</v>
      </c>
      <c r="HBK5" s="59">
        <v>39073</v>
      </c>
      <c r="HBL5" s="59">
        <v>39074</v>
      </c>
      <c r="HBM5" s="59">
        <v>39075</v>
      </c>
      <c r="HBN5" s="59">
        <v>39076</v>
      </c>
      <c r="HBO5" s="59">
        <v>39077</v>
      </c>
      <c r="HBP5" s="59">
        <v>39078</v>
      </c>
      <c r="HBQ5" s="59">
        <v>39079</v>
      </c>
      <c r="HBR5" s="59">
        <v>39080</v>
      </c>
      <c r="HBS5" s="59">
        <v>39081</v>
      </c>
      <c r="HBT5" s="59">
        <v>39082</v>
      </c>
      <c r="HBU5" s="59">
        <v>39083</v>
      </c>
      <c r="HBV5" s="59">
        <v>39084</v>
      </c>
      <c r="HBW5" s="59">
        <v>39085</v>
      </c>
      <c r="HBX5" s="59">
        <v>39086</v>
      </c>
      <c r="HBY5" s="59">
        <v>39087</v>
      </c>
      <c r="HBZ5" s="59">
        <v>39088</v>
      </c>
      <c r="HCA5" s="59">
        <v>39089</v>
      </c>
      <c r="HCB5" s="59">
        <v>39090</v>
      </c>
      <c r="HCC5" s="59">
        <v>39091</v>
      </c>
      <c r="HCD5" s="59">
        <v>39092</v>
      </c>
      <c r="HCE5" s="59">
        <v>39093</v>
      </c>
      <c r="HCF5" s="59">
        <v>39094</v>
      </c>
      <c r="HCG5" s="59">
        <v>39095</v>
      </c>
      <c r="HCH5" s="59">
        <v>39096</v>
      </c>
      <c r="HCI5" s="59">
        <v>39097</v>
      </c>
      <c r="HCJ5" s="59">
        <v>39098</v>
      </c>
      <c r="HCK5" s="59">
        <v>39099</v>
      </c>
      <c r="HCL5" s="59">
        <v>39100</v>
      </c>
      <c r="HCM5" s="59">
        <v>39101</v>
      </c>
      <c r="HCN5" s="59">
        <v>39102</v>
      </c>
      <c r="HCO5" s="59">
        <v>39103</v>
      </c>
      <c r="HCP5" s="59">
        <v>39104</v>
      </c>
      <c r="HCQ5" s="59">
        <v>39105</v>
      </c>
      <c r="HCR5" s="59">
        <v>39106</v>
      </c>
      <c r="HCS5" s="59">
        <v>39107</v>
      </c>
      <c r="HCT5" s="59">
        <v>39108</v>
      </c>
      <c r="HCU5" s="59">
        <v>39109</v>
      </c>
      <c r="HCV5" s="59">
        <v>39110</v>
      </c>
      <c r="HCW5" s="59">
        <v>39111</v>
      </c>
      <c r="HCX5" s="59">
        <v>39112</v>
      </c>
      <c r="HCY5" s="59">
        <v>39113</v>
      </c>
      <c r="HCZ5" s="59">
        <v>39114</v>
      </c>
      <c r="HDA5" s="59">
        <v>39115</v>
      </c>
      <c r="HDB5" s="59">
        <v>39116</v>
      </c>
      <c r="HDC5" s="59">
        <v>39117</v>
      </c>
      <c r="HDD5" s="59">
        <v>39118</v>
      </c>
      <c r="HDE5" s="59">
        <v>39119</v>
      </c>
      <c r="HDF5" s="59">
        <v>39120</v>
      </c>
      <c r="HDG5" s="59">
        <v>39121</v>
      </c>
      <c r="HDH5" s="59">
        <v>39122</v>
      </c>
      <c r="HDI5" s="59">
        <v>39123</v>
      </c>
      <c r="HDJ5" s="59">
        <v>39124</v>
      </c>
      <c r="HDK5" s="59">
        <v>39125</v>
      </c>
      <c r="HDL5" s="59">
        <v>39126</v>
      </c>
      <c r="HDM5" s="59">
        <v>39127</v>
      </c>
      <c r="HDN5" s="59">
        <v>39128</v>
      </c>
      <c r="HDO5" s="59">
        <v>39129</v>
      </c>
      <c r="HDP5" s="59">
        <v>39130</v>
      </c>
      <c r="HDQ5" s="59">
        <v>39131</v>
      </c>
      <c r="HDR5" s="59">
        <v>39132</v>
      </c>
      <c r="HDS5" s="59">
        <v>39133</v>
      </c>
      <c r="HDT5" s="59">
        <v>39134</v>
      </c>
      <c r="HDU5" s="59">
        <v>39135</v>
      </c>
      <c r="HDV5" s="59">
        <v>39136</v>
      </c>
      <c r="HDW5" s="59">
        <v>39137</v>
      </c>
      <c r="HDX5" s="59">
        <v>39138</v>
      </c>
      <c r="HDY5" s="59">
        <v>39139</v>
      </c>
      <c r="HDZ5" s="59">
        <v>39140</v>
      </c>
      <c r="HEA5" s="59">
        <v>39141</v>
      </c>
      <c r="HEB5" s="59">
        <v>39142</v>
      </c>
      <c r="HEC5" s="59">
        <v>39143</v>
      </c>
      <c r="HED5" s="59">
        <v>39144</v>
      </c>
      <c r="HEE5" s="59">
        <v>39145</v>
      </c>
      <c r="HEF5" s="59">
        <v>39146</v>
      </c>
      <c r="HEG5" s="59">
        <v>39147</v>
      </c>
      <c r="HEH5" s="59">
        <v>39148</v>
      </c>
      <c r="HEI5" s="59">
        <v>39149</v>
      </c>
      <c r="HEJ5" s="59">
        <v>39150</v>
      </c>
      <c r="HEK5" s="59">
        <v>39151</v>
      </c>
      <c r="HEL5" s="59">
        <v>39152</v>
      </c>
      <c r="HEM5" s="59">
        <v>39153</v>
      </c>
      <c r="HEN5" s="59">
        <v>39154</v>
      </c>
      <c r="HEO5" s="59">
        <v>39155</v>
      </c>
      <c r="HEP5" s="59">
        <v>39156</v>
      </c>
      <c r="HEQ5" s="59">
        <v>39157</v>
      </c>
      <c r="HER5" s="59">
        <v>39158</v>
      </c>
      <c r="HES5" s="59">
        <v>39159</v>
      </c>
      <c r="HET5" s="59">
        <v>39160</v>
      </c>
      <c r="HEU5" s="59">
        <v>39161</v>
      </c>
      <c r="HEV5" s="59">
        <v>39162</v>
      </c>
      <c r="HEW5" s="59">
        <v>39163</v>
      </c>
      <c r="HEX5" s="59">
        <v>39164</v>
      </c>
      <c r="HEY5" s="59">
        <v>39165</v>
      </c>
      <c r="HEZ5" s="59">
        <v>39166</v>
      </c>
      <c r="HFA5" s="59">
        <v>39167</v>
      </c>
      <c r="HFB5" s="59">
        <v>39168</v>
      </c>
      <c r="HFC5" s="59">
        <v>39169</v>
      </c>
      <c r="HFD5" s="59">
        <v>39170</v>
      </c>
      <c r="HFE5" s="59">
        <v>39171</v>
      </c>
      <c r="HFF5" s="59">
        <v>39172</v>
      </c>
      <c r="HFG5" s="59">
        <v>39173</v>
      </c>
      <c r="HFH5" s="59">
        <v>39174</v>
      </c>
      <c r="HFI5" s="59">
        <v>39175</v>
      </c>
      <c r="HFJ5" s="59">
        <v>39176</v>
      </c>
      <c r="HFK5" s="59">
        <v>39177</v>
      </c>
      <c r="HFL5" s="59">
        <v>39178</v>
      </c>
      <c r="HFM5" s="59">
        <v>39179</v>
      </c>
      <c r="HFN5" s="59">
        <v>39180</v>
      </c>
      <c r="HFO5" s="59">
        <v>39181</v>
      </c>
      <c r="HFP5" s="59">
        <v>39182</v>
      </c>
      <c r="HFQ5" s="59">
        <v>39183</v>
      </c>
      <c r="HFR5" s="59">
        <v>39184</v>
      </c>
      <c r="HFS5" s="59">
        <v>39185</v>
      </c>
      <c r="HFT5" s="59">
        <v>39186</v>
      </c>
      <c r="HFU5" s="59">
        <v>39187</v>
      </c>
      <c r="HFV5" s="59">
        <v>39188</v>
      </c>
      <c r="HFW5" s="59">
        <v>39189</v>
      </c>
      <c r="HFX5" s="59">
        <v>39190</v>
      </c>
      <c r="HFY5" s="59">
        <v>39191</v>
      </c>
      <c r="HFZ5" s="59">
        <v>39192</v>
      </c>
      <c r="HGA5" s="59">
        <v>39193</v>
      </c>
      <c r="HGB5" s="59">
        <v>39194</v>
      </c>
      <c r="HGC5" s="59">
        <v>39195</v>
      </c>
      <c r="HGD5" s="59">
        <v>39196</v>
      </c>
      <c r="HGE5" s="59">
        <v>39197</v>
      </c>
      <c r="HGF5" s="59">
        <v>39198</v>
      </c>
      <c r="HGG5" s="59">
        <v>39199</v>
      </c>
      <c r="HGH5" s="59">
        <v>39200</v>
      </c>
      <c r="HGI5" s="59">
        <v>39201</v>
      </c>
      <c r="HGJ5" s="59">
        <v>39202</v>
      </c>
      <c r="HGK5" s="59">
        <v>39203</v>
      </c>
      <c r="HGL5" s="59">
        <v>39204</v>
      </c>
      <c r="HGM5" s="59">
        <v>39205</v>
      </c>
      <c r="HGN5" s="59">
        <v>39206</v>
      </c>
      <c r="HGO5" s="59">
        <v>39207</v>
      </c>
      <c r="HGP5" s="59">
        <v>39208</v>
      </c>
      <c r="HGQ5" s="59">
        <v>39209</v>
      </c>
      <c r="HGR5" s="59">
        <v>39210</v>
      </c>
      <c r="HGS5" s="59">
        <v>39211</v>
      </c>
      <c r="HGT5" s="59">
        <v>39212</v>
      </c>
      <c r="HGU5" s="59">
        <v>39213</v>
      </c>
      <c r="HGV5" s="59">
        <v>39214</v>
      </c>
      <c r="HGW5" s="59">
        <v>39215</v>
      </c>
      <c r="HGX5" s="59">
        <v>39216</v>
      </c>
      <c r="HGY5" s="59">
        <v>39217</v>
      </c>
      <c r="HGZ5" s="59">
        <v>39218</v>
      </c>
      <c r="HHA5" s="59">
        <v>39219</v>
      </c>
      <c r="HHB5" s="59">
        <v>39220</v>
      </c>
      <c r="HHC5" s="59">
        <v>39221</v>
      </c>
      <c r="HHD5" s="59">
        <v>39222</v>
      </c>
      <c r="HHE5" s="59">
        <v>39223</v>
      </c>
      <c r="HHF5" s="59">
        <v>39224</v>
      </c>
      <c r="HHG5" s="59">
        <v>39225</v>
      </c>
      <c r="HHH5" s="59">
        <v>39226</v>
      </c>
      <c r="HHI5" s="59">
        <v>39227</v>
      </c>
      <c r="HHJ5" s="59">
        <v>39228</v>
      </c>
      <c r="HHK5" s="59">
        <v>39229</v>
      </c>
      <c r="HHL5" s="59">
        <v>39230</v>
      </c>
      <c r="HHM5" s="59">
        <v>39231</v>
      </c>
      <c r="HHN5" s="59">
        <v>39232</v>
      </c>
      <c r="HHO5" s="59">
        <v>39233</v>
      </c>
      <c r="HHP5" s="59">
        <v>39234</v>
      </c>
      <c r="HHQ5" s="59">
        <v>39235</v>
      </c>
      <c r="HHR5" s="59">
        <v>39236</v>
      </c>
      <c r="HHS5" s="59">
        <v>39237</v>
      </c>
      <c r="HHT5" s="59">
        <v>39238</v>
      </c>
      <c r="HHU5" s="59">
        <v>39239</v>
      </c>
      <c r="HHV5" s="59">
        <v>39240</v>
      </c>
      <c r="HHW5" s="59">
        <v>39241</v>
      </c>
      <c r="HHX5" s="59">
        <v>39242</v>
      </c>
      <c r="HHY5" s="59">
        <v>39243</v>
      </c>
      <c r="HHZ5" s="59">
        <v>39244</v>
      </c>
      <c r="HIA5" s="59">
        <v>39245</v>
      </c>
      <c r="HIB5" s="59">
        <v>39246</v>
      </c>
      <c r="HIC5" s="59">
        <v>39247</v>
      </c>
      <c r="HID5" s="59">
        <v>39248</v>
      </c>
      <c r="HIE5" s="59">
        <v>39249</v>
      </c>
      <c r="HIF5" s="59">
        <v>39250</v>
      </c>
      <c r="HIG5" s="59">
        <v>39251</v>
      </c>
      <c r="HIH5" s="59">
        <v>39252</v>
      </c>
      <c r="HII5" s="59">
        <v>39253</v>
      </c>
      <c r="HIJ5" s="59">
        <v>39254</v>
      </c>
      <c r="HIK5" s="59">
        <v>39255</v>
      </c>
      <c r="HIL5" s="59">
        <v>39256</v>
      </c>
      <c r="HIM5" s="59">
        <v>39257</v>
      </c>
      <c r="HIN5" s="59">
        <v>39258</v>
      </c>
      <c r="HIO5" s="59">
        <v>39259</v>
      </c>
      <c r="HIP5" s="59">
        <v>39260</v>
      </c>
      <c r="HIQ5" s="59">
        <v>39261</v>
      </c>
      <c r="HIR5" s="59">
        <v>39262</v>
      </c>
      <c r="HIS5" s="59">
        <v>39263</v>
      </c>
      <c r="HIT5" s="59">
        <v>39264</v>
      </c>
      <c r="HIU5" s="59">
        <v>39265</v>
      </c>
      <c r="HIV5" s="59">
        <v>39266</v>
      </c>
      <c r="HIW5" s="59">
        <v>39267</v>
      </c>
      <c r="HIX5" s="59">
        <v>39268</v>
      </c>
      <c r="HIY5" s="59">
        <v>39269</v>
      </c>
      <c r="HIZ5" s="59">
        <v>39270</v>
      </c>
      <c r="HJA5" s="59">
        <v>39271</v>
      </c>
      <c r="HJB5" s="59">
        <v>39272</v>
      </c>
      <c r="HJC5" s="59">
        <v>39273</v>
      </c>
      <c r="HJD5" s="59">
        <v>39274</v>
      </c>
      <c r="HJE5" s="59">
        <v>39275</v>
      </c>
      <c r="HJF5" s="59">
        <v>39276</v>
      </c>
      <c r="HJG5" s="59">
        <v>39277</v>
      </c>
      <c r="HJH5" s="59">
        <v>39278</v>
      </c>
      <c r="HJI5" s="59">
        <v>39279</v>
      </c>
      <c r="HJJ5" s="59">
        <v>39280</v>
      </c>
      <c r="HJK5" s="59">
        <v>39281</v>
      </c>
      <c r="HJL5" s="59">
        <v>39282</v>
      </c>
      <c r="HJM5" s="59">
        <v>39283</v>
      </c>
      <c r="HJN5" s="59">
        <v>39284</v>
      </c>
      <c r="HJO5" s="59">
        <v>39285</v>
      </c>
      <c r="HJP5" s="59">
        <v>39286</v>
      </c>
      <c r="HJQ5" s="59">
        <v>39287</v>
      </c>
      <c r="HJR5" s="59">
        <v>39288</v>
      </c>
      <c r="HJS5" s="59">
        <v>39289</v>
      </c>
      <c r="HJT5" s="59">
        <v>39290</v>
      </c>
      <c r="HJU5" s="59">
        <v>39291</v>
      </c>
      <c r="HJV5" s="59">
        <v>39292</v>
      </c>
      <c r="HJW5" s="59">
        <v>39293</v>
      </c>
      <c r="HJX5" s="59">
        <v>39294</v>
      </c>
      <c r="HJY5" s="59">
        <v>39295</v>
      </c>
      <c r="HJZ5" s="59">
        <v>39296</v>
      </c>
      <c r="HKA5" s="59">
        <v>39297</v>
      </c>
      <c r="HKB5" s="59">
        <v>39298</v>
      </c>
      <c r="HKC5" s="59">
        <v>39299</v>
      </c>
      <c r="HKD5" s="59">
        <v>39300</v>
      </c>
      <c r="HKE5" s="59">
        <v>39301</v>
      </c>
      <c r="HKF5" s="59">
        <v>39302</v>
      </c>
      <c r="HKG5" s="59">
        <v>39303</v>
      </c>
      <c r="HKH5" s="59">
        <v>39304</v>
      </c>
      <c r="HKI5" s="59">
        <v>39305</v>
      </c>
      <c r="HKJ5" s="59">
        <v>39306</v>
      </c>
      <c r="HKK5" s="59">
        <v>39307</v>
      </c>
      <c r="HKL5" s="59">
        <v>39308</v>
      </c>
      <c r="HKM5" s="59">
        <v>39309</v>
      </c>
      <c r="HKN5" s="59">
        <v>39310</v>
      </c>
      <c r="HKO5" s="59">
        <v>39311</v>
      </c>
      <c r="HKP5" s="59">
        <v>39312</v>
      </c>
      <c r="HKQ5" s="59">
        <v>39313</v>
      </c>
      <c r="HKR5" s="59">
        <v>39314</v>
      </c>
      <c r="HKS5" s="59">
        <v>39315</v>
      </c>
      <c r="HKT5" s="59">
        <v>39316</v>
      </c>
      <c r="HKU5" s="59">
        <v>39317</v>
      </c>
      <c r="HKV5" s="59">
        <v>39318</v>
      </c>
      <c r="HKW5" s="59">
        <v>39319</v>
      </c>
      <c r="HKX5" s="59">
        <v>39320</v>
      </c>
      <c r="HKY5" s="59">
        <v>39321</v>
      </c>
      <c r="HKZ5" s="59">
        <v>39322</v>
      </c>
      <c r="HLA5" s="59">
        <v>39323</v>
      </c>
      <c r="HLB5" s="59">
        <v>39324</v>
      </c>
      <c r="HLC5" s="59">
        <v>39325</v>
      </c>
      <c r="HLD5" s="59">
        <v>39326</v>
      </c>
      <c r="HLE5" s="59">
        <v>39327</v>
      </c>
      <c r="HLF5" s="59">
        <v>39328</v>
      </c>
      <c r="HLG5" s="59">
        <v>39329</v>
      </c>
      <c r="HLH5" s="59">
        <v>39330</v>
      </c>
      <c r="HLI5" s="59">
        <v>39331</v>
      </c>
      <c r="HLJ5" s="59">
        <v>39332</v>
      </c>
      <c r="HLK5" s="59">
        <v>39333</v>
      </c>
      <c r="HLL5" s="59">
        <v>39334</v>
      </c>
      <c r="HLM5" s="59">
        <v>39335</v>
      </c>
      <c r="HLN5" s="59">
        <v>39336</v>
      </c>
      <c r="HLO5" s="59">
        <v>39337</v>
      </c>
      <c r="HLP5" s="59">
        <v>39338</v>
      </c>
      <c r="HLQ5" s="59">
        <v>39339</v>
      </c>
      <c r="HLR5" s="59">
        <v>39340</v>
      </c>
      <c r="HLS5" s="59">
        <v>39341</v>
      </c>
      <c r="HLT5" s="59">
        <v>39342</v>
      </c>
      <c r="HLU5" s="59">
        <v>39343</v>
      </c>
      <c r="HLV5" s="59">
        <v>39344</v>
      </c>
      <c r="HLW5" s="59">
        <v>39345</v>
      </c>
      <c r="HLX5" s="59">
        <v>39346</v>
      </c>
      <c r="HLY5" s="59">
        <v>39347</v>
      </c>
      <c r="HLZ5" s="59">
        <v>39348</v>
      </c>
      <c r="HMA5" s="59">
        <v>39349</v>
      </c>
      <c r="HMB5" s="59">
        <v>39350</v>
      </c>
      <c r="HMC5" s="59">
        <v>39351</v>
      </c>
      <c r="HMD5" s="59">
        <v>39352</v>
      </c>
      <c r="HME5" s="59">
        <v>39353</v>
      </c>
      <c r="HMF5" s="59">
        <v>39354</v>
      </c>
      <c r="HMG5" s="59">
        <v>39355</v>
      </c>
      <c r="HMH5" s="59">
        <v>39356</v>
      </c>
      <c r="HMI5" s="59">
        <v>39357</v>
      </c>
      <c r="HMJ5" s="59">
        <v>39358</v>
      </c>
      <c r="HMK5" s="59">
        <v>39359</v>
      </c>
      <c r="HML5" s="59">
        <v>39360</v>
      </c>
      <c r="HMM5" s="59">
        <v>39361</v>
      </c>
      <c r="HMN5" s="59">
        <v>39362</v>
      </c>
      <c r="HMO5" s="59">
        <v>39363</v>
      </c>
      <c r="HMP5" s="59">
        <v>39364</v>
      </c>
      <c r="HMQ5" s="59">
        <v>39365</v>
      </c>
      <c r="HMR5" s="59">
        <v>39366</v>
      </c>
      <c r="HMS5" s="59">
        <v>39367</v>
      </c>
      <c r="HMT5" s="59">
        <v>39368</v>
      </c>
      <c r="HMU5" s="59">
        <v>39369</v>
      </c>
      <c r="HMV5" s="59">
        <v>39370</v>
      </c>
      <c r="HMW5" s="59">
        <v>39371</v>
      </c>
      <c r="HMX5" s="59">
        <v>39372</v>
      </c>
      <c r="HMY5" s="59">
        <v>39373</v>
      </c>
      <c r="HMZ5" s="59">
        <v>39374</v>
      </c>
      <c r="HNA5" s="59">
        <v>39375</v>
      </c>
      <c r="HNB5" s="59">
        <v>39376</v>
      </c>
      <c r="HNC5" s="59">
        <v>39377</v>
      </c>
      <c r="HND5" s="59">
        <v>39378</v>
      </c>
      <c r="HNE5" s="59">
        <v>39379</v>
      </c>
      <c r="HNF5" s="59">
        <v>39380</v>
      </c>
      <c r="HNG5" s="59">
        <v>39381</v>
      </c>
      <c r="HNH5" s="59">
        <v>39382</v>
      </c>
      <c r="HNI5" s="59">
        <v>39383</v>
      </c>
      <c r="HNJ5" s="59">
        <v>39384</v>
      </c>
      <c r="HNK5" s="59">
        <v>39385</v>
      </c>
      <c r="HNL5" s="59">
        <v>39386</v>
      </c>
      <c r="HNM5" s="59">
        <v>39387</v>
      </c>
      <c r="HNN5" s="59">
        <v>39388</v>
      </c>
      <c r="HNO5" s="59">
        <v>39389</v>
      </c>
      <c r="HNP5" s="59">
        <v>39390</v>
      </c>
      <c r="HNQ5" s="59">
        <v>39391</v>
      </c>
      <c r="HNR5" s="59">
        <v>39392</v>
      </c>
      <c r="HNS5" s="59">
        <v>39393</v>
      </c>
      <c r="HNT5" s="59">
        <v>39394</v>
      </c>
      <c r="HNU5" s="59">
        <v>39395</v>
      </c>
      <c r="HNV5" s="59">
        <v>39396</v>
      </c>
      <c r="HNW5" s="59">
        <v>39397</v>
      </c>
      <c r="HNX5" s="59">
        <v>39398</v>
      </c>
      <c r="HNY5" s="59">
        <v>39399</v>
      </c>
      <c r="HNZ5" s="59">
        <v>39400</v>
      </c>
      <c r="HOA5" s="59">
        <v>39401</v>
      </c>
      <c r="HOB5" s="59">
        <v>39402</v>
      </c>
      <c r="HOC5" s="59">
        <v>39403</v>
      </c>
      <c r="HOD5" s="59">
        <v>39404</v>
      </c>
      <c r="HOE5" s="59">
        <v>39405</v>
      </c>
      <c r="HOF5" s="59">
        <v>39406</v>
      </c>
      <c r="HOG5" s="59">
        <v>39407</v>
      </c>
      <c r="HOH5" s="59">
        <v>39408</v>
      </c>
      <c r="HOI5" s="59">
        <v>39409</v>
      </c>
      <c r="HOJ5" s="59">
        <v>39410</v>
      </c>
      <c r="HOK5" s="59">
        <v>39411</v>
      </c>
      <c r="HOL5" s="59">
        <v>39412</v>
      </c>
      <c r="HOM5" s="59">
        <v>39413</v>
      </c>
      <c r="HON5" s="59">
        <v>39414</v>
      </c>
      <c r="HOO5" s="59">
        <v>39415</v>
      </c>
      <c r="HOP5" s="59">
        <v>39416</v>
      </c>
      <c r="HOQ5" s="59">
        <v>39417</v>
      </c>
      <c r="HOR5" s="59">
        <v>39418</v>
      </c>
      <c r="HOS5" s="59">
        <v>39419</v>
      </c>
      <c r="HOT5" s="59">
        <v>39420</v>
      </c>
      <c r="HOU5" s="59">
        <v>39421</v>
      </c>
      <c r="HOV5" s="59">
        <v>39422</v>
      </c>
      <c r="HOW5" s="59">
        <v>39423</v>
      </c>
      <c r="HOX5" s="59">
        <v>39424</v>
      </c>
      <c r="HOY5" s="59">
        <v>39425</v>
      </c>
      <c r="HOZ5" s="59">
        <v>39426</v>
      </c>
      <c r="HPA5" s="59">
        <v>39427</v>
      </c>
      <c r="HPB5" s="59">
        <v>39428</v>
      </c>
      <c r="HPC5" s="59">
        <v>39429</v>
      </c>
      <c r="HPD5" s="59">
        <v>39430</v>
      </c>
      <c r="HPE5" s="59">
        <v>39431</v>
      </c>
      <c r="HPF5" s="59">
        <v>39432</v>
      </c>
      <c r="HPG5" s="59">
        <v>39433</v>
      </c>
      <c r="HPH5" s="59">
        <v>39434</v>
      </c>
      <c r="HPI5" s="59">
        <v>39435</v>
      </c>
      <c r="HPJ5" s="59">
        <v>39436</v>
      </c>
      <c r="HPK5" s="59">
        <v>39437</v>
      </c>
      <c r="HPL5" s="59">
        <v>39438</v>
      </c>
      <c r="HPM5" s="59">
        <v>39439</v>
      </c>
      <c r="HPN5" s="59">
        <v>39440</v>
      </c>
      <c r="HPO5" s="59">
        <v>39441</v>
      </c>
      <c r="HPP5" s="59">
        <v>39442</v>
      </c>
      <c r="HPQ5" s="59">
        <v>39443</v>
      </c>
      <c r="HPR5" s="59">
        <v>39444</v>
      </c>
      <c r="HPS5" s="59">
        <v>39445</v>
      </c>
      <c r="HPT5" s="59">
        <v>39446</v>
      </c>
      <c r="HPU5" s="59">
        <v>39447</v>
      </c>
      <c r="HPV5" s="59">
        <v>39448</v>
      </c>
      <c r="HPW5" s="59">
        <v>39449</v>
      </c>
      <c r="HPX5" s="59">
        <v>39450</v>
      </c>
      <c r="HPY5" s="59">
        <v>39451</v>
      </c>
      <c r="HPZ5" s="59">
        <v>39452</v>
      </c>
      <c r="HQA5" s="59">
        <v>39453</v>
      </c>
      <c r="HQB5" s="59">
        <v>39454</v>
      </c>
      <c r="HQC5" s="59">
        <v>39455</v>
      </c>
      <c r="HQD5" s="59">
        <v>39456</v>
      </c>
      <c r="HQE5" s="59">
        <v>39457</v>
      </c>
      <c r="HQF5" s="59">
        <v>39458</v>
      </c>
      <c r="HQG5" s="59">
        <v>39459</v>
      </c>
      <c r="HQH5" s="59">
        <v>39460</v>
      </c>
      <c r="HQI5" s="59">
        <v>39461</v>
      </c>
      <c r="HQJ5" s="59">
        <v>39462</v>
      </c>
      <c r="HQK5" s="59">
        <v>39463</v>
      </c>
      <c r="HQL5" s="59">
        <v>39464</v>
      </c>
      <c r="HQM5" s="59">
        <v>39465</v>
      </c>
      <c r="HQN5" s="59">
        <v>39466</v>
      </c>
      <c r="HQO5" s="59">
        <v>39467</v>
      </c>
      <c r="HQP5" s="59">
        <v>39468</v>
      </c>
      <c r="HQQ5" s="59">
        <v>39469</v>
      </c>
      <c r="HQR5" s="59">
        <v>39470</v>
      </c>
      <c r="HQS5" s="59">
        <v>39471</v>
      </c>
      <c r="HQT5" s="59">
        <v>39472</v>
      </c>
      <c r="HQU5" s="59">
        <v>39473</v>
      </c>
      <c r="HQV5" s="59">
        <v>39474</v>
      </c>
      <c r="HQW5" s="59">
        <v>39475</v>
      </c>
      <c r="HQX5" s="59">
        <v>39476</v>
      </c>
      <c r="HQY5" s="59">
        <v>39477</v>
      </c>
      <c r="HQZ5" s="59">
        <v>39478</v>
      </c>
      <c r="HRA5" s="59">
        <v>39479</v>
      </c>
      <c r="HRB5" s="59">
        <v>39480</v>
      </c>
      <c r="HRC5" s="59">
        <v>39481</v>
      </c>
      <c r="HRD5" s="59">
        <v>39482</v>
      </c>
      <c r="HRE5" s="59">
        <v>39483</v>
      </c>
      <c r="HRF5" s="59">
        <v>39484</v>
      </c>
      <c r="HRG5" s="59">
        <v>39485</v>
      </c>
      <c r="HRH5" s="59">
        <v>39486</v>
      </c>
      <c r="HRI5" s="59">
        <v>39487</v>
      </c>
      <c r="HRJ5" s="59">
        <v>39488</v>
      </c>
      <c r="HRK5" s="59">
        <v>39489</v>
      </c>
      <c r="HRL5" s="59">
        <v>39490</v>
      </c>
      <c r="HRM5" s="59">
        <v>39491</v>
      </c>
      <c r="HRN5" s="59">
        <v>39492</v>
      </c>
      <c r="HRO5" s="59">
        <v>39493</v>
      </c>
      <c r="HRP5" s="59">
        <v>39494</v>
      </c>
      <c r="HRQ5" s="59">
        <v>39495</v>
      </c>
      <c r="HRR5" s="59">
        <v>39496</v>
      </c>
      <c r="HRS5" s="59">
        <v>39497</v>
      </c>
      <c r="HRT5" s="59">
        <v>39498</v>
      </c>
      <c r="HRU5" s="59">
        <v>39499</v>
      </c>
      <c r="HRV5" s="59">
        <v>39500</v>
      </c>
      <c r="HRW5" s="59">
        <v>39501</v>
      </c>
      <c r="HRX5" s="59">
        <v>39502</v>
      </c>
      <c r="HRY5" s="59">
        <v>39503</v>
      </c>
      <c r="HRZ5" s="59">
        <v>39504</v>
      </c>
      <c r="HSA5" s="59">
        <v>39505</v>
      </c>
      <c r="HSB5" s="59">
        <v>39506</v>
      </c>
      <c r="HSC5" s="59">
        <v>39507</v>
      </c>
      <c r="HSD5" s="59">
        <v>39508</v>
      </c>
      <c r="HSE5" s="59">
        <v>39509</v>
      </c>
      <c r="HSF5" s="59">
        <v>39510</v>
      </c>
      <c r="HSG5" s="59">
        <v>39511</v>
      </c>
      <c r="HSH5" s="59">
        <v>39512</v>
      </c>
      <c r="HSI5" s="59">
        <v>39513</v>
      </c>
      <c r="HSJ5" s="59">
        <v>39514</v>
      </c>
      <c r="HSK5" s="59">
        <v>39515</v>
      </c>
      <c r="HSL5" s="59">
        <v>39516</v>
      </c>
      <c r="HSM5" s="59">
        <v>39517</v>
      </c>
      <c r="HSN5" s="59">
        <v>39518</v>
      </c>
      <c r="HSO5" s="59">
        <v>39519</v>
      </c>
      <c r="HSP5" s="59">
        <v>39520</v>
      </c>
      <c r="HSQ5" s="59">
        <v>39521</v>
      </c>
      <c r="HSR5" s="59">
        <v>39522</v>
      </c>
      <c r="HSS5" s="59">
        <v>39523</v>
      </c>
      <c r="HST5" s="59">
        <v>39524</v>
      </c>
      <c r="HSU5" s="59">
        <v>39525</v>
      </c>
      <c r="HSV5" s="59">
        <v>39526</v>
      </c>
      <c r="HSW5" s="59">
        <v>39527</v>
      </c>
      <c r="HSX5" s="59">
        <v>39528</v>
      </c>
      <c r="HSY5" s="59">
        <v>39529</v>
      </c>
      <c r="HSZ5" s="59">
        <v>39530</v>
      </c>
      <c r="HTA5" s="59">
        <v>39531</v>
      </c>
      <c r="HTB5" s="59">
        <v>39532</v>
      </c>
      <c r="HTC5" s="59">
        <v>39533</v>
      </c>
      <c r="HTD5" s="59">
        <v>39534</v>
      </c>
      <c r="HTE5" s="59">
        <v>39535</v>
      </c>
      <c r="HTF5" s="59">
        <v>39536</v>
      </c>
      <c r="HTG5" s="59">
        <v>39537</v>
      </c>
      <c r="HTH5" s="59">
        <v>39538</v>
      </c>
      <c r="HTI5" s="59">
        <v>39539</v>
      </c>
      <c r="HTJ5" s="59">
        <v>39540</v>
      </c>
      <c r="HTK5" s="59">
        <v>39541</v>
      </c>
      <c r="HTL5" s="59">
        <v>39542</v>
      </c>
      <c r="HTM5" s="59">
        <v>39543</v>
      </c>
      <c r="HTN5" s="59">
        <v>39544</v>
      </c>
      <c r="HTO5" s="59">
        <v>39545</v>
      </c>
      <c r="HTP5" s="59">
        <v>39546</v>
      </c>
      <c r="HTQ5" s="59">
        <v>39547</v>
      </c>
      <c r="HTR5" s="59">
        <v>39548</v>
      </c>
      <c r="HTS5" s="59">
        <v>39549</v>
      </c>
      <c r="HTT5" s="59">
        <v>39550</v>
      </c>
      <c r="HTU5" s="59">
        <v>39551</v>
      </c>
      <c r="HTV5" s="59">
        <v>39552</v>
      </c>
      <c r="HTW5" s="59">
        <v>39553</v>
      </c>
      <c r="HTX5" s="59">
        <v>39554</v>
      </c>
      <c r="HTY5" s="59">
        <v>39555</v>
      </c>
      <c r="HTZ5" s="59">
        <v>39556</v>
      </c>
      <c r="HUA5" s="59">
        <v>39557</v>
      </c>
      <c r="HUB5" s="59">
        <v>39558</v>
      </c>
      <c r="HUC5" s="59">
        <v>39559</v>
      </c>
      <c r="HUD5" s="59">
        <v>39560</v>
      </c>
      <c r="HUE5" s="59">
        <v>39561</v>
      </c>
      <c r="HUF5" s="59">
        <v>39562</v>
      </c>
      <c r="HUG5" s="59">
        <v>39563</v>
      </c>
      <c r="HUH5" s="59">
        <v>39564</v>
      </c>
      <c r="HUI5" s="59">
        <v>39565</v>
      </c>
      <c r="HUJ5" s="59">
        <v>39566</v>
      </c>
      <c r="HUK5" s="59">
        <v>39567</v>
      </c>
      <c r="HUL5" s="59">
        <v>39568</v>
      </c>
      <c r="HUM5" s="59">
        <v>39569</v>
      </c>
      <c r="HUN5" s="59">
        <v>39570</v>
      </c>
      <c r="HUO5" s="59">
        <v>39571</v>
      </c>
      <c r="HUP5" s="59">
        <v>39572</v>
      </c>
      <c r="HUQ5" s="59">
        <v>39573</v>
      </c>
      <c r="HUR5" s="59">
        <v>39574</v>
      </c>
      <c r="HUS5" s="59">
        <v>39575</v>
      </c>
      <c r="HUT5" s="59">
        <v>39576</v>
      </c>
      <c r="HUU5" s="59">
        <v>39577</v>
      </c>
      <c r="HUV5" s="59">
        <v>39578</v>
      </c>
      <c r="HUW5" s="59">
        <v>39579</v>
      </c>
      <c r="HUX5" s="59">
        <v>39580</v>
      </c>
      <c r="HUY5" s="59">
        <v>39581</v>
      </c>
      <c r="HUZ5" s="59">
        <v>39582</v>
      </c>
      <c r="HVA5" s="59">
        <v>39583</v>
      </c>
      <c r="HVB5" s="59">
        <v>39584</v>
      </c>
      <c r="HVC5" s="59">
        <v>39585</v>
      </c>
      <c r="HVD5" s="59">
        <v>39586</v>
      </c>
      <c r="HVE5" s="59">
        <v>39587</v>
      </c>
      <c r="HVF5" s="59">
        <v>39588</v>
      </c>
      <c r="HVG5" s="59">
        <v>39589</v>
      </c>
      <c r="HVH5" s="59">
        <v>39590</v>
      </c>
      <c r="HVI5" s="59">
        <v>39591</v>
      </c>
      <c r="HVJ5" s="59">
        <v>39592</v>
      </c>
      <c r="HVK5" s="59">
        <v>39593</v>
      </c>
      <c r="HVL5" s="59">
        <v>39594</v>
      </c>
      <c r="HVM5" s="59">
        <v>39595</v>
      </c>
      <c r="HVN5" s="59">
        <v>39596</v>
      </c>
      <c r="HVO5" s="59">
        <v>39597</v>
      </c>
      <c r="HVP5" s="59">
        <v>39598</v>
      </c>
      <c r="HVQ5" s="59">
        <v>39599</v>
      </c>
      <c r="HVR5" s="59">
        <v>39600</v>
      </c>
      <c r="HVS5" s="59">
        <v>39601</v>
      </c>
      <c r="HVT5" s="59">
        <v>39602</v>
      </c>
      <c r="HVU5" s="59">
        <v>39603</v>
      </c>
      <c r="HVV5" s="59">
        <v>39604</v>
      </c>
      <c r="HVW5" s="59">
        <v>39605</v>
      </c>
      <c r="HVX5" s="59">
        <v>39606</v>
      </c>
      <c r="HVY5" s="59">
        <v>39607</v>
      </c>
      <c r="HVZ5" s="59">
        <v>39608</v>
      </c>
      <c r="HWA5" s="59">
        <v>39609</v>
      </c>
      <c r="HWB5" s="59">
        <v>39610</v>
      </c>
      <c r="HWC5" s="59">
        <v>39611</v>
      </c>
      <c r="HWD5" s="59">
        <v>39612</v>
      </c>
      <c r="HWE5" s="59">
        <v>39613</v>
      </c>
      <c r="HWF5" s="59">
        <v>39614</v>
      </c>
      <c r="HWG5" s="59">
        <v>39615</v>
      </c>
      <c r="HWH5" s="59">
        <v>39616</v>
      </c>
      <c r="HWI5" s="59">
        <v>39617</v>
      </c>
      <c r="HWJ5" s="59">
        <v>39618</v>
      </c>
      <c r="HWK5" s="59">
        <v>39619</v>
      </c>
      <c r="HWL5" s="59">
        <v>39620</v>
      </c>
      <c r="HWM5" s="59">
        <v>39621</v>
      </c>
      <c r="HWN5" s="59">
        <v>39622</v>
      </c>
      <c r="HWO5" s="59">
        <v>39623</v>
      </c>
      <c r="HWP5" s="59">
        <v>39624</v>
      </c>
      <c r="HWQ5" s="59">
        <v>39625</v>
      </c>
      <c r="HWR5" s="59">
        <v>39626</v>
      </c>
      <c r="HWS5" s="59">
        <v>39627</v>
      </c>
      <c r="HWT5" s="59">
        <v>39628</v>
      </c>
      <c r="HWU5" s="59">
        <v>39629</v>
      </c>
      <c r="HWV5" s="59">
        <v>39630</v>
      </c>
      <c r="HWW5" s="59">
        <v>39631</v>
      </c>
      <c r="HWX5" s="59">
        <v>39632</v>
      </c>
      <c r="HWY5" s="59">
        <v>39633</v>
      </c>
      <c r="HWZ5" s="59">
        <v>39634</v>
      </c>
      <c r="HXA5" s="59">
        <v>39635</v>
      </c>
      <c r="HXB5" s="59">
        <v>39636</v>
      </c>
      <c r="HXC5" s="59">
        <v>39637</v>
      </c>
      <c r="HXD5" s="59">
        <v>39638</v>
      </c>
      <c r="HXE5" s="59">
        <v>39639</v>
      </c>
      <c r="HXF5" s="59">
        <v>39640</v>
      </c>
      <c r="HXG5" s="59">
        <v>39641</v>
      </c>
      <c r="HXH5" s="59">
        <v>39642</v>
      </c>
      <c r="HXI5" s="59">
        <v>39643</v>
      </c>
      <c r="HXJ5" s="59">
        <v>39644</v>
      </c>
      <c r="HXK5" s="59">
        <v>39645</v>
      </c>
      <c r="HXL5" s="59">
        <v>39646</v>
      </c>
      <c r="HXM5" s="59">
        <v>39647</v>
      </c>
      <c r="HXN5" s="59">
        <v>39648</v>
      </c>
      <c r="HXO5" s="59">
        <v>39649</v>
      </c>
      <c r="HXP5" s="59">
        <v>39650</v>
      </c>
      <c r="HXQ5" s="59">
        <v>39651</v>
      </c>
      <c r="HXR5" s="59">
        <v>39652</v>
      </c>
      <c r="HXS5" s="59">
        <v>39653</v>
      </c>
      <c r="HXT5" s="59">
        <v>39654</v>
      </c>
      <c r="HXU5" s="59">
        <v>39655</v>
      </c>
      <c r="HXV5" s="59">
        <v>39656</v>
      </c>
      <c r="HXW5" s="59">
        <v>39657</v>
      </c>
      <c r="HXX5" s="59">
        <v>39658</v>
      </c>
      <c r="HXY5" s="59">
        <v>39659</v>
      </c>
      <c r="HXZ5" s="59">
        <v>39660</v>
      </c>
      <c r="HYA5" s="59">
        <v>39661</v>
      </c>
      <c r="HYB5" s="59">
        <v>39662</v>
      </c>
      <c r="HYC5" s="59">
        <v>39663</v>
      </c>
      <c r="HYD5" s="59">
        <v>39664</v>
      </c>
      <c r="HYE5" s="59">
        <v>39665</v>
      </c>
      <c r="HYF5" s="59">
        <v>39666</v>
      </c>
      <c r="HYG5" s="59">
        <v>39667</v>
      </c>
      <c r="HYH5" s="59">
        <v>39668</v>
      </c>
      <c r="HYI5" s="59">
        <v>39669</v>
      </c>
      <c r="HYJ5" s="59">
        <v>39670</v>
      </c>
      <c r="HYK5" s="59">
        <v>39671</v>
      </c>
      <c r="HYL5" s="59">
        <v>39672</v>
      </c>
      <c r="HYM5" s="59">
        <v>39673</v>
      </c>
      <c r="HYN5" s="59">
        <v>39674</v>
      </c>
      <c r="HYO5" s="59">
        <v>39675</v>
      </c>
      <c r="HYP5" s="59">
        <v>39676</v>
      </c>
      <c r="HYQ5" s="59">
        <v>39677</v>
      </c>
      <c r="HYR5" s="59">
        <v>39678</v>
      </c>
      <c r="HYS5" s="59">
        <v>39679</v>
      </c>
      <c r="HYT5" s="59">
        <v>39680</v>
      </c>
      <c r="HYU5" s="59">
        <v>39681</v>
      </c>
      <c r="HYV5" s="59">
        <v>39682</v>
      </c>
      <c r="HYW5" s="59">
        <v>39683</v>
      </c>
      <c r="HYX5" s="59">
        <v>39684</v>
      </c>
      <c r="HYY5" s="59">
        <v>39685</v>
      </c>
      <c r="HYZ5" s="59">
        <v>39686</v>
      </c>
      <c r="HZA5" s="59">
        <v>39687</v>
      </c>
      <c r="HZB5" s="59">
        <v>39688</v>
      </c>
      <c r="HZC5" s="59">
        <v>39689</v>
      </c>
      <c r="HZD5" s="59">
        <v>39690</v>
      </c>
      <c r="HZE5" s="59">
        <v>39691</v>
      </c>
      <c r="HZF5" s="59">
        <v>39692</v>
      </c>
      <c r="HZG5" s="59">
        <v>39693</v>
      </c>
      <c r="HZH5" s="59">
        <v>39694</v>
      </c>
      <c r="HZI5" s="59">
        <v>39695</v>
      </c>
      <c r="HZJ5" s="59">
        <v>39696</v>
      </c>
      <c r="HZK5" s="59">
        <v>39697</v>
      </c>
      <c r="HZL5" s="59">
        <v>39698</v>
      </c>
      <c r="HZM5" s="59">
        <v>39699</v>
      </c>
      <c r="HZN5" s="59">
        <v>39700</v>
      </c>
      <c r="HZO5" s="59">
        <v>39701</v>
      </c>
      <c r="HZP5" s="59">
        <v>39702</v>
      </c>
      <c r="HZQ5" s="59">
        <v>39703</v>
      </c>
      <c r="HZR5" s="59">
        <v>39704</v>
      </c>
      <c r="HZS5" s="59">
        <v>39705</v>
      </c>
      <c r="HZT5" s="59">
        <v>39706</v>
      </c>
      <c r="HZU5" s="59">
        <v>39707</v>
      </c>
      <c r="HZV5" s="59">
        <v>39708</v>
      </c>
      <c r="HZW5" s="59">
        <v>39709</v>
      </c>
      <c r="HZX5" s="59">
        <v>39710</v>
      </c>
      <c r="HZY5" s="59">
        <v>39711</v>
      </c>
      <c r="HZZ5" s="59">
        <v>39712</v>
      </c>
      <c r="IAA5" s="59">
        <v>39713</v>
      </c>
      <c r="IAB5" s="59">
        <v>39714</v>
      </c>
      <c r="IAC5" s="59">
        <v>39715</v>
      </c>
      <c r="IAD5" s="59">
        <v>39716</v>
      </c>
      <c r="IAE5" s="59">
        <v>39717</v>
      </c>
      <c r="IAF5" s="59">
        <v>39718</v>
      </c>
      <c r="IAG5" s="59">
        <v>39719</v>
      </c>
      <c r="IAH5" s="59">
        <v>39720</v>
      </c>
      <c r="IAI5" s="59">
        <v>39721</v>
      </c>
      <c r="IAJ5" s="59">
        <v>39722</v>
      </c>
      <c r="IAK5" s="59">
        <v>39723</v>
      </c>
      <c r="IAL5" s="59">
        <v>39724</v>
      </c>
      <c r="IAM5" s="59">
        <v>39725</v>
      </c>
      <c r="IAN5" s="59">
        <v>39726</v>
      </c>
      <c r="IAO5" s="59">
        <v>39727</v>
      </c>
      <c r="IAP5" s="59">
        <v>39728</v>
      </c>
      <c r="IAQ5" s="59">
        <v>39729</v>
      </c>
      <c r="IAR5" s="59">
        <v>39730</v>
      </c>
      <c r="IAS5" s="59">
        <v>39731</v>
      </c>
      <c r="IAT5" s="59">
        <v>39732</v>
      </c>
      <c r="IAU5" s="59">
        <v>39733</v>
      </c>
      <c r="IAV5" s="59">
        <v>39734</v>
      </c>
      <c r="IAW5" s="59">
        <v>39735</v>
      </c>
      <c r="IAX5" s="59">
        <v>39736</v>
      </c>
      <c r="IAY5" s="59">
        <v>39737</v>
      </c>
      <c r="IAZ5" s="59">
        <v>39738</v>
      </c>
      <c r="IBA5" s="59">
        <v>39739</v>
      </c>
      <c r="IBB5" s="59">
        <v>39740</v>
      </c>
      <c r="IBC5" s="59">
        <v>39741</v>
      </c>
      <c r="IBD5" s="59">
        <v>39742</v>
      </c>
      <c r="IBE5" s="59">
        <v>39743</v>
      </c>
      <c r="IBF5" s="59">
        <v>39744</v>
      </c>
      <c r="IBG5" s="59">
        <v>39745</v>
      </c>
      <c r="IBH5" s="59">
        <v>39746</v>
      </c>
      <c r="IBI5" s="59">
        <v>39747</v>
      </c>
      <c r="IBJ5" s="59">
        <v>39748</v>
      </c>
      <c r="IBK5" s="59">
        <v>39749</v>
      </c>
      <c r="IBL5" s="59">
        <v>39750</v>
      </c>
      <c r="IBM5" s="59">
        <v>39751</v>
      </c>
      <c r="IBN5" s="59">
        <v>39752</v>
      </c>
      <c r="IBO5" s="59">
        <v>39753</v>
      </c>
      <c r="IBP5" s="59">
        <v>39754</v>
      </c>
      <c r="IBQ5" s="59">
        <v>39755</v>
      </c>
      <c r="IBR5" s="59">
        <v>39756</v>
      </c>
      <c r="IBS5" s="59">
        <v>39757</v>
      </c>
      <c r="IBT5" s="59">
        <v>39758</v>
      </c>
      <c r="IBU5" s="59">
        <v>39759</v>
      </c>
      <c r="IBV5" s="59">
        <v>39760</v>
      </c>
      <c r="IBW5" s="59">
        <v>39761</v>
      </c>
      <c r="IBX5" s="59">
        <v>39762</v>
      </c>
      <c r="IBY5" s="59">
        <v>39763</v>
      </c>
      <c r="IBZ5" s="59">
        <v>39764</v>
      </c>
      <c r="ICA5" s="59">
        <v>39765</v>
      </c>
      <c r="ICB5" s="59">
        <v>39766</v>
      </c>
      <c r="ICC5" s="59">
        <v>39767</v>
      </c>
      <c r="ICD5" s="59">
        <v>39768</v>
      </c>
      <c r="ICE5" s="59">
        <v>39769</v>
      </c>
      <c r="ICF5" s="59">
        <v>39770</v>
      </c>
      <c r="ICG5" s="59">
        <v>39771</v>
      </c>
      <c r="ICH5" s="59">
        <v>39772</v>
      </c>
      <c r="ICI5" s="59">
        <v>39773</v>
      </c>
      <c r="ICJ5" s="59">
        <v>39774</v>
      </c>
      <c r="ICK5" s="59">
        <v>39775</v>
      </c>
      <c r="ICL5" s="59">
        <v>39776</v>
      </c>
      <c r="ICM5" s="59">
        <v>39777</v>
      </c>
      <c r="ICN5" s="59">
        <v>39778</v>
      </c>
      <c r="ICO5" s="59">
        <v>39779</v>
      </c>
      <c r="ICP5" s="59">
        <v>39780</v>
      </c>
      <c r="ICQ5" s="59">
        <v>39781</v>
      </c>
      <c r="ICR5" s="59">
        <v>39782</v>
      </c>
      <c r="ICS5" s="59">
        <v>39783</v>
      </c>
      <c r="ICT5" s="59">
        <v>39784</v>
      </c>
      <c r="ICU5" s="59">
        <v>39785</v>
      </c>
      <c r="ICV5" s="59">
        <v>39786</v>
      </c>
      <c r="ICW5" s="59">
        <v>39787</v>
      </c>
      <c r="ICX5" s="59">
        <v>39788</v>
      </c>
      <c r="ICY5" s="59">
        <v>39789</v>
      </c>
      <c r="ICZ5" s="59">
        <v>39790</v>
      </c>
      <c r="IDA5" s="59">
        <v>39791</v>
      </c>
      <c r="IDB5" s="59">
        <v>39792</v>
      </c>
      <c r="IDC5" s="59">
        <v>39793</v>
      </c>
      <c r="IDD5" s="59">
        <v>39794</v>
      </c>
      <c r="IDE5" s="59">
        <v>39795</v>
      </c>
      <c r="IDF5" s="59">
        <v>39796</v>
      </c>
      <c r="IDG5" s="59">
        <v>39797</v>
      </c>
      <c r="IDH5" s="59">
        <v>39798</v>
      </c>
      <c r="IDI5" s="59">
        <v>39799</v>
      </c>
      <c r="IDJ5" s="59">
        <v>39800</v>
      </c>
      <c r="IDK5" s="59">
        <v>39801</v>
      </c>
      <c r="IDL5" s="59">
        <v>39802</v>
      </c>
      <c r="IDM5" s="59">
        <v>39803</v>
      </c>
      <c r="IDN5" s="59">
        <v>39804</v>
      </c>
      <c r="IDO5" s="59">
        <v>39805</v>
      </c>
      <c r="IDP5" s="59">
        <v>39806</v>
      </c>
      <c r="IDQ5" s="59">
        <v>39807</v>
      </c>
      <c r="IDR5" s="59">
        <v>39808</v>
      </c>
      <c r="IDS5" s="59">
        <v>39809</v>
      </c>
      <c r="IDT5" s="59">
        <v>39810</v>
      </c>
      <c r="IDU5" s="59">
        <v>39811</v>
      </c>
      <c r="IDV5" s="59">
        <v>39812</v>
      </c>
      <c r="IDW5" s="63">
        <v>39813</v>
      </c>
      <c r="IDX5" s="59">
        <v>39814</v>
      </c>
      <c r="IDY5" s="59">
        <v>39815</v>
      </c>
      <c r="IDZ5" s="59">
        <v>39816</v>
      </c>
      <c r="IEA5" s="59">
        <v>39817</v>
      </c>
      <c r="IEB5" s="59">
        <v>39818</v>
      </c>
      <c r="IEC5" s="59">
        <v>39819</v>
      </c>
      <c r="IED5" s="59">
        <v>39820</v>
      </c>
      <c r="IEE5" s="59">
        <v>39821</v>
      </c>
      <c r="IEF5" s="59">
        <v>39822</v>
      </c>
      <c r="IEG5" s="59">
        <v>39823</v>
      </c>
      <c r="IEH5" s="59">
        <v>39824</v>
      </c>
      <c r="IEI5" s="59">
        <v>39825</v>
      </c>
      <c r="IEJ5" s="59">
        <v>39826</v>
      </c>
      <c r="IEK5" s="59">
        <v>39827</v>
      </c>
      <c r="IEL5" s="59">
        <v>39828</v>
      </c>
      <c r="IEM5" s="59">
        <v>39829</v>
      </c>
      <c r="IEN5" s="59">
        <v>39830</v>
      </c>
      <c r="IEO5" s="59">
        <v>39831</v>
      </c>
      <c r="IEP5" s="59">
        <v>39832</v>
      </c>
      <c r="IEQ5" s="59">
        <v>39833</v>
      </c>
      <c r="IER5" s="59">
        <v>39834</v>
      </c>
      <c r="IES5" s="59">
        <v>39835</v>
      </c>
      <c r="IET5" s="59">
        <v>39836</v>
      </c>
      <c r="IEU5" s="59">
        <v>39837</v>
      </c>
      <c r="IEV5" s="59">
        <v>39838</v>
      </c>
      <c r="IEW5" s="59">
        <v>39839</v>
      </c>
      <c r="IEX5" s="59">
        <v>39840</v>
      </c>
      <c r="IEY5" s="59">
        <v>39841</v>
      </c>
      <c r="IEZ5" s="59">
        <v>39842</v>
      </c>
      <c r="IFA5" s="59">
        <v>39843</v>
      </c>
      <c r="IFB5" s="59">
        <v>39844</v>
      </c>
      <c r="IFC5" s="59">
        <v>39845</v>
      </c>
      <c r="IFD5" s="59">
        <v>39846</v>
      </c>
      <c r="IFE5" s="59">
        <v>39847</v>
      </c>
      <c r="IFF5" s="59">
        <v>39848</v>
      </c>
      <c r="IFG5" s="59">
        <v>39849</v>
      </c>
      <c r="IFH5" s="59">
        <v>39850</v>
      </c>
      <c r="IFI5" s="59">
        <v>39851</v>
      </c>
      <c r="IFJ5" s="59">
        <v>39852</v>
      </c>
      <c r="IFK5" s="59">
        <v>39853</v>
      </c>
      <c r="IFL5" s="59">
        <v>39854</v>
      </c>
      <c r="IFM5" s="59">
        <v>39855</v>
      </c>
      <c r="IFN5" s="59">
        <v>39856</v>
      </c>
      <c r="IFO5" s="59">
        <v>39857</v>
      </c>
      <c r="IFP5" s="59">
        <v>39858</v>
      </c>
      <c r="IFQ5" s="59">
        <v>39859</v>
      </c>
      <c r="IFR5" s="59">
        <v>39860</v>
      </c>
      <c r="IFS5" s="59">
        <v>39861</v>
      </c>
      <c r="IFT5" s="59">
        <v>39862</v>
      </c>
      <c r="IFU5" s="59">
        <v>39863</v>
      </c>
      <c r="IFV5" s="59">
        <v>39864</v>
      </c>
      <c r="IFW5" s="59">
        <v>39865</v>
      </c>
      <c r="IFX5" s="59">
        <v>39866</v>
      </c>
      <c r="IFY5" s="59">
        <v>39867</v>
      </c>
      <c r="IFZ5" s="59">
        <v>39868</v>
      </c>
      <c r="IGA5" s="59">
        <v>39869</v>
      </c>
      <c r="IGB5" s="59">
        <v>39870</v>
      </c>
      <c r="IGC5" s="59">
        <v>39871</v>
      </c>
      <c r="IGD5" s="59">
        <v>39872</v>
      </c>
      <c r="IGE5" s="59">
        <v>39873</v>
      </c>
      <c r="IGF5" s="59">
        <v>39874</v>
      </c>
      <c r="IGG5" s="59">
        <v>39875</v>
      </c>
      <c r="IGH5" s="59">
        <v>39876</v>
      </c>
      <c r="IGI5" s="59">
        <v>39877</v>
      </c>
      <c r="IGJ5" s="59">
        <v>39878</v>
      </c>
      <c r="IGK5" s="59">
        <v>39879</v>
      </c>
      <c r="IGL5" s="59">
        <v>39880</v>
      </c>
      <c r="IGM5" s="59">
        <v>39881</v>
      </c>
      <c r="IGN5" s="59">
        <v>39882</v>
      </c>
      <c r="IGO5" s="59">
        <v>39883</v>
      </c>
      <c r="IGP5" s="59">
        <v>39884</v>
      </c>
      <c r="IGQ5" s="59">
        <v>39885</v>
      </c>
      <c r="IGR5" s="59">
        <v>39886</v>
      </c>
      <c r="IGS5" s="59">
        <v>39887</v>
      </c>
      <c r="IGT5" s="59">
        <v>39888</v>
      </c>
      <c r="IGU5" s="59">
        <v>39889</v>
      </c>
      <c r="IGV5" s="59">
        <v>39890</v>
      </c>
      <c r="IGW5" s="59">
        <v>39891</v>
      </c>
      <c r="IGX5" s="59">
        <v>39892</v>
      </c>
      <c r="IGY5" s="59">
        <v>39893</v>
      </c>
      <c r="IGZ5" s="59">
        <v>39894</v>
      </c>
      <c r="IHA5" s="59">
        <v>39895</v>
      </c>
      <c r="IHB5" s="59">
        <v>39896</v>
      </c>
      <c r="IHC5" s="59">
        <v>39897</v>
      </c>
      <c r="IHD5" s="59">
        <v>39898</v>
      </c>
      <c r="IHE5" s="59">
        <v>39899</v>
      </c>
      <c r="IHF5" s="59">
        <v>39900</v>
      </c>
      <c r="IHG5" s="59">
        <v>39901</v>
      </c>
      <c r="IHH5" s="59">
        <v>39902</v>
      </c>
      <c r="IHI5" s="59">
        <v>39903</v>
      </c>
      <c r="IHJ5" s="59">
        <v>39904</v>
      </c>
      <c r="IHK5" s="59">
        <v>39905</v>
      </c>
      <c r="IHL5" s="59">
        <v>39906</v>
      </c>
      <c r="IHM5" s="59">
        <v>39907</v>
      </c>
      <c r="IHN5" s="59">
        <v>39908</v>
      </c>
      <c r="IHO5" s="59">
        <v>39909</v>
      </c>
      <c r="IHP5" s="59">
        <v>39910</v>
      </c>
      <c r="IHQ5" s="59">
        <v>39911</v>
      </c>
      <c r="IHR5" s="59">
        <v>39912</v>
      </c>
      <c r="IHS5" s="59">
        <v>39913</v>
      </c>
      <c r="IHT5" s="59">
        <v>39914</v>
      </c>
      <c r="IHU5" s="59">
        <v>39915</v>
      </c>
      <c r="IHV5" s="59">
        <v>39916</v>
      </c>
      <c r="IHW5" s="59">
        <v>39917</v>
      </c>
      <c r="IHX5" s="59">
        <v>39918</v>
      </c>
      <c r="IHY5" s="59">
        <v>39919</v>
      </c>
      <c r="IHZ5" s="59">
        <v>39920</v>
      </c>
      <c r="IIA5" s="59">
        <v>39921</v>
      </c>
      <c r="IIB5" s="59">
        <v>39922</v>
      </c>
      <c r="IIC5" s="59">
        <v>39923</v>
      </c>
      <c r="IID5" s="59">
        <v>39924</v>
      </c>
      <c r="IIE5" s="59">
        <v>39925</v>
      </c>
      <c r="IIF5" s="59">
        <v>39926</v>
      </c>
      <c r="IIG5" s="59">
        <v>39927</v>
      </c>
      <c r="IIH5" s="59">
        <v>39928</v>
      </c>
      <c r="III5" s="59">
        <v>39929</v>
      </c>
      <c r="IIJ5" s="59">
        <v>39930</v>
      </c>
      <c r="IIK5" s="59">
        <v>39931</v>
      </c>
      <c r="IIL5" s="59">
        <v>39932</v>
      </c>
      <c r="IIM5" s="59">
        <v>39933</v>
      </c>
      <c r="IIN5" s="59">
        <v>39934</v>
      </c>
      <c r="IIO5" s="59">
        <v>39935</v>
      </c>
      <c r="IIP5" s="59">
        <v>39936</v>
      </c>
      <c r="IIQ5" s="59">
        <v>39937</v>
      </c>
      <c r="IIR5" s="59">
        <v>39938</v>
      </c>
      <c r="IIS5" s="59">
        <v>39939</v>
      </c>
      <c r="IIT5" s="59">
        <v>39940</v>
      </c>
      <c r="IIU5" s="59">
        <v>39941</v>
      </c>
      <c r="IIV5" s="59">
        <v>39942</v>
      </c>
      <c r="IIW5" s="59">
        <v>39943</v>
      </c>
      <c r="IIX5" s="59">
        <v>39944</v>
      </c>
      <c r="IIY5" s="59">
        <v>39945</v>
      </c>
      <c r="IIZ5" s="59">
        <v>39946</v>
      </c>
      <c r="IJA5" s="59">
        <v>39947</v>
      </c>
      <c r="IJB5" s="59">
        <v>39948</v>
      </c>
      <c r="IJC5" s="59">
        <v>39949</v>
      </c>
      <c r="IJD5" s="59">
        <v>39950</v>
      </c>
      <c r="IJE5" s="59">
        <v>39951</v>
      </c>
      <c r="IJF5" s="59">
        <v>39952</v>
      </c>
      <c r="IJG5" s="59">
        <v>39953</v>
      </c>
      <c r="IJH5" s="59">
        <v>39954</v>
      </c>
      <c r="IJI5" s="59">
        <v>39955</v>
      </c>
      <c r="IJJ5" s="59">
        <v>39956</v>
      </c>
      <c r="IJK5" s="59">
        <v>39957</v>
      </c>
      <c r="IJL5" s="59">
        <v>39958</v>
      </c>
      <c r="IJM5" s="59">
        <v>39959</v>
      </c>
      <c r="IJN5" s="59">
        <v>39960</v>
      </c>
      <c r="IJO5" s="59">
        <v>39961</v>
      </c>
      <c r="IJP5" s="59">
        <v>39962</v>
      </c>
      <c r="IJQ5" s="59">
        <v>39963</v>
      </c>
      <c r="IJR5" s="59">
        <v>39964</v>
      </c>
      <c r="IJS5" s="59">
        <v>39965</v>
      </c>
      <c r="IJT5" s="59">
        <v>39966</v>
      </c>
      <c r="IJU5" s="59">
        <v>39967</v>
      </c>
      <c r="IJV5" s="59">
        <v>39968</v>
      </c>
      <c r="IJW5" s="59">
        <v>39969</v>
      </c>
      <c r="IJX5" s="59">
        <v>39970</v>
      </c>
      <c r="IJY5" s="59">
        <v>39971</v>
      </c>
      <c r="IJZ5" s="59">
        <v>39972</v>
      </c>
      <c r="IKA5" s="59">
        <v>39973</v>
      </c>
      <c r="IKB5" s="59">
        <v>39974</v>
      </c>
      <c r="IKC5" s="59">
        <v>39975</v>
      </c>
      <c r="IKD5" s="59">
        <v>39976</v>
      </c>
      <c r="IKE5" s="59">
        <v>39977</v>
      </c>
      <c r="IKF5" s="59">
        <v>39978</v>
      </c>
      <c r="IKG5" s="59">
        <v>39979</v>
      </c>
      <c r="IKH5" s="59">
        <v>39980</v>
      </c>
      <c r="IKI5" s="59">
        <v>39981</v>
      </c>
      <c r="IKJ5" s="59">
        <v>39982</v>
      </c>
      <c r="IKK5" s="59">
        <v>39983</v>
      </c>
      <c r="IKL5" s="59">
        <v>39984</v>
      </c>
      <c r="IKM5" s="59">
        <v>39985</v>
      </c>
      <c r="IKN5" s="59">
        <v>39986</v>
      </c>
      <c r="IKO5" s="59">
        <v>39987</v>
      </c>
      <c r="IKP5" s="59">
        <v>39988</v>
      </c>
      <c r="IKQ5" s="59">
        <v>39989</v>
      </c>
      <c r="IKR5" s="59">
        <v>39990</v>
      </c>
      <c r="IKS5" s="59">
        <v>39991</v>
      </c>
      <c r="IKT5" s="59">
        <v>39992</v>
      </c>
      <c r="IKU5" s="59">
        <v>39993</v>
      </c>
      <c r="IKV5" s="59">
        <v>39994</v>
      </c>
      <c r="IKW5" s="59">
        <v>39995</v>
      </c>
      <c r="IKX5" s="59">
        <v>39996</v>
      </c>
      <c r="IKY5" s="59">
        <v>39997</v>
      </c>
      <c r="IKZ5" s="59">
        <v>39998</v>
      </c>
      <c r="ILA5" s="59">
        <v>39999</v>
      </c>
      <c r="ILB5" s="59">
        <v>40000</v>
      </c>
      <c r="ILC5" s="59">
        <v>40001</v>
      </c>
      <c r="ILD5" s="59">
        <v>40002</v>
      </c>
      <c r="ILE5" s="59">
        <v>40003</v>
      </c>
      <c r="ILF5" s="59">
        <v>40004</v>
      </c>
      <c r="ILG5" s="59">
        <v>40005</v>
      </c>
      <c r="ILH5" s="59">
        <v>40006</v>
      </c>
      <c r="ILI5" s="59">
        <v>40007</v>
      </c>
      <c r="ILJ5" s="59">
        <v>40008</v>
      </c>
      <c r="ILK5" s="59">
        <v>40009</v>
      </c>
      <c r="ILL5" s="59">
        <v>40010</v>
      </c>
      <c r="ILM5" s="59">
        <v>40011</v>
      </c>
      <c r="ILN5" s="59">
        <v>40012</v>
      </c>
      <c r="ILO5" s="59">
        <v>40013</v>
      </c>
      <c r="ILP5" s="59">
        <v>40014</v>
      </c>
      <c r="ILQ5" s="59">
        <v>40015</v>
      </c>
      <c r="ILR5" s="59">
        <v>40016</v>
      </c>
      <c r="ILS5" s="59">
        <v>40017</v>
      </c>
      <c r="ILT5" s="59">
        <v>40018</v>
      </c>
      <c r="ILU5" s="59">
        <v>40019</v>
      </c>
      <c r="ILV5" s="59">
        <v>40020</v>
      </c>
      <c r="ILW5" s="59">
        <v>40021</v>
      </c>
      <c r="ILX5" s="59">
        <v>40022</v>
      </c>
      <c r="ILY5" s="59">
        <v>40023</v>
      </c>
      <c r="ILZ5" s="59">
        <v>40024</v>
      </c>
      <c r="IMA5" s="59">
        <v>40025</v>
      </c>
      <c r="IMB5" s="59">
        <v>40026</v>
      </c>
      <c r="IMC5" s="59">
        <v>40027</v>
      </c>
      <c r="IMD5" s="59">
        <v>40028</v>
      </c>
      <c r="IME5" s="59">
        <v>40029</v>
      </c>
      <c r="IMF5" s="59">
        <v>40030</v>
      </c>
      <c r="IMG5" s="59">
        <v>40031</v>
      </c>
      <c r="IMH5" s="59">
        <v>40032</v>
      </c>
      <c r="IMI5" s="59">
        <v>40033</v>
      </c>
      <c r="IMJ5" s="59">
        <v>40034</v>
      </c>
      <c r="IMK5" s="59">
        <v>40035</v>
      </c>
      <c r="IML5" s="59">
        <v>40036</v>
      </c>
      <c r="IMM5" s="59">
        <v>40037</v>
      </c>
      <c r="IMN5" s="59">
        <v>40038</v>
      </c>
      <c r="IMO5" s="59">
        <v>40039</v>
      </c>
      <c r="IMP5" s="59">
        <v>40040</v>
      </c>
      <c r="IMQ5" s="59">
        <v>40041</v>
      </c>
      <c r="IMR5" s="59">
        <v>40042</v>
      </c>
      <c r="IMS5" s="59">
        <v>40043</v>
      </c>
      <c r="IMT5" s="59">
        <v>40044</v>
      </c>
      <c r="IMU5" s="59">
        <v>40045</v>
      </c>
      <c r="IMV5" s="59">
        <v>40046</v>
      </c>
      <c r="IMW5" s="59">
        <v>40047</v>
      </c>
      <c r="IMX5" s="59">
        <v>40048</v>
      </c>
      <c r="IMY5" s="59">
        <v>40049</v>
      </c>
      <c r="IMZ5" s="59">
        <v>40050</v>
      </c>
      <c r="INA5" s="59">
        <v>40051</v>
      </c>
      <c r="INB5" s="59">
        <v>40052</v>
      </c>
      <c r="INC5" s="59">
        <v>40053</v>
      </c>
      <c r="IND5" s="59">
        <v>40054</v>
      </c>
      <c r="INE5" s="59">
        <v>40055</v>
      </c>
      <c r="INF5" s="59">
        <v>40056</v>
      </c>
      <c r="ING5" s="59">
        <v>40057</v>
      </c>
      <c r="INH5" s="59">
        <v>40058</v>
      </c>
      <c r="INI5" s="59">
        <v>40059</v>
      </c>
      <c r="INJ5" s="59">
        <v>40060</v>
      </c>
      <c r="INK5" s="59">
        <v>40061</v>
      </c>
      <c r="INL5" s="59">
        <v>40062</v>
      </c>
      <c r="INM5" s="59">
        <v>40063</v>
      </c>
      <c r="INN5" s="59">
        <v>40064</v>
      </c>
      <c r="INO5" s="59">
        <v>40065</v>
      </c>
      <c r="INP5" s="59">
        <v>40066</v>
      </c>
      <c r="INQ5" s="59">
        <v>40067</v>
      </c>
      <c r="INR5" s="59">
        <v>40068</v>
      </c>
      <c r="INS5" s="59">
        <v>40069</v>
      </c>
      <c r="INT5" s="59">
        <v>40070</v>
      </c>
      <c r="INU5" s="59">
        <v>40071</v>
      </c>
      <c r="INV5" s="59">
        <v>40072</v>
      </c>
      <c r="INW5" s="59">
        <v>40073</v>
      </c>
      <c r="INX5" s="59">
        <v>40074</v>
      </c>
      <c r="INY5" s="59">
        <v>40075</v>
      </c>
      <c r="INZ5" s="59">
        <v>40076</v>
      </c>
      <c r="IOA5" s="59">
        <v>40077</v>
      </c>
      <c r="IOB5" s="59">
        <v>40078</v>
      </c>
      <c r="IOC5" s="59">
        <v>40079</v>
      </c>
      <c r="IOD5" s="59">
        <v>40080</v>
      </c>
      <c r="IOE5" s="59">
        <v>40081</v>
      </c>
      <c r="IOF5" s="59">
        <v>40082</v>
      </c>
      <c r="IOG5" s="59">
        <v>40083</v>
      </c>
      <c r="IOH5" s="59">
        <v>40084</v>
      </c>
      <c r="IOI5" s="59">
        <v>40085</v>
      </c>
      <c r="IOJ5" s="59">
        <v>40086</v>
      </c>
      <c r="IOK5" s="59">
        <v>40087</v>
      </c>
      <c r="IOL5" s="59">
        <v>40088</v>
      </c>
      <c r="IOM5" s="59">
        <v>40089</v>
      </c>
      <c r="ION5" s="59">
        <v>40090</v>
      </c>
      <c r="IOO5" s="59">
        <v>40091</v>
      </c>
      <c r="IOP5" s="59">
        <v>40092</v>
      </c>
      <c r="IOQ5" s="59">
        <v>40093</v>
      </c>
      <c r="IOR5" s="59">
        <v>40094</v>
      </c>
      <c r="IOS5" s="59">
        <v>40095</v>
      </c>
      <c r="IOT5" s="59">
        <v>40096</v>
      </c>
      <c r="IOU5" s="59">
        <v>40097</v>
      </c>
      <c r="IOV5" s="59">
        <v>40098</v>
      </c>
      <c r="IOW5" s="59">
        <v>40099</v>
      </c>
      <c r="IOX5" s="59">
        <v>40100</v>
      </c>
      <c r="IOY5" s="59">
        <v>40101</v>
      </c>
      <c r="IOZ5" s="59">
        <v>40102</v>
      </c>
      <c r="IPA5" s="59">
        <v>40103</v>
      </c>
      <c r="IPB5" s="59">
        <v>40104</v>
      </c>
      <c r="IPC5" s="59">
        <v>40105</v>
      </c>
      <c r="IPD5" s="59">
        <v>40106</v>
      </c>
      <c r="IPE5" s="59">
        <v>40107</v>
      </c>
      <c r="IPF5" s="59">
        <v>40108</v>
      </c>
      <c r="IPG5" s="59">
        <v>40109</v>
      </c>
      <c r="IPH5" s="59">
        <v>40110</v>
      </c>
      <c r="IPI5" s="59">
        <v>40111</v>
      </c>
      <c r="IPJ5" s="59">
        <v>40112</v>
      </c>
      <c r="IPK5" s="59">
        <v>40113</v>
      </c>
      <c r="IPL5" s="59">
        <v>40114</v>
      </c>
      <c r="IPM5" s="59">
        <v>40115</v>
      </c>
      <c r="IPN5" s="59">
        <v>40116</v>
      </c>
      <c r="IPO5" s="59">
        <v>40117</v>
      </c>
      <c r="IPP5" s="59">
        <v>40118</v>
      </c>
      <c r="IPQ5" s="59">
        <v>40119</v>
      </c>
      <c r="IPR5" s="59">
        <v>40120</v>
      </c>
      <c r="IPS5" s="59">
        <v>40121</v>
      </c>
      <c r="IPT5" s="59">
        <v>40122</v>
      </c>
      <c r="IPU5" s="59">
        <v>40123</v>
      </c>
      <c r="IPV5" s="59">
        <v>40124</v>
      </c>
      <c r="IPW5" s="59">
        <v>40125</v>
      </c>
      <c r="IPX5" s="59">
        <v>40126</v>
      </c>
      <c r="IPY5" s="59">
        <v>40127</v>
      </c>
      <c r="IPZ5" s="59">
        <v>40128</v>
      </c>
      <c r="IQA5" s="59">
        <v>40129</v>
      </c>
      <c r="IQB5" s="59">
        <v>40130</v>
      </c>
      <c r="IQC5" s="59">
        <v>40131</v>
      </c>
      <c r="IQD5" s="59">
        <v>40132</v>
      </c>
      <c r="IQE5" s="59">
        <v>40133</v>
      </c>
      <c r="IQF5" s="59">
        <v>40134</v>
      </c>
      <c r="IQG5" s="59">
        <v>40135</v>
      </c>
      <c r="IQH5" s="59">
        <v>40136</v>
      </c>
      <c r="IQI5" s="59">
        <v>40137</v>
      </c>
      <c r="IQJ5" s="59">
        <v>40138</v>
      </c>
      <c r="IQK5" s="59">
        <v>40139</v>
      </c>
      <c r="IQL5" s="59">
        <v>40140</v>
      </c>
      <c r="IQM5" s="59">
        <v>40141</v>
      </c>
      <c r="IQN5" s="59">
        <v>40142</v>
      </c>
      <c r="IQO5" s="59">
        <v>40143</v>
      </c>
      <c r="IQP5" s="59">
        <v>40144</v>
      </c>
      <c r="IQQ5" s="59">
        <v>40145</v>
      </c>
      <c r="IQR5" s="59">
        <v>40146</v>
      </c>
      <c r="IQS5" s="59">
        <v>40147</v>
      </c>
      <c r="IQT5" s="59">
        <v>40148</v>
      </c>
      <c r="IQU5" s="59">
        <v>40149</v>
      </c>
      <c r="IQV5" s="59">
        <v>40150</v>
      </c>
      <c r="IQW5" s="59">
        <v>40151</v>
      </c>
      <c r="IQX5" s="59">
        <v>40152</v>
      </c>
      <c r="IQY5" s="59">
        <v>40153</v>
      </c>
      <c r="IQZ5" s="59">
        <v>40154</v>
      </c>
      <c r="IRA5" s="59">
        <v>40155</v>
      </c>
      <c r="IRB5" s="59">
        <v>40156</v>
      </c>
      <c r="IRC5" s="59">
        <v>40157</v>
      </c>
      <c r="IRD5" s="59">
        <v>40158</v>
      </c>
      <c r="IRE5" s="59">
        <v>40159</v>
      </c>
      <c r="IRF5" s="59">
        <v>40160</v>
      </c>
      <c r="IRG5" s="59">
        <v>40161</v>
      </c>
      <c r="IRH5" s="59">
        <v>40162</v>
      </c>
      <c r="IRI5" s="59">
        <v>40163</v>
      </c>
      <c r="IRJ5" s="59">
        <v>40164</v>
      </c>
      <c r="IRK5" s="59">
        <v>40165</v>
      </c>
      <c r="IRL5" s="59">
        <v>40166</v>
      </c>
      <c r="IRM5" s="59">
        <v>40167</v>
      </c>
      <c r="IRN5" s="59">
        <v>40168</v>
      </c>
      <c r="IRO5" s="59">
        <v>40169</v>
      </c>
      <c r="IRP5" s="59">
        <v>40170</v>
      </c>
      <c r="IRQ5" s="59">
        <v>40171</v>
      </c>
      <c r="IRR5" s="59">
        <v>40172</v>
      </c>
      <c r="IRS5" s="59">
        <v>40173</v>
      </c>
      <c r="IRT5" s="59">
        <v>40174</v>
      </c>
      <c r="IRU5" s="59">
        <v>40175</v>
      </c>
      <c r="IRV5" s="59">
        <v>40176</v>
      </c>
      <c r="IRW5" s="59">
        <v>40177</v>
      </c>
      <c r="IRX5" s="59">
        <v>40178</v>
      </c>
      <c r="IRY5" s="59">
        <v>40179</v>
      </c>
      <c r="IRZ5" s="59">
        <v>40180</v>
      </c>
      <c r="ISA5" s="59">
        <v>40181</v>
      </c>
      <c r="ISB5" s="59">
        <v>40182</v>
      </c>
      <c r="ISC5" s="59">
        <v>40183</v>
      </c>
      <c r="ISD5" s="59">
        <v>40184</v>
      </c>
      <c r="ISE5" s="59">
        <v>40185</v>
      </c>
      <c r="ISF5" s="59">
        <v>40186</v>
      </c>
      <c r="ISG5" s="59">
        <v>40187</v>
      </c>
      <c r="ISH5" s="59">
        <v>40188</v>
      </c>
      <c r="ISI5" s="59">
        <v>40189</v>
      </c>
      <c r="ISJ5" s="59">
        <v>40190</v>
      </c>
      <c r="ISK5" s="59">
        <v>40191</v>
      </c>
      <c r="ISL5" s="59">
        <v>40192</v>
      </c>
      <c r="ISM5" s="59">
        <v>40193</v>
      </c>
      <c r="ISN5" s="59">
        <v>40194</v>
      </c>
      <c r="ISO5" s="59">
        <v>40195</v>
      </c>
      <c r="ISP5" s="59">
        <v>40196</v>
      </c>
      <c r="ISQ5" s="59">
        <v>40197</v>
      </c>
      <c r="ISR5" s="59">
        <v>40198</v>
      </c>
      <c r="ISS5" s="59">
        <v>40199</v>
      </c>
      <c r="IST5" s="59">
        <v>40200</v>
      </c>
      <c r="ISU5" s="59">
        <v>40201</v>
      </c>
      <c r="ISV5" s="59">
        <v>40202</v>
      </c>
      <c r="ISW5" s="59">
        <v>40203</v>
      </c>
      <c r="ISX5" s="59">
        <v>40204</v>
      </c>
      <c r="ISY5" s="59">
        <v>40205</v>
      </c>
      <c r="ISZ5" s="59">
        <v>40206</v>
      </c>
      <c r="ITA5" s="59">
        <v>40207</v>
      </c>
      <c r="ITB5" s="59">
        <v>40208</v>
      </c>
      <c r="ITC5" s="59">
        <v>40209</v>
      </c>
      <c r="ITD5" s="59">
        <v>40210</v>
      </c>
      <c r="ITE5" s="59">
        <v>40211</v>
      </c>
      <c r="ITF5" s="59">
        <v>40212</v>
      </c>
      <c r="ITG5" s="59">
        <v>40213</v>
      </c>
      <c r="ITH5" s="59">
        <v>40214</v>
      </c>
      <c r="ITI5" s="59">
        <v>40215</v>
      </c>
      <c r="ITJ5" s="59">
        <v>40216</v>
      </c>
      <c r="ITK5" s="59">
        <v>40217</v>
      </c>
      <c r="ITL5" s="59">
        <v>40218</v>
      </c>
      <c r="ITM5" s="59">
        <v>40219</v>
      </c>
      <c r="ITN5" s="59">
        <v>40220</v>
      </c>
      <c r="ITO5" s="59">
        <v>40221</v>
      </c>
      <c r="ITP5" s="59">
        <v>40222</v>
      </c>
      <c r="ITQ5" s="59">
        <v>40223</v>
      </c>
      <c r="ITR5" s="59">
        <v>40224</v>
      </c>
      <c r="ITS5" s="59">
        <v>40225</v>
      </c>
      <c r="ITT5" s="59">
        <v>40226</v>
      </c>
      <c r="ITU5" s="59">
        <v>40227</v>
      </c>
      <c r="ITV5" s="59">
        <v>40228</v>
      </c>
      <c r="ITW5" s="59">
        <v>40229</v>
      </c>
      <c r="ITX5" s="59">
        <v>40230</v>
      </c>
      <c r="ITY5" s="59">
        <v>40231</v>
      </c>
      <c r="ITZ5" s="59">
        <v>40232</v>
      </c>
      <c r="IUA5" s="59">
        <v>40233</v>
      </c>
      <c r="IUB5" s="59">
        <v>40234</v>
      </c>
      <c r="IUC5" s="59">
        <v>40235</v>
      </c>
      <c r="IUD5" s="59">
        <v>40236</v>
      </c>
      <c r="IUE5" s="59">
        <v>40237</v>
      </c>
      <c r="IUF5" s="59">
        <v>40238</v>
      </c>
      <c r="IUG5" s="59">
        <v>40239</v>
      </c>
      <c r="IUH5" s="59">
        <v>40240</v>
      </c>
      <c r="IUI5" s="59">
        <v>40241</v>
      </c>
      <c r="IUJ5" s="59">
        <v>40242</v>
      </c>
      <c r="IUK5" s="59">
        <v>40243</v>
      </c>
      <c r="IUL5" s="59">
        <v>40244</v>
      </c>
      <c r="IUM5" s="59">
        <v>40245</v>
      </c>
      <c r="IUN5" s="59">
        <v>40246</v>
      </c>
      <c r="IUO5" s="59">
        <v>40247</v>
      </c>
      <c r="IUP5" s="59">
        <v>40248</v>
      </c>
      <c r="IUQ5" s="59">
        <v>40249</v>
      </c>
      <c r="IUR5" s="59">
        <v>40250</v>
      </c>
      <c r="IUS5" s="59">
        <v>40251</v>
      </c>
      <c r="IUT5" s="59">
        <v>40252</v>
      </c>
      <c r="IUU5" s="59">
        <v>40253</v>
      </c>
      <c r="IUV5" s="59">
        <v>40254</v>
      </c>
      <c r="IUW5" s="59">
        <v>40255</v>
      </c>
      <c r="IUX5" s="59">
        <v>40256</v>
      </c>
      <c r="IUY5" s="59">
        <v>40257</v>
      </c>
      <c r="IUZ5" s="59">
        <v>40258</v>
      </c>
      <c r="IVA5" s="59">
        <v>40259</v>
      </c>
      <c r="IVB5" s="59">
        <v>40260</v>
      </c>
      <c r="IVC5" s="59">
        <v>40261</v>
      </c>
      <c r="IVD5" s="59">
        <v>40262</v>
      </c>
      <c r="IVE5" s="59">
        <v>40263</v>
      </c>
      <c r="IVF5" s="59">
        <v>40264</v>
      </c>
      <c r="IVG5" s="59">
        <v>40265</v>
      </c>
      <c r="IVH5" s="59">
        <v>40266</v>
      </c>
      <c r="IVI5" s="59">
        <v>40267</v>
      </c>
      <c r="IVJ5" s="59">
        <v>40268</v>
      </c>
      <c r="IVK5" s="59">
        <v>40269</v>
      </c>
      <c r="IVL5" s="59">
        <v>40270</v>
      </c>
      <c r="IVM5" s="59">
        <v>40271</v>
      </c>
      <c r="IVN5" s="59">
        <v>40272</v>
      </c>
      <c r="IVO5" s="59">
        <v>40273</v>
      </c>
      <c r="IVP5" s="59">
        <v>40274</v>
      </c>
      <c r="IVQ5" s="59">
        <v>40275</v>
      </c>
      <c r="IVR5" s="59">
        <v>40276</v>
      </c>
      <c r="IVS5" s="59">
        <v>40277</v>
      </c>
      <c r="IVT5" s="59">
        <v>40278</v>
      </c>
      <c r="IVU5" s="59">
        <v>40279</v>
      </c>
      <c r="IVV5" s="59">
        <v>40280</v>
      </c>
      <c r="IVW5" s="59">
        <v>40281</v>
      </c>
      <c r="IVX5" s="59">
        <v>40282</v>
      </c>
      <c r="IVY5" s="59">
        <v>40283</v>
      </c>
      <c r="IVZ5" s="59">
        <v>40284</v>
      </c>
      <c r="IWA5" s="59">
        <v>40285</v>
      </c>
      <c r="IWB5" s="59">
        <v>40286</v>
      </c>
      <c r="IWC5" s="59">
        <v>40287</v>
      </c>
      <c r="IWD5" s="59">
        <v>40288</v>
      </c>
      <c r="IWE5" s="59">
        <v>40289</v>
      </c>
      <c r="IWF5" s="59">
        <v>40290</v>
      </c>
      <c r="IWG5" s="59">
        <v>40291</v>
      </c>
      <c r="IWH5" s="59">
        <v>40292</v>
      </c>
      <c r="IWI5" s="59">
        <v>40293</v>
      </c>
      <c r="IWJ5" s="59">
        <v>40294</v>
      </c>
      <c r="IWK5" s="59">
        <v>40295</v>
      </c>
      <c r="IWL5" s="59">
        <v>40296</v>
      </c>
      <c r="IWM5" s="59">
        <v>40297</v>
      </c>
      <c r="IWN5" s="59">
        <v>40298</v>
      </c>
      <c r="IWO5" s="59">
        <v>40299</v>
      </c>
      <c r="IWP5" s="59">
        <v>40300</v>
      </c>
      <c r="IWQ5" s="59">
        <v>40301</v>
      </c>
      <c r="IWR5" s="59">
        <v>40302</v>
      </c>
      <c r="IWS5" s="59">
        <v>40303</v>
      </c>
      <c r="IWT5" s="59">
        <v>40304</v>
      </c>
      <c r="IWU5" s="59">
        <v>40305</v>
      </c>
      <c r="IWV5" s="59">
        <v>40306</v>
      </c>
      <c r="IWW5" s="59">
        <v>40307</v>
      </c>
      <c r="IWX5" s="59">
        <v>40308</v>
      </c>
      <c r="IWY5" s="59">
        <v>40309</v>
      </c>
      <c r="IWZ5" s="59">
        <v>40310</v>
      </c>
      <c r="IXA5" s="59">
        <v>40311</v>
      </c>
      <c r="IXB5" s="59">
        <v>40312</v>
      </c>
      <c r="IXC5" s="59">
        <v>40313</v>
      </c>
      <c r="IXD5" s="59">
        <v>40314</v>
      </c>
      <c r="IXE5" s="59">
        <v>40315</v>
      </c>
      <c r="IXF5" s="59">
        <v>40316</v>
      </c>
      <c r="IXG5" s="59">
        <v>40317</v>
      </c>
      <c r="IXH5" s="59">
        <v>40318</v>
      </c>
      <c r="IXI5" s="59">
        <v>40319</v>
      </c>
      <c r="IXJ5" s="59">
        <v>40320</v>
      </c>
      <c r="IXK5" s="59">
        <v>40321</v>
      </c>
      <c r="IXL5" s="59">
        <v>40322</v>
      </c>
      <c r="IXM5" s="59">
        <v>40323</v>
      </c>
      <c r="IXN5" s="59">
        <v>40324</v>
      </c>
      <c r="IXO5" s="59">
        <v>40325</v>
      </c>
      <c r="IXP5" s="59">
        <v>40326</v>
      </c>
      <c r="IXQ5" s="59">
        <v>40327</v>
      </c>
      <c r="IXR5" s="59">
        <v>40328</v>
      </c>
      <c r="IXS5" s="59">
        <v>40329</v>
      </c>
      <c r="IXT5" s="59">
        <v>40330</v>
      </c>
      <c r="IXU5" s="59">
        <v>40331</v>
      </c>
      <c r="IXV5" s="59">
        <v>40332</v>
      </c>
      <c r="IXW5" s="59">
        <v>40333</v>
      </c>
      <c r="IXX5" s="59">
        <v>40334</v>
      </c>
      <c r="IXY5" s="59">
        <v>40335</v>
      </c>
      <c r="IXZ5" s="59">
        <v>40336</v>
      </c>
      <c r="IYA5" s="59">
        <v>40337</v>
      </c>
      <c r="IYB5" s="59">
        <v>40338</v>
      </c>
      <c r="IYC5" s="59">
        <v>40339</v>
      </c>
      <c r="IYD5" s="59">
        <v>40340</v>
      </c>
      <c r="IYE5" s="59">
        <v>40341</v>
      </c>
      <c r="IYF5" s="59">
        <v>40342</v>
      </c>
      <c r="IYG5" s="59">
        <v>40343</v>
      </c>
      <c r="IYH5" s="59">
        <v>40344</v>
      </c>
      <c r="IYI5" s="59">
        <v>40345</v>
      </c>
      <c r="IYJ5" s="59">
        <v>40346</v>
      </c>
      <c r="IYK5" s="59">
        <v>40347</v>
      </c>
      <c r="IYL5" s="59">
        <v>40348</v>
      </c>
      <c r="IYM5" s="59">
        <v>40349</v>
      </c>
      <c r="IYN5" s="59">
        <v>40350</v>
      </c>
      <c r="IYO5" s="59">
        <v>40351</v>
      </c>
      <c r="IYP5" s="59">
        <v>40352</v>
      </c>
      <c r="IYQ5" s="59">
        <v>40353</v>
      </c>
      <c r="IYR5" s="59">
        <v>40354</v>
      </c>
      <c r="IYS5" s="59">
        <v>40355</v>
      </c>
      <c r="IYT5" s="59">
        <v>40356</v>
      </c>
      <c r="IYU5" s="59">
        <v>40357</v>
      </c>
      <c r="IYV5" s="59">
        <v>40358</v>
      </c>
      <c r="IYW5" s="59">
        <v>40359</v>
      </c>
      <c r="IYX5" s="59">
        <v>40360</v>
      </c>
      <c r="IYY5" s="59">
        <v>40361</v>
      </c>
      <c r="IYZ5" s="59">
        <v>40362</v>
      </c>
      <c r="IZA5" s="59">
        <v>40363</v>
      </c>
      <c r="IZB5" s="59">
        <v>40364</v>
      </c>
      <c r="IZC5" s="59">
        <v>40365</v>
      </c>
      <c r="IZD5" s="59">
        <v>40366</v>
      </c>
      <c r="IZE5" s="59">
        <v>40367</v>
      </c>
      <c r="IZF5" s="59">
        <v>40368</v>
      </c>
      <c r="IZG5" s="59">
        <v>40369</v>
      </c>
      <c r="IZH5" s="59">
        <v>40370</v>
      </c>
      <c r="IZI5" s="59">
        <v>40371</v>
      </c>
      <c r="IZJ5" s="59">
        <v>40372</v>
      </c>
      <c r="IZK5" s="59">
        <v>40373</v>
      </c>
      <c r="IZL5" s="59">
        <v>40374</v>
      </c>
      <c r="IZM5" s="59">
        <v>40375</v>
      </c>
      <c r="IZN5" s="59">
        <v>40376</v>
      </c>
      <c r="IZO5" s="59">
        <v>40377</v>
      </c>
      <c r="IZP5" s="59">
        <v>40378</v>
      </c>
      <c r="IZQ5" s="59">
        <v>40379</v>
      </c>
      <c r="IZR5" s="59">
        <v>40380</v>
      </c>
      <c r="IZS5" s="59">
        <v>40381</v>
      </c>
      <c r="IZT5" s="59">
        <v>40382</v>
      </c>
      <c r="IZU5" s="59">
        <v>40383</v>
      </c>
      <c r="IZV5" s="59">
        <v>40384</v>
      </c>
      <c r="IZW5" s="59">
        <v>40385</v>
      </c>
      <c r="IZX5" s="59">
        <v>40386</v>
      </c>
      <c r="IZY5" s="59">
        <v>40387</v>
      </c>
      <c r="IZZ5" s="59">
        <v>40388</v>
      </c>
      <c r="JAA5" s="59">
        <v>40389</v>
      </c>
      <c r="JAB5" s="59">
        <v>40390</v>
      </c>
      <c r="JAC5" s="59">
        <v>40391</v>
      </c>
      <c r="JAD5" s="59">
        <v>40392</v>
      </c>
      <c r="JAE5" s="59">
        <v>40393</v>
      </c>
      <c r="JAF5" s="59">
        <v>40394</v>
      </c>
      <c r="JAG5" s="59">
        <v>40395</v>
      </c>
      <c r="JAH5" s="59">
        <v>40396</v>
      </c>
      <c r="JAI5" s="59">
        <v>40397</v>
      </c>
      <c r="JAJ5" s="59">
        <v>40398</v>
      </c>
      <c r="JAK5" s="59">
        <v>40399</v>
      </c>
      <c r="JAL5" s="59">
        <v>40400</v>
      </c>
      <c r="JAM5" s="59">
        <v>40401</v>
      </c>
      <c r="JAN5" s="59">
        <v>40402</v>
      </c>
      <c r="JAO5" s="59">
        <v>40403</v>
      </c>
      <c r="JAP5" s="59">
        <v>40404</v>
      </c>
      <c r="JAQ5" s="59">
        <v>40405</v>
      </c>
      <c r="JAR5" s="59">
        <v>40406</v>
      </c>
      <c r="JAS5" s="59">
        <v>40407</v>
      </c>
      <c r="JAT5" s="59">
        <v>40408</v>
      </c>
      <c r="JAU5" s="59">
        <v>40409</v>
      </c>
      <c r="JAV5" s="59">
        <v>40410</v>
      </c>
      <c r="JAW5" s="59">
        <v>40411</v>
      </c>
      <c r="JAX5" s="59">
        <v>40412</v>
      </c>
      <c r="JAY5" s="59">
        <v>40413</v>
      </c>
      <c r="JAZ5" s="59">
        <v>40414</v>
      </c>
      <c r="JBA5" s="59">
        <v>40415</v>
      </c>
      <c r="JBB5" s="59">
        <v>40416</v>
      </c>
      <c r="JBC5" s="59">
        <v>40417</v>
      </c>
      <c r="JBD5" s="59">
        <v>40418</v>
      </c>
      <c r="JBE5" s="59">
        <v>40419</v>
      </c>
      <c r="JBF5" s="59">
        <v>40420</v>
      </c>
      <c r="JBG5" s="59">
        <v>40421</v>
      </c>
      <c r="JBH5" s="59">
        <v>40422</v>
      </c>
      <c r="JBI5" s="59">
        <v>40423</v>
      </c>
      <c r="JBJ5" s="59">
        <v>40424</v>
      </c>
      <c r="JBK5" s="59">
        <v>40425</v>
      </c>
      <c r="JBL5" s="59">
        <v>40426</v>
      </c>
      <c r="JBM5" s="59">
        <v>40427</v>
      </c>
      <c r="JBN5" s="59">
        <v>40428</v>
      </c>
      <c r="JBO5" s="59">
        <v>40429</v>
      </c>
      <c r="JBP5" s="59">
        <v>40430</v>
      </c>
      <c r="JBQ5" s="59">
        <v>40431</v>
      </c>
      <c r="JBR5" s="59">
        <v>40432</v>
      </c>
      <c r="JBS5" s="59">
        <v>40433</v>
      </c>
      <c r="JBT5" s="59">
        <v>40434</v>
      </c>
      <c r="JBU5" s="59">
        <v>40435</v>
      </c>
      <c r="JBV5" s="59">
        <v>40436</v>
      </c>
      <c r="JBW5" s="59">
        <v>40437</v>
      </c>
      <c r="JBX5" s="59">
        <v>40438</v>
      </c>
      <c r="JBY5" s="59">
        <v>40439</v>
      </c>
      <c r="JBZ5" s="59">
        <v>40440</v>
      </c>
      <c r="JCA5" s="59">
        <v>40441</v>
      </c>
      <c r="JCB5" s="59">
        <v>40442</v>
      </c>
      <c r="JCC5" s="59">
        <v>40443</v>
      </c>
      <c r="JCD5" s="59">
        <v>40444</v>
      </c>
      <c r="JCE5" s="59">
        <v>40445</v>
      </c>
      <c r="JCF5" s="59">
        <v>40446</v>
      </c>
      <c r="JCG5" s="59">
        <v>40447</v>
      </c>
      <c r="JCH5" s="59">
        <v>40448</v>
      </c>
      <c r="JCI5" s="59">
        <v>40449</v>
      </c>
      <c r="JCJ5" s="59">
        <v>40450</v>
      </c>
      <c r="JCK5" s="59">
        <v>40451</v>
      </c>
      <c r="JCL5" s="59">
        <v>40452</v>
      </c>
      <c r="JCM5" s="59">
        <v>40453</v>
      </c>
      <c r="JCN5" s="59">
        <v>40454</v>
      </c>
      <c r="JCO5" s="59">
        <v>40455</v>
      </c>
      <c r="JCP5" s="59">
        <v>40456</v>
      </c>
      <c r="JCQ5" s="59">
        <v>40457</v>
      </c>
      <c r="JCR5" s="59">
        <v>40458</v>
      </c>
      <c r="JCS5" s="59">
        <v>40459</v>
      </c>
      <c r="JCT5" s="59">
        <v>40460</v>
      </c>
      <c r="JCU5" s="59">
        <v>40461</v>
      </c>
      <c r="JCV5" s="59">
        <v>40462</v>
      </c>
      <c r="JCW5" s="59">
        <v>40463</v>
      </c>
      <c r="JCX5" s="59">
        <v>40464</v>
      </c>
      <c r="JCY5" s="59">
        <v>40465</v>
      </c>
      <c r="JCZ5" s="59">
        <v>40466</v>
      </c>
      <c r="JDA5" s="59">
        <v>40467</v>
      </c>
      <c r="JDB5" s="59">
        <v>40468</v>
      </c>
      <c r="JDC5" s="59">
        <v>40469</v>
      </c>
      <c r="JDD5" s="59">
        <v>40470</v>
      </c>
      <c r="JDE5" s="59">
        <v>40471</v>
      </c>
      <c r="JDF5" s="59">
        <v>40472</v>
      </c>
      <c r="JDG5" s="59">
        <v>40473</v>
      </c>
      <c r="JDH5" s="59">
        <v>40474</v>
      </c>
      <c r="JDI5" s="59">
        <v>40475</v>
      </c>
      <c r="JDJ5" s="59">
        <v>40476</v>
      </c>
      <c r="JDK5" s="59">
        <v>40477</v>
      </c>
      <c r="JDL5" s="59">
        <v>40478</v>
      </c>
      <c r="JDM5" s="59">
        <v>40479</v>
      </c>
      <c r="JDN5" s="59">
        <v>40480</v>
      </c>
      <c r="JDO5" s="59">
        <v>40481</v>
      </c>
      <c r="JDP5" s="59">
        <v>40482</v>
      </c>
      <c r="JDQ5" s="59">
        <v>40483</v>
      </c>
      <c r="JDR5" s="59">
        <v>40484</v>
      </c>
      <c r="JDS5" s="59">
        <v>40485</v>
      </c>
      <c r="JDT5" s="59">
        <v>40486</v>
      </c>
      <c r="JDU5" s="59">
        <v>40487</v>
      </c>
      <c r="JDV5" s="59">
        <v>40488</v>
      </c>
      <c r="JDW5" s="59">
        <v>40489</v>
      </c>
      <c r="JDX5" s="59">
        <v>40490</v>
      </c>
      <c r="JDY5" s="59">
        <v>40491</v>
      </c>
      <c r="JDZ5" s="59">
        <v>40492</v>
      </c>
      <c r="JEA5" s="59">
        <v>40493</v>
      </c>
      <c r="JEB5" s="59">
        <v>40494</v>
      </c>
      <c r="JEC5" s="59">
        <v>40495</v>
      </c>
      <c r="JED5" s="59">
        <v>40496</v>
      </c>
      <c r="JEE5" s="59">
        <v>40497</v>
      </c>
      <c r="JEF5" s="59">
        <v>40498</v>
      </c>
      <c r="JEG5" s="59">
        <v>40499</v>
      </c>
      <c r="JEH5" s="59">
        <v>40500</v>
      </c>
      <c r="JEI5" s="59">
        <v>40501</v>
      </c>
      <c r="JEJ5" s="59">
        <v>40502</v>
      </c>
      <c r="JEK5" s="59">
        <v>40503</v>
      </c>
      <c r="JEL5" s="59">
        <v>40504</v>
      </c>
      <c r="JEM5" s="59">
        <v>40505</v>
      </c>
      <c r="JEN5" s="59">
        <v>40506</v>
      </c>
      <c r="JEO5" s="59">
        <v>40507</v>
      </c>
      <c r="JEP5" s="59">
        <v>40508</v>
      </c>
      <c r="JEQ5" s="59">
        <v>40509</v>
      </c>
      <c r="JER5" s="59">
        <v>40510</v>
      </c>
      <c r="JES5" s="59">
        <v>40511</v>
      </c>
      <c r="JET5" s="59">
        <v>40512</v>
      </c>
      <c r="JEU5" s="59">
        <v>40513</v>
      </c>
      <c r="JEV5" s="59">
        <v>40514</v>
      </c>
      <c r="JEW5" s="59">
        <v>40515</v>
      </c>
      <c r="JEX5" s="59">
        <v>40516</v>
      </c>
      <c r="JEY5" s="59">
        <v>40517</v>
      </c>
      <c r="JEZ5" s="59">
        <v>40518</v>
      </c>
      <c r="JFA5" s="59">
        <v>40519</v>
      </c>
      <c r="JFB5" s="59">
        <v>40520</v>
      </c>
      <c r="JFC5" s="59">
        <v>40521</v>
      </c>
      <c r="JFD5" s="59">
        <v>40522</v>
      </c>
      <c r="JFE5" s="59">
        <v>40523</v>
      </c>
      <c r="JFF5" s="59">
        <v>40524</v>
      </c>
      <c r="JFG5" s="59">
        <v>40525</v>
      </c>
      <c r="JFH5" s="59">
        <v>40526</v>
      </c>
      <c r="JFI5" s="59">
        <v>40527</v>
      </c>
      <c r="JFJ5" s="59">
        <v>40528</v>
      </c>
      <c r="JFK5" s="59">
        <v>40529</v>
      </c>
      <c r="JFL5" s="59">
        <v>40530</v>
      </c>
      <c r="JFM5" s="59">
        <v>40531</v>
      </c>
      <c r="JFN5" s="59">
        <v>40532</v>
      </c>
      <c r="JFO5" s="59">
        <v>40533</v>
      </c>
      <c r="JFP5" s="59">
        <v>40534</v>
      </c>
      <c r="JFQ5" s="59">
        <v>40535</v>
      </c>
      <c r="JFR5" s="59">
        <v>40536</v>
      </c>
      <c r="JFS5" s="59">
        <v>40537</v>
      </c>
      <c r="JFT5" s="59">
        <v>40538</v>
      </c>
      <c r="JFU5" s="59">
        <v>40539</v>
      </c>
      <c r="JFV5" s="59">
        <v>40540</v>
      </c>
      <c r="JFW5" s="59">
        <v>40541</v>
      </c>
      <c r="JFX5" s="59">
        <v>40542</v>
      </c>
      <c r="JFY5" s="59">
        <v>40543</v>
      </c>
      <c r="JFZ5" s="59">
        <v>40544</v>
      </c>
      <c r="JGA5" s="59">
        <v>40545</v>
      </c>
      <c r="JGB5" s="59">
        <v>40546</v>
      </c>
      <c r="JGC5" s="59">
        <v>40547</v>
      </c>
      <c r="JGD5" s="59">
        <v>40548</v>
      </c>
      <c r="JGE5" s="59">
        <v>40549</v>
      </c>
      <c r="JGF5" s="59">
        <v>40550</v>
      </c>
      <c r="JGG5" s="59">
        <v>40551</v>
      </c>
      <c r="JGH5" s="59">
        <v>40552</v>
      </c>
      <c r="JGI5" s="59">
        <v>40553</v>
      </c>
      <c r="JGJ5" s="59">
        <v>40554</v>
      </c>
      <c r="JGK5" s="59">
        <v>40555</v>
      </c>
      <c r="JGL5" s="59">
        <v>40556</v>
      </c>
      <c r="JGM5" s="59">
        <v>40557</v>
      </c>
      <c r="JGN5" s="59">
        <v>40558</v>
      </c>
      <c r="JGO5" s="59">
        <v>40559</v>
      </c>
      <c r="JGP5" s="59">
        <v>40560</v>
      </c>
      <c r="JGQ5" s="59">
        <v>40561</v>
      </c>
      <c r="JGR5" s="59">
        <v>40562</v>
      </c>
      <c r="JGS5" s="59">
        <v>40563</v>
      </c>
      <c r="JGT5" s="59">
        <v>40564</v>
      </c>
      <c r="JGU5" s="59">
        <v>40565</v>
      </c>
      <c r="JGV5" s="59">
        <v>40566</v>
      </c>
      <c r="JGW5" s="59">
        <v>40567</v>
      </c>
      <c r="JGX5" s="59">
        <v>40568</v>
      </c>
      <c r="JGY5" s="59">
        <v>40569</v>
      </c>
      <c r="JGZ5" s="59">
        <v>40570</v>
      </c>
      <c r="JHA5" s="59">
        <v>40571</v>
      </c>
      <c r="JHB5" s="59">
        <v>40572</v>
      </c>
      <c r="JHC5" s="59">
        <v>40573</v>
      </c>
      <c r="JHD5" s="59">
        <v>40574</v>
      </c>
      <c r="JHE5" s="59">
        <v>40575</v>
      </c>
      <c r="JHF5" s="59">
        <v>40576</v>
      </c>
      <c r="JHG5" s="59">
        <v>40577</v>
      </c>
      <c r="JHH5" s="59">
        <v>40578</v>
      </c>
      <c r="JHI5" s="59">
        <v>40579</v>
      </c>
      <c r="JHJ5" s="59">
        <v>40580</v>
      </c>
      <c r="JHK5" s="59">
        <v>40581</v>
      </c>
      <c r="JHL5" s="59">
        <v>40582</v>
      </c>
      <c r="JHM5" s="59">
        <v>40583</v>
      </c>
      <c r="JHN5" s="59">
        <v>40584</v>
      </c>
      <c r="JHO5" s="59">
        <v>40585</v>
      </c>
      <c r="JHP5" s="59">
        <v>40586</v>
      </c>
      <c r="JHQ5" s="59">
        <v>40587</v>
      </c>
      <c r="JHR5" s="59">
        <v>40588</v>
      </c>
      <c r="JHS5" s="59">
        <v>40589</v>
      </c>
      <c r="JHT5" s="59">
        <v>40590</v>
      </c>
      <c r="JHU5" s="59">
        <v>40591</v>
      </c>
      <c r="JHV5" s="59">
        <v>40592</v>
      </c>
      <c r="JHW5" s="59">
        <v>40593</v>
      </c>
      <c r="JHX5" s="59">
        <v>40594</v>
      </c>
      <c r="JHY5" s="59">
        <v>40595</v>
      </c>
      <c r="JHZ5" s="59">
        <v>40596</v>
      </c>
      <c r="JIA5" s="59">
        <v>40597</v>
      </c>
      <c r="JIB5" s="59">
        <v>40598</v>
      </c>
      <c r="JIC5" s="59">
        <v>40599</v>
      </c>
      <c r="JID5" s="59">
        <v>40600</v>
      </c>
      <c r="JIE5" s="59">
        <v>40601</v>
      </c>
      <c r="JIF5" s="59">
        <v>40602</v>
      </c>
      <c r="JIG5" s="59">
        <v>40603</v>
      </c>
      <c r="JIH5" s="59">
        <v>40604</v>
      </c>
      <c r="JII5" s="59">
        <v>40605</v>
      </c>
      <c r="JIJ5" s="59">
        <v>40606</v>
      </c>
      <c r="JIK5" s="59">
        <v>40607</v>
      </c>
      <c r="JIL5" s="59">
        <v>40608</v>
      </c>
      <c r="JIM5" s="59">
        <v>40609</v>
      </c>
      <c r="JIN5" s="59">
        <v>40610</v>
      </c>
      <c r="JIO5" s="59">
        <v>40611</v>
      </c>
      <c r="JIP5" s="59">
        <v>40612</v>
      </c>
      <c r="JIQ5" s="59">
        <v>40613</v>
      </c>
      <c r="JIR5" s="59">
        <v>40614</v>
      </c>
      <c r="JIS5" s="59">
        <v>40615</v>
      </c>
      <c r="JIT5" s="59">
        <v>40616</v>
      </c>
      <c r="JIU5" s="59">
        <v>40617</v>
      </c>
      <c r="JIV5" s="59">
        <v>40618</v>
      </c>
      <c r="JIW5" s="59">
        <v>40619</v>
      </c>
      <c r="JIX5" s="59">
        <v>40620</v>
      </c>
      <c r="JIY5" s="59">
        <v>40621</v>
      </c>
      <c r="JIZ5" s="59">
        <v>40622</v>
      </c>
      <c r="JJA5" s="59">
        <v>40623</v>
      </c>
      <c r="JJB5" s="59">
        <v>40624</v>
      </c>
      <c r="JJC5" s="59">
        <v>40625</v>
      </c>
      <c r="JJD5" s="59">
        <v>40626</v>
      </c>
      <c r="JJE5" s="59">
        <v>40627</v>
      </c>
      <c r="JJF5" s="59">
        <v>40628</v>
      </c>
      <c r="JJG5" s="59">
        <v>40629</v>
      </c>
      <c r="JJH5" s="59">
        <v>40630</v>
      </c>
      <c r="JJI5" s="59">
        <v>40631</v>
      </c>
      <c r="JJJ5" s="59">
        <v>40632</v>
      </c>
      <c r="JJK5" s="59">
        <v>40633</v>
      </c>
      <c r="JJL5" s="59">
        <v>40634</v>
      </c>
      <c r="JJM5" s="59">
        <v>40635</v>
      </c>
      <c r="JJN5" s="59">
        <v>40636</v>
      </c>
      <c r="JJO5" s="59">
        <v>40637</v>
      </c>
      <c r="JJP5" s="59">
        <v>40638</v>
      </c>
      <c r="JJQ5" s="59">
        <v>40639</v>
      </c>
      <c r="JJR5" s="59">
        <v>40640</v>
      </c>
      <c r="JJS5" s="59">
        <v>40641</v>
      </c>
      <c r="JJT5" s="59">
        <v>40642</v>
      </c>
      <c r="JJU5" s="59">
        <v>40643</v>
      </c>
      <c r="JJV5" s="59">
        <v>40644</v>
      </c>
      <c r="JJW5" s="59">
        <v>40645</v>
      </c>
      <c r="JJX5" s="59">
        <v>40646</v>
      </c>
      <c r="JJY5" s="59">
        <v>40647</v>
      </c>
      <c r="JJZ5" s="59">
        <v>40648</v>
      </c>
      <c r="JKA5" s="59">
        <v>40649</v>
      </c>
      <c r="JKB5" s="59">
        <v>40650</v>
      </c>
      <c r="JKC5" s="59">
        <v>40651</v>
      </c>
      <c r="JKD5" s="59">
        <v>40652</v>
      </c>
      <c r="JKE5" s="59">
        <v>40653</v>
      </c>
      <c r="JKF5" s="59">
        <v>40654</v>
      </c>
      <c r="JKG5" s="59">
        <v>40655</v>
      </c>
      <c r="JKH5" s="59">
        <v>40656</v>
      </c>
      <c r="JKI5" s="59">
        <v>40657</v>
      </c>
      <c r="JKJ5" s="59">
        <v>40658</v>
      </c>
    </row>
    <row r="6" spans="1:7063">
      <c r="A6" s="44" t="s">
        <v>34</v>
      </c>
      <c r="B6" s="22">
        <v>632.37</v>
      </c>
      <c r="C6" s="22">
        <v>638.61</v>
      </c>
      <c r="D6" s="22">
        <v>632.58000000000004</v>
      </c>
      <c r="E6" s="22">
        <v>638.07000000000005</v>
      </c>
      <c r="F6" s="22">
        <v>638.07000000000005</v>
      </c>
      <c r="G6" s="22">
        <v>638.07000000000005</v>
      </c>
      <c r="H6" s="22">
        <v>638.07000000000005</v>
      </c>
      <c r="I6" s="22">
        <v>638.16999999999996</v>
      </c>
      <c r="J6" s="22">
        <v>638.61</v>
      </c>
      <c r="K6" s="22">
        <v>637.86</v>
      </c>
      <c r="L6" s="22">
        <v>645.04</v>
      </c>
      <c r="M6" s="22">
        <v>645.04</v>
      </c>
      <c r="N6" s="22">
        <v>645.04</v>
      </c>
      <c r="O6" s="22">
        <v>659.74</v>
      </c>
      <c r="P6" s="22">
        <v>657.49</v>
      </c>
      <c r="Q6" s="22">
        <v>653.45000000000005</v>
      </c>
      <c r="R6" s="22">
        <v>652.91</v>
      </c>
      <c r="S6" s="22">
        <v>645.35</v>
      </c>
      <c r="T6" s="22">
        <v>645.35</v>
      </c>
      <c r="U6" s="22">
        <v>645.35</v>
      </c>
      <c r="V6" s="22">
        <v>645.97</v>
      </c>
      <c r="W6" s="22">
        <v>647.04</v>
      </c>
      <c r="X6" s="22">
        <v>647.01</v>
      </c>
      <c r="Y6" s="22">
        <v>647.01</v>
      </c>
      <c r="Z6" s="22">
        <v>644.83000000000004</v>
      </c>
      <c r="AA6" s="22">
        <v>644.83000000000004</v>
      </c>
      <c r="AB6" s="22">
        <v>644.83000000000004</v>
      </c>
      <c r="AC6" s="22">
        <v>645.53</v>
      </c>
      <c r="AD6" s="22">
        <v>645.20000000000005</v>
      </c>
      <c r="AE6" s="22">
        <v>644.04</v>
      </c>
      <c r="AF6" s="22">
        <v>644.27</v>
      </c>
      <c r="AG6" s="22">
        <v>640.52</v>
      </c>
      <c r="AH6" s="22">
        <v>640.52</v>
      </c>
      <c r="AI6" s="22">
        <v>640.52</v>
      </c>
      <c r="AJ6" s="22">
        <v>640.52</v>
      </c>
      <c r="AK6" s="22">
        <v>638.01</v>
      </c>
      <c r="AL6" s="22">
        <v>637.65</v>
      </c>
      <c r="AM6" s="22">
        <v>636.9</v>
      </c>
      <c r="AN6" s="22">
        <v>635.34</v>
      </c>
      <c r="AO6" s="22">
        <v>635.34</v>
      </c>
      <c r="AP6" s="22">
        <v>635.34</v>
      </c>
      <c r="AQ6" s="22">
        <v>634.74</v>
      </c>
      <c r="AR6" s="22">
        <v>634.59</v>
      </c>
      <c r="AS6" s="22">
        <v>634.66999999999996</v>
      </c>
      <c r="AT6" s="22">
        <v>635.6</v>
      </c>
      <c r="AU6" s="22">
        <v>634.74</v>
      </c>
      <c r="AV6" s="22">
        <v>634.74</v>
      </c>
      <c r="AW6" s="22">
        <v>634.74</v>
      </c>
      <c r="AX6" s="22">
        <v>635.66</v>
      </c>
      <c r="AY6" s="22">
        <v>635.21</v>
      </c>
      <c r="AZ6" s="22">
        <v>634.92999999999995</v>
      </c>
      <c r="BA6" s="22">
        <v>633.30999999999995</v>
      </c>
      <c r="BB6" s="22">
        <v>633.03</v>
      </c>
      <c r="BC6" s="22">
        <v>633.03</v>
      </c>
      <c r="BD6" s="22">
        <v>633.03</v>
      </c>
      <c r="BE6" s="22">
        <v>633.54999999999995</v>
      </c>
      <c r="BF6" s="22">
        <v>633.74</v>
      </c>
      <c r="BG6" s="22">
        <v>634.05999999999995</v>
      </c>
      <c r="BH6" s="22">
        <v>633.91</v>
      </c>
      <c r="BI6" s="22">
        <v>636.54</v>
      </c>
      <c r="BJ6" s="22">
        <v>636.54</v>
      </c>
      <c r="BK6" s="22">
        <v>636.54</v>
      </c>
      <c r="BL6" s="22">
        <v>640.95000000000005</v>
      </c>
      <c r="BM6" s="22">
        <v>636.04999999999995</v>
      </c>
      <c r="BN6" s="22">
        <v>635.86</v>
      </c>
      <c r="BO6" s="22">
        <v>636.73</v>
      </c>
      <c r="BP6" s="22">
        <v>636.22</v>
      </c>
      <c r="BQ6" s="22">
        <v>636.22</v>
      </c>
      <c r="BR6" s="22">
        <v>636.22</v>
      </c>
      <c r="BS6" s="22">
        <v>635.88</v>
      </c>
      <c r="BT6" s="22">
        <v>639.78</v>
      </c>
      <c r="BU6" s="22">
        <v>639.38</v>
      </c>
      <c r="BV6" s="22">
        <v>641.29</v>
      </c>
      <c r="BW6" s="22">
        <v>642</v>
      </c>
      <c r="BX6" s="22">
        <v>642</v>
      </c>
      <c r="BY6" s="22">
        <v>642</v>
      </c>
      <c r="BZ6" s="22">
        <v>644.13</v>
      </c>
      <c r="CA6" s="22">
        <v>643.83000000000004</v>
      </c>
      <c r="CB6" s="22">
        <v>642.59</v>
      </c>
      <c r="CC6" s="22">
        <v>641.53</v>
      </c>
      <c r="CD6" s="22">
        <v>640.37</v>
      </c>
      <c r="CE6" s="22">
        <v>640.37</v>
      </c>
      <c r="CF6" s="22">
        <v>640.37</v>
      </c>
      <c r="CG6" s="22">
        <v>640.37</v>
      </c>
      <c r="CH6" s="22">
        <v>642</v>
      </c>
      <c r="CI6" s="22">
        <v>641.80999999999995</v>
      </c>
      <c r="CJ6" s="22">
        <v>641.22</v>
      </c>
      <c r="CK6" s="22">
        <v>647.24</v>
      </c>
      <c r="CL6" s="22">
        <v>647.24</v>
      </c>
      <c r="CM6" s="22">
        <v>647.24</v>
      </c>
      <c r="CN6" s="22">
        <v>641.59</v>
      </c>
      <c r="CO6" s="22">
        <v>641.98</v>
      </c>
      <c r="CP6" s="22">
        <v>645.14</v>
      </c>
      <c r="CQ6" s="22">
        <v>644.77</v>
      </c>
      <c r="CR6" s="22">
        <v>643.11</v>
      </c>
      <c r="CS6" s="22">
        <v>643.11</v>
      </c>
      <c r="CT6" s="22">
        <v>643.11</v>
      </c>
      <c r="CU6" s="22">
        <v>645.73</v>
      </c>
      <c r="CV6" s="22">
        <v>643.98</v>
      </c>
      <c r="CW6" s="22">
        <v>644.61</v>
      </c>
      <c r="CX6" s="22">
        <v>646.5</v>
      </c>
      <c r="CY6" s="22">
        <v>647.28</v>
      </c>
      <c r="CZ6" s="22">
        <v>647.28</v>
      </c>
      <c r="DA6" s="22">
        <v>647.28</v>
      </c>
      <c r="DB6" s="22">
        <v>649.48</v>
      </c>
      <c r="DC6" s="22">
        <v>655.66</v>
      </c>
      <c r="DD6" s="22">
        <v>657.97</v>
      </c>
      <c r="DE6" s="22">
        <v>657.97</v>
      </c>
      <c r="DF6" s="22">
        <v>657.97</v>
      </c>
      <c r="DG6" s="22">
        <v>657.97</v>
      </c>
      <c r="DH6" s="22">
        <v>657.97</v>
      </c>
      <c r="DI6" s="22">
        <v>655.32000000000005</v>
      </c>
      <c r="DJ6" s="22">
        <v>652.57000000000005</v>
      </c>
      <c r="DK6" s="22">
        <v>651.48</v>
      </c>
      <c r="DL6" s="22">
        <v>650.24</v>
      </c>
      <c r="DM6" s="22">
        <v>651.36</v>
      </c>
      <c r="DN6" s="22">
        <v>651.36</v>
      </c>
      <c r="DO6" s="22">
        <v>651.36</v>
      </c>
      <c r="DP6" s="22">
        <v>650.30999999999995</v>
      </c>
      <c r="DQ6" s="22">
        <v>651.95000000000005</v>
      </c>
      <c r="DR6" s="22">
        <v>653.83000000000004</v>
      </c>
      <c r="DS6" s="22">
        <v>653.58000000000004</v>
      </c>
      <c r="DT6" s="22">
        <v>653.58000000000004</v>
      </c>
      <c r="DU6" s="22">
        <v>653.58000000000004</v>
      </c>
      <c r="DV6" s="22">
        <v>653.58000000000004</v>
      </c>
      <c r="DW6" s="22">
        <v>653.1</v>
      </c>
      <c r="DX6" s="22">
        <v>653.70000000000005</v>
      </c>
      <c r="DY6" s="22">
        <v>654.74</v>
      </c>
      <c r="DZ6" s="22">
        <v>656.4</v>
      </c>
      <c r="EA6" s="22">
        <v>657.91</v>
      </c>
      <c r="EB6" s="22">
        <v>657.91</v>
      </c>
      <c r="EC6" s="22">
        <v>657.91</v>
      </c>
      <c r="ED6" s="22">
        <v>658.52</v>
      </c>
      <c r="EE6" s="22">
        <v>660.57</v>
      </c>
      <c r="EF6" s="22">
        <v>660.88</v>
      </c>
      <c r="EG6" s="22">
        <v>663.43</v>
      </c>
      <c r="EH6" s="22">
        <v>663.58</v>
      </c>
      <c r="EI6" s="22">
        <v>663.58</v>
      </c>
      <c r="EJ6" s="22">
        <v>663.58</v>
      </c>
      <c r="EK6" s="22">
        <v>663.75</v>
      </c>
      <c r="EL6" s="22">
        <v>664.5</v>
      </c>
      <c r="EM6" s="22">
        <v>663.1</v>
      </c>
      <c r="EN6" s="22">
        <v>662.6</v>
      </c>
      <c r="EO6" s="22">
        <v>662.11</v>
      </c>
      <c r="EP6" s="22">
        <v>662.11</v>
      </c>
      <c r="EQ6" s="22">
        <v>662.11</v>
      </c>
      <c r="ER6" s="22">
        <v>662.15</v>
      </c>
      <c r="ES6" s="22">
        <v>660.46</v>
      </c>
      <c r="ET6" s="22">
        <v>660.16</v>
      </c>
      <c r="EU6" s="22">
        <v>660.99</v>
      </c>
      <c r="EV6" s="22">
        <v>664.37</v>
      </c>
      <c r="EW6" s="22">
        <v>664.37</v>
      </c>
      <c r="EX6" s="22">
        <v>664.37</v>
      </c>
      <c r="EY6" s="22">
        <v>664.37</v>
      </c>
      <c r="EZ6" s="22">
        <v>666.11</v>
      </c>
      <c r="FA6" s="22">
        <v>664.3</v>
      </c>
      <c r="FB6" s="22">
        <v>666.47</v>
      </c>
      <c r="FC6" s="22">
        <v>664.36</v>
      </c>
      <c r="FD6" s="22">
        <v>664.36</v>
      </c>
      <c r="FE6" s="22">
        <v>664.36</v>
      </c>
      <c r="FF6" s="22">
        <v>665.91</v>
      </c>
      <c r="FG6" s="22">
        <v>665.92</v>
      </c>
      <c r="FH6" s="22">
        <v>667.96</v>
      </c>
      <c r="FI6" s="22">
        <v>667.52</v>
      </c>
      <c r="FJ6" s="22">
        <v>669.55</v>
      </c>
      <c r="FK6" s="22">
        <v>669.55</v>
      </c>
      <c r="FL6" s="22">
        <v>669.55</v>
      </c>
      <c r="FM6" s="22">
        <v>671.36</v>
      </c>
      <c r="FN6" s="22">
        <v>675.76</v>
      </c>
      <c r="FO6" s="22">
        <v>680.17</v>
      </c>
      <c r="FP6" s="22">
        <v>678.25</v>
      </c>
      <c r="FQ6" s="22">
        <v>683.37</v>
      </c>
      <c r="FR6" s="22">
        <v>683.37</v>
      </c>
      <c r="FS6" s="22">
        <v>683.37</v>
      </c>
      <c r="FT6" s="22">
        <v>683.37</v>
      </c>
      <c r="FU6" s="22">
        <v>690.08</v>
      </c>
      <c r="FV6" s="22">
        <v>699.09</v>
      </c>
      <c r="FW6" s="22">
        <v>701.83</v>
      </c>
      <c r="FX6" s="22">
        <v>697.57</v>
      </c>
      <c r="FY6" s="22">
        <v>697.57</v>
      </c>
      <c r="FZ6" s="22">
        <v>697.57</v>
      </c>
      <c r="GA6" s="22">
        <v>697.57</v>
      </c>
      <c r="GB6" s="22">
        <v>695.36</v>
      </c>
      <c r="GC6" s="22">
        <v>694.43</v>
      </c>
      <c r="GD6" s="22">
        <v>693.71</v>
      </c>
      <c r="GE6" s="22">
        <v>693.4</v>
      </c>
      <c r="GF6" s="22">
        <v>693.4</v>
      </c>
      <c r="GG6" s="22">
        <v>693.4</v>
      </c>
      <c r="GH6" s="22">
        <v>696.12</v>
      </c>
      <c r="GI6" s="22">
        <v>695.65</v>
      </c>
      <c r="GJ6" s="22">
        <v>699.01</v>
      </c>
      <c r="GK6" s="22">
        <v>703.74</v>
      </c>
      <c r="GL6" s="22">
        <v>708.72</v>
      </c>
      <c r="GM6" s="22">
        <v>708.72</v>
      </c>
      <c r="GN6" s="22">
        <v>708.72</v>
      </c>
      <c r="GO6" s="22">
        <v>720.47</v>
      </c>
      <c r="GP6" s="22">
        <v>719.15</v>
      </c>
      <c r="GQ6" s="22">
        <v>717.45</v>
      </c>
      <c r="GR6" s="22">
        <v>717.7</v>
      </c>
      <c r="GS6" s="22">
        <v>715.11</v>
      </c>
      <c r="GT6" s="22">
        <v>715.11</v>
      </c>
      <c r="GU6" s="22">
        <v>715.11</v>
      </c>
      <c r="GV6" s="22">
        <v>715.11</v>
      </c>
      <c r="GW6" s="22">
        <v>710.91</v>
      </c>
      <c r="GX6" s="22">
        <v>707.96</v>
      </c>
      <c r="GY6" s="22">
        <v>699.73</v>
      </c>
      <c r="GZ6" s="22">
        <v>699.68</v>
      </c>
      <c r="HA6" s="22">
        <v>699.68</v>
      </c>
      <c r="HB6" s="22">
        <v>699.68</v>
      </c>
      <c r="HC6" s="22">
        <v>701.66</v>
      </c>
      <c r="HD6" s="22">
        <v>701.89</v>
      </c>
      <c r="HE6" s="22">
        <v>702.02</v>
      </c>
      <c r="HF6" s="22">
        <v>705.14</v>
      </c>
      <c r="HG6" s="22">
        <v>702.52</v>
      </c>
      <c r="HH6" s="22">
        <v>702.52</v>
      </c>
      <c r="HI6" s="22">
        <v>702.52</v>
      </c>
      <c r="HJ6" s="22">
        <v>701.82</v>
      </c>
      <c r="HK6" s="22">
        <v>698.84</v>
      </c>
      <c r="HL6" s="22">
        <v>695.32</v>
      </c>
      <c r="HM6" s="22">
        <v>694.25</v>
      </c>
      <c r="HN6" s="22">
        <v>694.25</v>
      </c>
      <c r="HO6" s="22">
        <v>694.25</v>
      </c>
      <c r="HP6" s="22">
        <v>694.25</v>
      </c>
      <c r="HQ6" s="22">
        <v>692.72</v>
      </c>
      <c r="HR6" s="22">
        <v>692.25</v>
      </c>
      <c r="HS6" s="22">
        <v>694.28</v>
      </c>
      <c r="HT6" s="22">
        <v>692.51</v>
      </c>
      <c r="HU6" s="22">
        <v>693.25</v>
      </c>
      <c r="HV6" s="22">
        <v>693.25</v>
      </c>
      <c r="HW6" s="22">
        <v>693.25</v>
      </c>
      <c r="HX6" s="22">
        <v>693.25</v>
      </c>
      <c r="HY6" s="22">
        <v>693.69</v>
      </c>
      <c r="HZ6" s="22">
        <v>692.48</v>
      </c>
      <c r="IA6" s="22">
        <v>692.56</v>
      </c>
      <c r="IB6" s="22">
        <v>693.94</v>
      </c>
      <c r="IC6" s="22">
        <v>693.94</v>
      </c>
      <c r="ID6" s="22">
        <v>693.94</v>
      </c>
      <c r="IE6" s="22">
        <v>689.56</v>
      </c>
      <c r="IF6" s="22">
        <v>689.21</v>
      </c>
      <c r="IG6" s="22">
        <v>689.45</v>
      </c>
      <c r="IH6" s="22">
        <v>690.3</v>
      </c>
      <c r="II6" s="22">
        <v>691.68</v>
      </c>
      <c r="IJ6" s="22">
        <v>691.68</v>
      </c>
      <c r="IK6" s="22">
        <v>691.68</v>
      </c>
      <c r="IL6" s="22">
        <v>691.9</v>
      </c>
      <c r="IM6" s="22">
        <v>692.89</v>
      </c>
      <c r="IN6" s="22">
        <v>693.02</v>
      </c>
      <c r="IO6" s="22">
        <v>695.62</v>
      </c>
      <c r="IP6" s="22">
        <v>696.77</v>
      </c>
      <c r="IQ6" s="22">
        <v>696.77</v>
      </c>
      <c r="IR6" s="22">
        <v>696.77</v>
      </c>
      <c r="IS6" s="22">
        <v>697.69</v>
      </c>
      <c r="IT6" s="22">
        <v>698.28</v>
      </c>
      <c r="IU6" s="22">
        <v>695.38</v>
      </c>
      <c r="IV6" s="22">
        <v>695.54</v>
      </c>
      <c r="IW6" s="22">
        <v>696.39</v>
      </c>
      <c r="IX6" s="22">
        <v>696.39</v>
      </c>
      <c r="IY6" s="22">
        <v>696.39</v>
      </c>
      <c r="IZ6" s="22">
        <v>696.29</v>
      </c>
      <c r="JA6" s="22">
        <v>696.84</v>
      </c>
      <c r="JB6" s="22">
        <v>695.7</v>
      </c>
      <c r="JC6" s="22">
        <v>696.66</v>
      </c>
      <c r="JD6" s="22">
        <v>696.42</v>
      </c>
      <c r="JE6" s="22">
        <v>696.42</v>
      </c>
      <c r="JF6" s="22">
        <v>696.42</v>
      </c>
      <c r="JG6" s="22">
        <v>699.16</v>
      </c>
      <c r="JH6" s="22">
        <v>697.77</v>
      </c>
      <c r="JI6" s="22">
        <v>698.4</v>
      </c>
      <c r="JJ6" s="22">
        <v>697.01</v>
      </c>
      <c r="JK6" s="22">
        <v>704.8</v>
      </c>
      <c r="JL6" s="22">
        <v>704.8</v>
      </c>
      <c r="JM6" s="22">
        <v>704.8</v>
      </c>
      <c r="JN6" s="22">
        <v>701</v>
      </c>
      <c r="JO6" s="22">
        <v>702.81</v>
      </c>
      <c r="JP6" s="22">
        <v>699.7</v>
      </c>
      <c r="JQ6" s="22">
        <v>703.08</v>
      </c>
      <c r="JR6" s="22">
        <v>710.22</v>
      </c>
      <c r="JS6" s="22">
        <v>710.22</v>
      </c>
      <c r="JT6" s="22">
        <v>710.22</v>
      </c>
      <c r="JU6" s="22">
        <v>704.52</v>
      </c>
      <c r="JV6" s="22">
        <v>703.66</v>
      </c>
      <c r="JW6" s="22">
        <v>702.71</v>
      </c>
      <c r="JX6" s="22">
        <v>704.06</v>
      </c>
      <c r="JY6" s="22">
        <v>701.88</v>
      </c>
      <c r="JZ6" s="22">
        <v>701.88</v>
      </c>
      <c r="KA6" s="22">
        <v>701.88</v>
      </c>
      <c r="KB6" s="22">
        <v>701.88</v>
      </c>
      <c r="KC6" s="22">
        <v>702.48</v>
      </c>
      <c r="KD6" s="22">
        <v>705.52</v>
      </c>
      <c r="KE6" s="22">
        <v>708.21</v>
      </c>
      <c r="KF6" s="22">
        <v>707.13</v>
      </c>
      <c r="KG6" s="22">
        <v>707.13</v>
      </c>
      <c r="KH6" s="22">
        <v>707.13</v>
      </c>
      <c r="KI6" s="22">
        <v>707.35</v>
      </c>
      <c r="KJ6" s="22">
        <v>706.06</v>
      </c>
      <c r="KK6" s="22">
        <v>709.22</v>
      </c>
      <c r="KL6" s="22">
        <v>710.19</v>
      </c>
      <c r="KM6" s="22">
        <v>712.04</v>
      </c>
      <c r="KN6" s="22">
        <v>712.04</v>
      </c>
      <c r="KO6" s="22">
        <v>712.04</v>
      </c>
      <c r="KP6" s="22">
        <v>713.55</v>
      </c>
      <c r="KQ6" s="22">
        <v>716.39</v>
      </c>
      <c r="KR6" s="22">
        <v>715.31</v>
      </c>
      <c r="KS6" s="22">
        <v>717.37</v>
      </c>
      <c r="KT6" s="22">
        <v>716.88</v>
      </c>
      <c r="KU6" s="22">
        <v>716.88</v>
      </c>
      <c r="KV6" s="22">
        <v>716.88</v>
      </c>
      <c r="KW6" s="22">
        <v>716.88</v>
      </c>
      <c r="KX6" s="22">
        <v>718.98</v>
      </c>
      <c r="KY6" s="22">
        <v>719.21</v>
      </c>
      <c r="KZ6" s="22">
        <v>720.96</v>
      </c>
      <c r="LA6" s="22">
        <v>722.57</v>
      </c>
      <c r="LB6" s="22">
        <v>722.57</v>
      </c>
      <c r="LC6" s="22">
        <v>722.57</v>
      </c>
      <c r="LD6" s="22">
        <v>720.48</v>
      </c>
      <c r="LE6" s="22">
        <v>722.37</v>
      </c>
      <c r="LF6" s="22">
        <v>723.72</v>
      </c>
      <c r="LG6" s="22">
        <v>722.72</v>
      </c>
      <c r="LH6" s="22">
        <v>724.07</v>
      </c>
      <c r="LI6" s="22">
        <v>724.07</v>
      </c>
      <c r="LJ6" s="22">
        <v>724.07</v>
      </c>
      <c r="LK6" s="22">
        <v>724.07</v>
      </c>
      <c r="LL6" s="22">
        <v>730.11</v>
      </c>
      <c r="LM6" s="22">
        <v>724.97</v>
      </c>
      <c r="LN6" s="22">
        <v>724.9</v>
      </c>
      <c r="LO6" s="22">
        <v>721.98</v>
      </c>
      <c r="LP6" s="22">
        <v>721.98</v>
      </c>
      <c r="LQ6" s="22">
        <v>721.98</v>
      </c>
      <c r="LR6" s="22">
        <v>726.97</v>
      </c>
      <c r="LS6" s="22">
        <v>720.63</v>
      </c>
      <c r="LT6" s="22">
        <v>721.47</v>
      </c>
      <c r="LU6" s="22">
        <v>722.61</v>
      </c>
      <c r="LV6" s="22">
        <v>725.45</v>
      </c>
      <c r="LW6" s="22">
        <v>725.45</v>
      </c>
      <c r="LX6" s="22">
        <v>725.45</v>
      </c>
      <c r="LY6" s="22">
        <v>729.42</v>
      </c>
      <c r="LZ6" s="22">
        <v>725.75</v>
      </c>
      <c r="MA6" s="22">
        <v>729.74</v>
      </c>
      <c r="MB6" s="22">
        <v>738.19</v>
      </c>
      <c r="MC6" s="22">
        <v>736.29</v>
      </c>
      <c r="MD6" s="22">
        <v>736.29</v>
      </c>
      <c r="ME6" s="22">
        <v>736.29</v>
      </c>
      <c r="MF6" s="22">
        <v>732.11</v>
      </c>
      <c r="MG6" s="22">
        <v>732.11</v>
      </c>
      <c r="MH6" s="22">
        <v>732.4</v>
      </c>
      <c r="MI6" s="22">
        <v>727.21</v>
      </c>
      <c r="MJ6" s="22">
        <v>729.8</v>
      </c>
      <c r="MK6" s="22">
        <v>729.8</v>
      </c>
      <c r="ML6" s="22">
        <v>729.8</v>
      </c>
      <c r="MM6" s="22">
        <v>732.69</v>
      </c>
      <c r="MN6" s="22">
        <v>736.2</v>
      </c>
      <c r="MO6" s="22">
        <v>734.98</v>
      </c>
      <c r="MP6" s="22">
        <v>732.54</v>
      </c>
      <c r="MQ6" s="22">
        <v>735.31</v>
      </c>
      <c r="MR6" s="22">
        <v>735.31</v>
      </c>
      <c r="MS6" s="22">
        <v>735.31</v>
      </c>
      <c r="MT6" s="22">
        <v>736.82</v>
      </c>
      <c r="MU6" s="22">
        <v>735</v>
      </c>
      <c r="MV6" s="22">
        <v>735.19</v>
      </c>
      <c r="MW6" s="22">
        <v>735.19</v>
      </c>
      <c r="MX6" s="22">
        <v>735.19</v>
      </c>
      <c r="MY6" s="22">
        <v>735.19</v>
      </c>
      <c r="MZ6" s="22">
        <v>735.19</v>
      </c>
      <c r="NA6" s="22">
        <v>737.44</v>
      </c>
      <c r="NB6" s="22">
        <v>737.98</v>
      </c>
      <c r="NC6" s="22">
        <v>737.98</v>
      </c>
      <c r="ND6" s="22">
        <v>737.98</v>
      </c>
      <c r="NE6" s="22">
        <v>737.98</v>
      </c>
      <c r="NF6" s="22">
        <v>737.98</v>
      </c>
      <c r="NG6" s="22">
        <v>737.98</v>
      </c>
      <c r="NH6" s="22">
        <v>737.55</v>
      </c>
      <c r="NI6" s="22">
        <v>738.65</v>
      </c>
      <c r="NJ6" s="22">
        <v>740.08</v>
      </c>
      <c r="NK6" s="22">
        <v>742.61</v>
      </c>
      <c r="NL6" s="22">
        <v>746.63</v>
      </c>
      <c r="NM6" s="22">
        <v>746.63</v>
      </c>
      <c r="NN6" s="22">
        <v>746.63</v>
      </c>
      <c r="NO6" s="22">
        <v>746.63</v>
      </c>
      <c r="NP6" s="22">
        <v>749.63</v>
      </c>
      <c r="NQ6" s="22">
        <v>748.98</v>
      </c>
      <c r="NR6" s="22">
        <v>746.71</v>
      </c>
      <c r="NS6" s="22">
        <v>746.39</v>
      </c>
      <c r="NT6" s="22">
        <v>746.39</v>
      </c>
      <c r="NU6" s="22">
        <v>746.39</v>
      </c>
      <c r="NV6" s="22">
        <v>747.2</v>
      </c>
      <c r="NW6" s="22">
        <v>748.07</v>
      </c>
      <c r="NX6" s="22">
        <v>750.06</v>
      </c>
      <c r="NY6" s="22">
        <v>750</v>
      </c>
      <c r="NZ6" s="22">
        <v>748.56</v>
      </c>
      <c r="OA6" s="22">
        <v>748.56</v>
      </c>
      <c r="OB6" s="22">
        <v>748.56</v>
      </c>
      <c r="OC6" s="22">
        <v>747.25</v>
      </c>
      <c r="OD6" s="22">
        <v>747.13</v>
      </c>
      <c r="OE6" s="22">
        <v>746.21</v>
      </c>
      <c r="OF6" s="22">
        <v>745.14</v>
      </c>
      <c r="OG6" s="22">
        <v>746.05</v>
      </c>
      <c r="OH6" s="22">
        <v>746.05</v>
      </c>
      <c r="OI6" s="22">
        <v>746.05</v>
      </c>
      <c r="OJ6" s="22">
        <v>745.27</v>
      </c>
      <c r="OK6" s="22">
        <v>745.64</v>
      </c>
      <c r="OL6" s="22">
        <v>745.73</v>
      </c>
      <c r="OM6" s="22">
        <v>745.79</v>
      </c>
      <c r="ON6" s="22">
        <v>746.56</v>
      </c>
      <c r="OO6" s="22">
        <v>746.56</v>
      </c>
      <c r="OP6" s="22">
        <v>746.56</v>
      </c>
      <c r="OQ6" s="22">
        <v>745.45</v>
      </c>
      <c r="OR6" s="22">
        <v>745.49</v>
      </c>
      <c r="OS6" s="22">
        <v>745.38</v>
      </c>
      <c r="OT6" s="22">
        <v>748.22</v>
      </c>
      <c r="OU6" s="22">
        <v>748.88</v>
      </c>
      <c r="OV6" s="22">
        <v>748.88</v>
      </c>
      <c r="OW6" s="22">
        <v>748.88</v>
      </c>
      <c r="OX6" s="22">
        <v>748.18</v>
      </c>
      <c r="OY6" s="22">
        <v>749.69</v>
      </c>
      <c r="OZ6" s="22">
        <v>750.75</v>
      </c>
      <c r="PA6" s="22">
        <v>752.47</v>
      </c>
      <c r="PB6" s="22">
        <v>751.96</v>
      </c>
      <c r="PC6" s="22">
        <v>751.96</v>
      </c>
      <c r="PD6" s="22">
        <v>751.96</v>
      </c>
      <c r="PE6" s="22">
        <v>752.52</v>
      </c>
      <c r="PF6" s="22">
        <v>753.33</v>
      </c>
      <c r="PG6" s="22">
        <v>755.07</v>
      </c>
      <c r="PH6" s="22">
        <v>759.2</v>
      </c>
      <c r="PI6" s="22">
        <v>758.03</v>
      </c>
      <c r="PJ6" s="22">
        <v>758.03</v>
      </c>
      <c r="PK6" s="22">
        <v>758.03</v>
      </c>
      <c r="PL6" s="22">
        <v>757.89</v>
      </c>
      <c r="PM6" s="22">
        <v>760.71</v>
      </c>
      <c r="PN6" s="22">
        <v>762.68</v>
      </c>
      <c r="PO6" s="22">
        <v>762.04</v>
      </c>
      <c r="PP6" s="22">
        <v>762.2</v>
      </c>
      <c r="PQ6" s="22">
        <v>762.2</v>
      </c>
      <c r="PR6" s="22">
        <v>762.2</v>
      </c>
      <c r="PS6" s="22">
        <v>763.38</v>
      </c>
      <c r="PT6" s="22">
        <v>763.9</v>
      </c>
      <c r="PU6" s="22">
        <v>764.74</v>
      </c>
      <c r="PV6" s="22">
        <v>765.19</v>
      </c>
      <c r="PW6" s="22">
        <v>764.79</v>
      </c>
      <c r="PX6" s="22">
        <v>764.79</v>
      </c>
      <c r="PY6" s="22">
        <v>764.79</v>
      </c>
      <c r="PZ6" s="22">
        <v>764.29</v>
      </c>
      <c r="QA6" s="22">
        <v>765.06</v>
      </c>
      <c r="QB6" s="22">
        <v>766.12</v>
      </c>
      <c r="QC6" s="22">
        <v>766.42</v>
      </c>
      <c r="QD6" s="22">
        <v>766.84</v>
      </c>
      <c r="QE6" s="22">
        <v>766.84</v>
      </c>
      <c r="QF6" s="22">
        <v>766.84</v>
      </c>
      <c r="QG6" s="22">
        <v>766.84</v>
      </c>
      <c r="QH6" s="22">
        <v>766.63</v>
      </c>
      <c r="QI6" s="22">
        <v>766.91</v>
      </c>
      <c r="QJ6" s="22">
        <v>767.99</v>
      </c>
      <c r="QK6" s="22">
        <v>767.4</v>
      </c>
      <c r="QL6" s="22">
        <v>767.4</v>
      </c>
      <c r="QM6" s="22">
        <v>767.4</v>
      </c>
      <c r="QN6" s="22">
        <v>766.79</v>
      </c>
      <c r="QO6" s="22">
        <v>766.41</v>
      </c>
      <c r="QP6" s="22">
        <v>766.44</v>
      </c>
      <c r="QQ6" s="22">
        <v>767.98</v>
      </c>
      <c r="QR6" s="22">
        <v>768.46</v>
      </c>
      <c r="QS6" s="22">
        <v>768.46</v>
      </c>
      <c r="QT6" s="22">
        <v>768.46</v>
      </c>
      <c r="QU6" s="22">
        <v>768.31</v>
      </c>
      <c r="QV6" s="22">
        <v>768.52</v>
      </c>
      <c r="QW6" s="22">
        <v>768.6</v>
      </c>
      <c r="QX6" s="22">
        <v>768.6</v>
      </c>
      <c r="QY6" s="22">
        <v>768.6</v>
      </c>
      <c r="QZ6" s="22">
        <v>768.6</v>
      </c>
      <c r="RA6" s="22">
        <v>768.6</v>
      </c>
      <c r="RB6" s="22">
        <v>769.34</v>
      </c>
      <c r="RC6" s="22">
        <v>769.8</v>
      </c>
      <c r="RD6" s="22">
        <v>771.56</v>
      </c>
      <c r="RE6" s="22">
        <v>772.71</v>
      </c>
      <c r="RF6" s="22">
        <v>773.22</v>
      </c>
      <c r="RG6" s="22">
        <v>773.22</v>
      </c>
      <c r="RH6" s="22">
        <v>773.22</v>
      </c>
      <c r="RI6" s="22">
        <v>773.7</v>
      </c>
      <c r="RJ6" s="22">
        <v>773.97</v>
      </c>
      <c r="RK6" s="22">
        <v>774.34</v>
      </c>
      <c r="RL6" s="22">
        <v>775.05</v>
      </c>
      <c r="RM6" s="22">
        <v>775.32</v>
      </c>
      <c r="RN6" s="22">
        <v>775.32</v>
      </c>
      <c r="RO6" s="22">
        <v>775.32</v>
      </c>
      <c r="RP6" s="22">
        <v>775.2</v>
      </c>
      <c r="RQ6" s="22">
        <v>774.52</v>
      </c>
      <c r="RR6" s="22">
        <v>773.78</v>
      </c>
      <c r="RS6" s="22">
        <v>774.94</v>
      </c>
      <c r="RT6" s="22">
        <v>773.82</v>
      </c>
      <c r="RU6" s="22">
        <v>773.82</v>
      </c>
      <c r="RV6" s="22">
        <v>773.82</v>
      </c>
      <c r="RW6" s="22">
        <v>775.53</v>
      </c>
      <c r="RX6" s="22">
        <v>776.99</v>
      </c>
      <c r="RY6" s="22">
        <v>777.88</v>
      </c>
      <c r="RZ6" s="22">
        <v>778.17</v>
      </c>
      <c r="SA6" s="22">
        <v>777.17</v>
      </c>
      <c r="SB6" s="22">
        <v>777.17</v>
      </c>
      <c r="SC6" s="22">
        <v>777.17</v>
      </c>
      <c r="SD6" s="22">
        <v>777.75</v>
      </c>
      <c r="SE6" s="22">
        <v>779.41</v>
      </c>
      <c r="SF6" s="22">
        <v>780.49</v>
      </c>
      <c r="SG6" s="22">
        <v>780.8</v>
      </c>
      <c r="SH6" s="22">
        <v>780.79</v>
      </c>
      <c r="SI6" s="22">
        <v>780.79</v>
      </c>
      <c r="SJ6" s="22">
        <v>780.79</v>
      </c>
      <c r="SK6" s="22">
        <v>781.42</v>
      </c>
      <c r="SL6" s="22">
        <v>781.8</v>
      </c>
      <c r="SM6" s="22">
        <v>781.84</v>
      </c>
      <c r="SN6" s="22">
        <v>781.94</v>
      </c>
      <c r="SO6" s="22">
        <v>782</v>
      </c>
      <c r="SP6" s="22">
        <v>782</v>
      </c>
      <c r="SQ6" s="22">
        <v>782</v>
      </c>
      <c r="SR6" s="22">
        <v>782</v>
      </c>
      <c r="SS6" s="22">
        <v>783.15</v>
      </c>
      <c r="ST6" s="22">
        <v>782.85</v>
      </c>
      <c r="SU6" s="22">
        <v>780.78</v>
      </c>
      <c r="SV6" s="22">
        <v>779.56</v>
      </c>
      <c r="SW6" s="22">
        <v>779.56</v>
      </c>
      <c r="SX6" s="22">
        <v>779.56</v>
      </c>
      <c r="SY6" s="22">
        <v>779</v>
      </c>
      <c r="SZ6" s="22">
        <v>779.01</v>
      </c>
      <c r="TA6" s="22">
        <v>777.82</v>
      </c>
      <c r="TB6" s="22">
        <v>778.12</v>
      </c>
      <c r="TC6" s="22">
        <v>780.6</v>
      </c>
      <c r="TD6" s="22">
        <v>780.6</v>
      </c>
      <c r="TE6" s="22">
        <v>780.6</v>
      </c>
      <c r="TF6" s="22">
        <v>782.29</v>
      </c>
      <c r="TG6" s="22">
        <v>784.62</v>
      </c>
      <c r="TH6" s="22">
        <v>784.95</v>
      </c>
      <c r="TI6" s="22">
        <v>785.79</v>
      </c>
      <c r="TJ6" s="22">
        <v>784.8</v>
      </c>
      <c r="TK6" s="22">
        <v>784.8</v>
      </c>
      <c r="TL6" s="22">
        <v>784.8</v>
      </c>
      <c r="TM6" s="22">
        <v>784.8</v>
      </c>
      <c r="TN6" s="22">
        <v>785.9</v>
      </c>
      <c r="TO6" s="22">
        <v>786.64</v>
      </c>
      <c r="TP6" s="22">
        <v>787.49</v>
      </c>
      <c r="TQ6" s="22">
        <v>786.77</v>
      </c>
      <c r="TR6" s="22">
        <v>786.77</v>
      </c>
      <c r="TS6" s="22">
        <v>786.77</v>
      </c>
      <c r="TT6" s="22">
        <v>786.77</v>
      </c>
      <c r="TU6" s="22">
        <v>787.06</v>
      </c>
      <c r="TV6" s="22">
        <v>786.42</v>
      </c>
      <c r="TW6" s="22">
        <v>786.72</v>
      </c>
      <c r="TX6" s="22">
        <v>786.96</v>
      </c>
      <c r="TY6" s="22">
        <v>786.96</v>
      </c>
      <c r="TZ6" s="22">
        <v>786.96</v>
      </c>
      <c r="UA6" s="22">
        <v>786.8</v>
      </c>
      <c r="UB6" s="22">
        <v>787.12</v>
      </c>
      <c r="UC6" s="22">
        <v>786.1</v>
      </c>
      <c r="UD6" s="22">
        <v>787.51</v>
      </c>
      <c r="UE6" s="22">
        <v>788.65</v>
      </c>
      <c r="UF6" s="22">
        <v>788.65</v>
      </c>
      <c r="UG6" s="22">
        <v>788.65</v>
      </c>
      <c r="UH6" s="22">
        <v>788.65</v>
      </c>
      <c r="UI6" s="22">
        <v>789.47</v>
      </c>
      <c r="UJ6" s="22">
        <v>790.58</v>
      </c>
      <c r="UK6" s="22">
        <v>791.73</v>
      </c>
      <c r="UL6" s="22">
        <v>793.18</v>
      </c>
      <c r="UM6" s="22">
        <v>793.18</v>
      </c>
      <c r="UN6" s="22">
        <v>793.18</v>
      </c>
      <c r="UO6" s="22">
        <v>794.67</v>
      </c>
      <c r="UP6" s="22">
        <v>795.66</v>
      </c>
      <c r="UQ6" s="22">
        <v>797</v>
      </c>
      <c r="UR6" s="22">
        <v>797.06</v>
      </c>
      <c r="US6" s="22">
        <v>797.31</v>
      </c>
      <c r="UT6" s="22">
        <v>797.31</v>
      </c>
      <c r="UU6" s="22">
        <v>797.31</v>
      </c>
      <c r="UV6" s="22">
        <v>797.41</v>
      </c>
      <c r="UW6" s="22">
        <v>797.41</v>
      </c>
      <c r="UX6" s="22">
        <v>797.63</v>
      </c>
      <c r="UY6" s="22">
        <v>798.17</v>
      </c>
      <c r="UZ6" s="22">
        <v>798.83</v>
      </c>
      <c r="VA6" s="22">
        <v>798.83</v>
      </c>
      <c r="VB6" s="22">
        <v>798.83</v>
      </c>
      <c r="VC6" s="22">
        <v>799.17</v>
      </c>
      <c r="VD6" s="22">
        <v>799.96</v>
      </c>
      <c r="VE6" s="22">
        <v>800.42</v>
      </c>
      <c r="VF6" s="22">
        <v>801.04</v>
      </c>
      <c r="VG6" s="22">
        <v>801.35</v>
      </c>
      <c r="VH6" s="22">
        <v>801.35</v>
      </c>
      <c r="VI6" s="22">
        <v>801.35</v>
      </c>
      <c r="VJ6" s="22">
        <v>801.15</v>
      </c>
      <c r="VK6" s="22">
        <v>801.86</v>
      </c>
      <c r="VL6" s="22">
        <v>801.82</v>
      </c>
      <c r="VM6" s="22">
        <v>801.86</v>
      </c>
      <c r="VN6" s="22">
        <v>801.78</v>
      </c>
      <c r="VO6" s="22">
        <v>801.78</v>
      </c>
      <c r="VP6" s="22">
        <v>801.78</v>
      </c>
      <c r="VQ6" s="22">
        <v>802.3</v>
      </c>
      <c r="VR6" s="22">
        <v>803.22</v>
      </c>
      <c r="VS6" s="22">
        <v>804.48</v>
      </c>
      <c r="VT6" s="22">
        <v>804.93</v>
      </c>
      <c r="VU6" s="22">
        <v>804.51</v>
      </c>
      <c r="VV6" s="22">
        <v>804.51</v>
      </c>
      <c r="VW6" s="22">
        <v>804.51</v>
      </c>
      <c r="VX6" s="22">
        <v>804.51</v>
      </c>
      <c r="VY6" s="22">
        <v>804.76</v>
      </c>
      <c r="VZ6" s="22">
        <v>805.62</v>
      </c>
      <c r="WA6" s="22">
        <v>806.15</v>
      </c>
      <c r="WB6" s="22">
        <v>806.72</v>
      </c>
      <c r="WC6" s="22">
        <v>806.72</v>
      </c>
      <c r="WD6" s="22">
        <v>806.72</v>
      </c>
      <c r="WE6" s="22">
        <v>807.04</v>
      </c>
      <c r="WF6" s="22">
        <v>807.57</v>
      </c>
      <c r="WG6" s="22">
        <v>807.77</v>
      </c>
      <c r="WH6" s="22">
        <v>807.55</v>
      </c>
      <c r="WI6" s="22">
        <v>807.53</v>
      </c>
      <c r="WJ6" s="22">
        <v>807.53</v>
      </c>
      <c r="WK6" s="22">
        <v>807.53</v>
      </c>
      <c r="WL6" s="22">
        <v>806.86</v>
      </c>
      <c r="WM6" s="22">
        <v>806.83</v>
      </c>
      <c r="WN6" s="22">
        <v>808.04</v>
      </c>
      <c r="WO6" s="22">
        <v>807.96</v>
      </c>
      <c r="WP6" s="22">
        <v>807.68</v>
      </c>
      <c r="WQ6" s="22">
        <v>807.68</v>
      </c>
      <c r="WR6" s="22">
        <v>807.68</v>
      </c>
      <c r="WS6" s="22">
        <v>807.62</v>
      </c>
      <c r="WT6" s="22">
        <v>808.24</v>
      </c>
      <c r="WU6" s="22">
        <v>809.33</v>
      </c>
      <c r="WV6" s="22">
        <v>810.25</v>
      </c>
      <c r="WW6" s="22">
        <v>810.03</v>
      </c>
      <c r="WX6" s="22">
        <v>810.03</v>
      </c>
      <c r="WY6" s="22">
        <v>810.03</v>
      </c>
      <c r="WZ6" s="22">
        <v>810.09</v>
      </c>
      <c r="XA6" s="22">
        <v>810.81</v>
      </c>
      <c r="XB6" s="22">
        <v>811.75</v>
      </c>
      <c r="XC6" s="22">
        <v>811.93</v>
      </c>
      <c r="XD6" s="22">
        <v>811.18</v>
      </c>
      <c r="XE6" s="22">
        <v>811.18</v>
      </c>
      <c r="XF6" s="22">
        <v>811.18</v>
      </c>
      <c r="XG6" s="22">
        <v>810.88</v>
      </c>
      <c r="XH6" s="22">
        <v>809.75</v>
      </c>
      <c r="XI6" s="22">
        <v>810.04</v>
      </c>
      <c r="XJ6" s="22">
        <v>810.55</v>
      </c>
      <c r="XK6" s="22">
        <v>809.93</v>
      </c>
      <c r="XL6" s="22">
        <v>809.93</v>
      </c>
      <c r="XM6" s="22">
        <v>809.93</v>
      </c>
      <c r="XN6" s="22">
        <v>809.55</v>
      </c>
      <c r="XO6" s="22">
        <v>809.69</v>
      </c>
      <c r="XP6" s="22">
        <v>810.84</v>
      </c>
      <c r="XQ6" s="22">
        <v>811.31</v>
      </c>
      <c r="XR6" s="22">
        <v>812.29</v>
      </c>
      <c r="XS6" s="22">
        <v>812.29</v>
      </c>
      <c r="XT6" s="22">
        <v>812.29</v>
      </c>
      <c r="XU6" s="22">
        <v>812.27</v>
      </c>
      <c r="XV6" s="22">
        <v>812.75</v>
      </c>
      <c r="XW6" s="22">
        <v>812.54</v>
      </c>
      <c r="XX6" s="22">
        <v>811.91</v>
      </c>
      <c r="XY6" s="22">
        <v>811.28</v>
      </c>
      <c r="XZ6" s="22">
        <v>811.28</v>
      </c>
      <c r="YA6" s="22">
        <v>811.28</v>
      </c>
      <c r="YB6" s="22">
        <v>811.19</v>
      </c>
      <c r="YC6" s="22">
        <v>811.47</v>
      </c>
      <c r="YD6" s="22">
        <v>811.46</v>
      </c>
      <c r="YE6" s="22">
        <v>812.41</v>
      </c>
      <c r="YF6" s="22">
        <v>813.28</v>
      </c>
      <c r="YG6" s="22">
        <v>813.28</v>
      </c>
      <c r="YH6" s="22">
        <v>813.28</v>
      </c>
      <c r="YI6" s="22">
        <v>813.28</v>
      </c>
      <c r="YJ6" s="22">
        <v>813.79</v>
      </c>
      <c r="YK6" s="22">
        <v>816.41</v>
      </c>
      <c r="YL6" s="22">
        <v>819.26</v>
      </c>
      <c r="YM6" s="22">
        <v>819.41</v>
      </c>
      <c r="YN6" s="22">
        <v>819.41</v>
      </c>
      <c r="YO6" s="22">
        <v>819.41</v>
      </c>
      <c r="YP6" s="22">
        <v>819.44</v>
      </c>
      <c r="YQ6" s="22">
        <v>819.55</v>
      </c>
      <c r="YR6" s="22">
        <v>818.98</v>
      </c>
      <c r="YS6" s="22">
        <v>818.06</v>
      </c>
      <c r="YT6" s="22">
        <v>817.03</v>
      </c>
      <c r="YU6" s="22">
        <v>817.03</v>
      </c>
      <c r="YV6" s="22">
        <v>817.03</v>
      </c>
      <c r="YW6" s="22">
        <v>817.03</v>
      </c>
      <c r="YX6" s="22">
        <v>816.7</v>
      </c>
      <c r="YY6" s="22">
        <v>817.01</v>
      </c>
      <c r="YZ6" s="22">
        <v>816.79</v>
      </c>
      <c r="ZA6" s="22">
        <v>815.7</v>
      </c>
      <c r="ZB6" s="22">
        <v>815.7</v>
      </c>
      <c r="ZC6" s="22">
        <v>815.7</v>
      </c>
      <c r="ZD6" s="22">
        <v>814.26</v>
      </c>
      <c r="ZE6" s="22">
        <v>813.95</v>
      </c>
      <c r="ZF6" s="22">
        <v>811.07</v>
      </c>
      <c r="ZG6" s="22">
        <v>809.87</v>
      </c>
      <c r="ZH6" s="22">
        <v>809.95</v>
      </c>
      <c r="ZI6" s="22">
        <v>809.95</v>
      </c>
      <c r="ZJ6" s="22">
        <v>809.95</v>
      </c>
      <c r="ZK6" s="22">
        <v>809.95</v>
      </c>
      <c r="ZL6" s="22">
        <v>815.18</v>
      </c>
      <c r="ZM6" s="22">
        <v>816.32</v>
      </c>
      <c r="ZN6" s="22">
        <v>816.62</v>
      </c>
      <c r="ZO6" s="22">
        <v>817.06</v>
      </c>
      <c r="ZP6" s="22">
        <v>817.06</v>
      </c>
      <c r="ZQ6" s="22">
        <v>817.06</v>
      </c>
      <c r="ZR6" s="22">
        <v>814.48</v>
      </c>
      <c r="ZS6" s="22">
        <v>812.12</v>
      </c>
      <c r="ZT6" s="22">
        <v>811.67</v>
      </c>
      <c r="ZU6" s="22">
        <v>812.04</v>
      </c>
      <c r="ZV6" s="22">
        <v>812.11</v>
      </c>
      <c r="ZW6" s="22">
        <v>812.11</v>
      </c>
      <c r="ZX6" s="22">
        <v>812.11</v>
      </c>
      <c r="ZY6" s="22">
        <v>811.73</v>
      </c>
      <c r="ZZ6" s="22">
        <v>812.21</v>
      </c>
      <c r="AAA6" s="22">
        <v>811.78</v>
      </c>
      <c r="AAB6" s="22">
        <v>809.63</v>
      </c>
      <c r="AAC6" s="22">
        <v>806.49</v>
      </c>
      <c r="AAD6" s="22">
        <v>806.49</v>
      </c>
      <c r="AAE6" s="22">
        <v>806.49</v>
      </c>
      <c r="AAF6" s="22">
        <v>803.1</v>
      </c>
      <c r="AAG6" s="22">
        <v>800.6</v>
      </c>
      <c r="AAH6" s="22">
        <v>800.6</v>
      </c>
      <c r="AAI6" s="22">
        <v>798.51</v>
      </c>
      <c r="AAJ6" s="22">
        <v>797.53</v>
      </c>
      <c r="AAK6" s="22">
        <v>797.53</v>
      </c>
      <c r="AAL6" s="22">
        <v>797.53</v>
      </c>
      <c r="AAM6" s="22">
        <v>798.2</v>
      </c>
      <c r="AAN6" s="22">
        <v>798.12</v>
      </c>
      <c r="AAO6" s="22">
        <v>799.43</v>
      </c>
      <c r="AAP6" s="22">
        <v>804.89</v>
      </c>
      <c r="AAQ6" s="22">
        <v>806.5</v>
      </c>
      <c r="AAR6" s="22">
        <v>806.5</v>
      </c>
      <c r="AAS6" s="22">
        <v>806.5</v>
      </c>
      <c r="AAT6" s="22">
        <v>803.81</v>
      </c>
      <c r="AAU6" s="22">
        <v>802.46</v>
      </c>
      <c r="AAV6" s="22">
        <v>801.4</v>
      </c>
      <c r="AAW6" s="22">
        <v>801.69</v>
      </c>
      <c r="AAX6" s="22">
        <v>801.69</v>
      </c>
      <c r="AAY6" s="22">
        <v>801.69</v>
      </c>
      <c r="AAZ6" s="22">
        <v>801.69</v>
      </c>
      <c r="ABA6" s="22">
        <v>809.13</v>
      </c>
      <c r="ABB6" s="22">
        <v>802.33</v>
      </c>
      <c r="ABC6" s="22">
        <v>802.71</v>
      </c>
      <c r="ABD6" s="22">
        <v>804.33</v>
      </c>
      <c r="ABE6" s="22">
        <v>804.33</v>
      </c>
      <c r="ABF6" s="22">
        <v>804.33</v>
      </c>
      <c r="ABG6" s="22">
        <v>804.33</v>
      </c>
      <c r="ABH6" s="22">
        <v>805.91</v>
      </c>
      <c r="ABI6" s="22">
        <v>810.01</v>
      </c>
      <c r="ABJ6" s="22">
        <v>814.21</v>
      </c>
      <c r="ABK6" s="22">
        <v>818.83</v>
      </c>
      <c r="ABL6" s="22">
        <v>818.89</v>
      </c>
      <c r="ABM6" s="22">
        <v>818.89</v>
      </c>
      <c r="ABN6" s="22">
        <v>818.89</v>
      </c>
      <c r="ABO6" s="22">
        <v>818.89</v>
      </c>
      <c r="ABP6" s="22">
        <v>818.5</v>
      </c>
      <c r="ABQ6" s="22">
        <v>819.81</v>
      </c>
      <c r="ABR6" s="22">
        <v>820.1</v>
      </c>
      <c r="ABS6" s="22">
        <v>815.81</v>
      </c>
      <c r="ABT6" s="22">
        <v>815.81</v>
      </c>
      <c r="ABU6" s="22">
        <v>815.81</v>
      </c>
      <c r="ABV6" s="22">
        <v>816.91</v>
      </c>
      <c r="ABW6" s="22">
        <v>816.15</v>
      </c>
      <c r="ABX6" s="22">
        <v>814.56</v>
      </c>
      <c r="ABY6" s="22">
        <v>815.91</v>
      </c>
      <c r="ABZ6" s="22">
        <v>815.65</v>
      </c>
      <c r="ACA6" s="22">
        <v>815.65</v>
      </c>
      <c r="ACB6" s="22">
        <v>815.65</v>
      </c>
      <c r="ACC6" s="22">
        <v>816.69</v>
      </c>
      <c r="ACD6" s="22">
        <v>819.1</v>
      </c>
      <c r="ACE6" s="22">
        <v>821.52</v>
      </c>
      <c r="ACF6" s="22">
        <v>821.72</v>
      </c>
      <c r="ACG6" s="22">
        <v>818.38</v>
      </c>
      <c r="ACH6" s="22">
        <v>818.38</v>
      </c>
      <c r="ACI6" s="22">
        <v>818.38</v>
      </c>
      <c r="ACJ6" s="22">
        <v>817</v>
      </c>
      <c r="ACK6" s="22">
        <v>819.27</v>
      </c>
      <c r="ACL6" s="22">
        <v>817.96</v>
      </c>
      <c r="ACM6" s="22">
        <v>817.69</v>
      </c>
      <c r="ACN6" s="22">
        <v>818</v>
      </c>
      <c r="ACO6" s="22">
        <v>818</v>
      </c>
      <c r="ACP6" s="22">
        <v>818</v>
      </c>
      <c r="ACQ6" s="22">
        <v>817.64</v>
      </c>
      <c r="ACR6" s="22">
        <v>817.81</v>
      </c>
      <c r="ACS6" s="22">
        <v>817.88</v>
      </c>
      <c r="ACT6" s="22">
        <v>817.88</v>
      </c>
      <c r="ACU6" s="22">
        <v>817.78</v>
      </c>
      <c r="ACV6" s="22">
        <v>817.78</v>
      </c>
      <c r="ACW6" s="22">
        <v>817.78</v>
      </c>
      <c r="ACX6" s="22">
        <v>817.59</v>
      </c>
      <c r="ACY6" s="22">
        <v>816.92</v>
      </c>
      <c r="ACZ6" s="22">
        <v>816.1</v>
      </c>
      <c r="ADA6" s="22">
        <v>815.19</v>
      </c>
      <c r="ADB6" s="22">
        <v>814.13</v>
      </c>
      <c r="ADC6" s="22">
        <v>814.13</v>
      </c>
      <c r="ADD6" s="22">
        <v>814.13</v>
      </c>
      <c r="ADE6" s="22">
        <v>816.04</v>
      </c>
      <c r="ADF6" s="22">
        <v>818.33</v>
      </c>
      <c r="ADG6" s="22">
        <v>820.76</v>
      </c>
      <c r="ADH6" s="22">
        <v>819.68</v>
      </c>
      <c r="ADI6" s="22">
        <v>819.7</v>
      </c>
      <c r="ADJ6" s="22">
        <v>819.7</v>
      </c>
      <c r="ADK6" s="22">
        <v>819.7</v>
      </c>
      <c r="ADL6" s="22">
        <v>820.12</v>
      </c>
      <c r="ADM6" s="22">
        <v>819.83</v>
      </c>
      <c r="ADN6" s="22">
        <v>819.61</v>
      </c>
      <c r="ADO6" s="22">
        <v>818.7</v>
      </c>
      <c r="ADP6" s="22">
        <v>817.86</v>
      </c>
      <c r="ADQ6" s="22">
        <v>817.86</v>
      </c>
      <c r="ADR6" s="22">
        <v>817.86</v>
      </c>
      <c r="ADS6" s="22">
        <v>817.76</v>
      </c>
      <c r="ADT6" s="22">
        <v>818.02</v>
      </c>
      <c r="ADU6" s="22">
        <v>818.37</v>
      </c>
      <c r="ADV6" s="22">
        <v>818.46</v>
      </c>
      <c r="ADW6" s="22">
        <v>818.62</v>
      </c>
      <c r="ADX6" s="22">
        <v>818.62</v>
      </c>
      <c r="ADY6" s="22">
        <v>818.62</v>
      </c>
      <c r="ADZ6" s="22">
        <v>818.69</v>
      </c>
      <c r="AEA6" s="22">
        <v>818.49</v>
      </c>
      <c r="AEB6" s="22">
        <v>820.44</v>
      </c>
      <c r="AEC6" s="22">
        <v>820.91</v>
      </c>
      <c r="AED6" s="22">
        <v>821.34</v>
      </c>
      <c r="AEE6" s="22">
        <v>821.34</v>
      </c>
      <c r="AEF6" s="22">
        <v>821.34</v>
      </c>
      <c r="AEG6" s="22">
        <v>821.34</v>
      </c>
      <c r="AEH6" s="22">
        <v>821.73</v>
      </c>
      <c r="AEI6" s="22">
        <v>821.82</v>
      </c>
      <c r="AEJ6" s="22">
        <v>821.7</v>
      </c>
      <c r="AEK6" s="22">
        <v>821.14</v>
      </c>
      <c r="AEL6" s="22">
        <v>821.14</v>
      </c>
      <c r="AEM6" s="22">
        <v>821.14</v>
      </c>
      <c r="AEN6" s="22">
        <v>820.63</v>
      </c>
      <c r="AEO6" s="22">
        <v>820.78</v>
      </c>
      <c r="AEP6" s="22">
        <v>819.51</v>
      </c>
      <c r="AEQ6" s="22">
        <v>819.51</v>
      </c>
      <c r="AER6" s="22">
        <v>819.51</v>
      </c>
      <c r="AES6" s="22">
        <v>819.51</v>
      </c>
      <c r="AET6" s="22">
        <v>819.51</v>
      </c>
      <c r="AEU6" s="22">
        <v>820.21</v>
      </c>
      <c r="AEV6" s="22">
        <v>820.93</v>
      </c>
      <c r="AEW6" s="22">
        <v>822.57</v>
      </c>
      <c r="AEX6" s="22">
        <v>825.28</v>
      </c>
      <c r="AEY6" s="22">
        <v>828.92</v>
      </c>
      <c r="AEZ6" s="22">
        <v>828.92</v>
      </c>
      <c r="AFA6" s="22">
        <v>828.92</v>
      </c>
      <c r="AFB6" s="22">
        <v>829.32</v>
      </c>
      <c r="AFC6" s="22">
        <v>828.81</v>
      </c>
      <c r="AFD6" s="22">
        <v>827.96</v>
      </c>
      <c r="AFE6" s="22">
        <v>827.44</v>
      </c>
      <c r="AFF6" s="22">
        <v>827.93</v>
      </c>
      <c r="AFG6" s="22">
        <v>827.93</v>
      </c>
      <c r="AFH6" s="22">
        <v>827.93</v>
      </c>
      <c r="AFI6" s="22">
        <v>829.47</v>
      </c>
      <c r="AFJ6" s="22">
        <v>831.24</v>
      </c>
      <c r="AFK6" s="22">
        <v>834.3</v>
      </c>
      <c r="AFL6" s="22">
        <v>838.25</v>
      </c>
      <c r="AFM6" s="22">
        <v>836.96</v>
      </c>
      <c r="AFN6" s="22">
        <v>836.96</v>
      </c>
      <c r="AFO6" s="22">
        <v>836.96</v>
      </c>
      <c r="AFP6" s="22">
        <v>835.4</v>
      </c>
      <c r="AFQ6" s="22">
        <v>837.31</v>
      </c>
      <c r="AFR6" s="22">
        <v>838.28</v>
      </c>
      <c r="AFS6" s="22">
        <v>837.27</v>
      </c>
      <c r="AFT6" s="22">
        <v>836.86</v>
      </c>
      <c r="AFU6" s="22">
        <v>836.86</v>
      </c>
      <c r="AFV6" s="22">
        <v>836.86</v>
      </c>
      <c r="AFW6" s="22">
        <v>838.04</v>
      </c>
      <c r="AFX6" s="22">
        <v>839.14</v>
      </c>
      <c r="AFY6" s="22">
        <v>841</v>
      </c>
      <c r="AFZ6" s="22">
        <v>841.25</v>
      </c>
      <c r="AGA6" s="22">
        <v>841.7</v>
      </c>
      <c r="AGB6" s="22">
        <v>841.7</v>
      </c>
      <c r="AGC6" s="22">
        <v>841.7</v>
      </c>
      <c r="AGD6" s="22">
        <v>841.27</v>
      </c>
      <c r="AGE6" s="22">
        <v>841.33</v>
      </c>
      <c r="AGF6" s="22">
        <v>841.92</v>
      </c>
      <c r="AGG6" s="22">
        <v>843.24</v>
      </c>
      <c r="AGH6" s="22">
        <v>842.23</v>
      </c>
      <c r="AGI6" s="22">
        <v>842.23</v>
      </c>
      <c r="AGJ6" s="22">
        <v>842.23</v>
      </c>
      <c r="AGK6" s="22">
        <v>842.23</v>
      </c>
      <c r="AGL6" s="22">
        <v>842.21</v>
      </c>
      <c r="AGM6" s="22">
        <v>842.83</v>
      </c>
      <c r="AGN6" s="22">
        <v>842.64</v>
      </c>
      <c r="AGO6" s="22">
        <v>842.33</v>
      </c>
      <c r="AGP6" s="22">
        <v>842.33</v>
      </c>
      <c r="AGQ6" s="22">
        <v>842.33</v>
      </c>
      <c r="AGR6" s="22">
        <v>842.92</v>
      </c>
      <c r="AGS6" s="22">
        <v>843.08</v>
      </c>
      <c r="AGT6" s="22">
        <v>842.22</v>
      </c>
      <c r="AGU6" s="22">
        <v>841.86</v>
      </c>
      <c r="AGV6" s="22">
        <v>840.93</v>
      </c>
      <c r="AGW6" s="22">
        <v>840.93</v>
      </c>
      <c r="AGX6" s="22">
        <v>840.93</v>
      </c>
      <c r="AGY6" s="22">
        <v>841.12</v>
      </c>
      <c r="AGZ6" s="22">
        <v>841.93</v>
      </c>
      <c r="AHA6" s="22">
        <v>842</v>
      </c>
      <c r="AHB6" s="22">
        <v>841.44</v>
      </c>
      <c r="AHC6" s="22">
        <v>840.37</v>
      </c>
      <c r="AHD6" s="22">
        <v>840.37</v>
      </c>
      <c r="AHE6" s="22">
        <v>840.37</v>
      </c>
      <c r="AHF6" s="22">
        <v>840.37</v>
      </c>
      <c r="AHG6" s="22">
        <v>839.56</v>
      </c>
      <c r="AHH6" s="22">
        <v>838.03</v>
      </c>
      <c r="AHI6" s="22">
        <v>834.96</v>
      </c>
      <c r="AHJ6" s="22">
        <v>833.19</v>
      </c>
      <c r="AHK6" s="22">
        <v>833.19</v>
      </c>
      <c r="AHL6" s="22">
        <v>833.19</v>
      </c>
      <c r="AHM6" s="22">
        <v>833.19</v>
      </c>
      <c r="AHN6" s="22">
        <v>833.16</v>
      </c>
      <c r="AHO6" s="22">
        <v>833.35</v>
      </c>
      <c r="AHP6" s="22">
        <v>831.28</v>
      </c>
      <c r="AHQ6" s="22">
        <v>826.61</v>
      </c>
      <c r="AHR6" s="22">
        <v>826.61</v>
      </c>
      <c r="AHS6" s="22">
        <v>826.61</v>
      </c>
      <c r="AHT6" s="22">
        <v>828.94</v>
      </c>
      <c r="AHU6" s="22">
        <v>826.9</v>
      </c>
      <c r="AHV6" s="22">
        <v>824.76</v>
      </c>
      <c r="AHW6" s="22">
        <v>822.87</v>
      </c>
      <c r="AHX6" s="22">
        <v>821</v>
      </c>
      <c r="AHY6" s="22">
        <v>821</v>
      </c>
      <c r="AHZ6" s="22">
        <v>821</v>
      </c>
      <c r="AIA6" s="22">
        <v>820.13</v>
      </c>
      <c r="AIB6" s="22">
        <v>818.73</v>
      </c>
      <c r="AIC6" s="22">
        <v>819.64</v>
      </c>
      <c r="AID6" s="22">
        <v>818.05</v>
      </c>
      <c r="AIE6" s="22">
        <v>817.92</v>
      </c>
      <c r="AIF6" s="22">
        <v>817.92</v>
      </c>
      <c r="AIG6" s="22">
        <v>817.92</v>
      </c>
      <c r="AIH6" s="22">
        <v>817.92</v>
      </c>
      <c r="AII6" s="22">
        <v>818.45</v>
      </c>
      <c r="AIJ6" s="22">
        <v>820.42</v>
      </c>
      <c r="AIK6" s="22">
        <v>820.24</v>
      </c>
      <c r="AIL6" s="22">
        <v>822.34</v>
      </c>
      <c r="AIM6" s="22">
        <v>822.34</v>
      </c>
      <c r="AIN6" s="22">
        <v>822.34</v>
      </c>
      <c r="AIO6" s="22">
        <v>822.14</v>
      </c>
      <c r="AIP6" s="22">
        <v>823.12</v>
      </c>
      <c r="AIQ6" s="22">
        <v>822.79</v>
      </c>
      <c r="AIR6" s="22">
        <v>822.28</v>
      </c>
      <c r="AIS6" s="22">
        <v>821.04</v>
      </c>
      <c r="AIT6" s="22">
        <v>821.04</v>
      </c>
      <c r="AIU6" s="22">
        <v>821.04</v>
      </c>
      <c r="AIV6" s="22">
        <v>818.44</v>
      </c>
      <c r="AIW6" s="22">
        <v>817.49</v>
      </c>
      <c r="AIX6" s="22">
        <v>817.49</v>
      </c>
      <c r="AIY6" s="22">
        <v>817.18</v>
      </c>
      <c r="AIZ6" s="22">
        <v>816.68</v>
      </c>
      <c r="AJA6" s="22">
        <v>816.68</v>
      </c>
      <c r="AJB6" s="22">
        <v>816.68</v>
      </c>
      <c r="AJC6" s="22">
        <v>816.34</v>
      </c>
      <c r="AJD6" s="22">
        <v>815.75</v>
      </c>
      <c r="AJE6" s="22">
        <v>815.8</v>
      </c>
      <c r="AJF6" s="22">
        <v>815.62</v>
      </c>
      <c r="AJG6" s="22">
        <v>815.62</v>
      </c>
      <c r="AJH6" s="22">
        <v>815.62</v>
      </c>
      <c r="AJI6" s="22">
        <v>815.62</v>
      </c>
      <c r="AJJ6" s="22">
        <v>815.89</v>
      </c>
      <c r="AJK6" s="22">
        <v>814.53</v>
      </c>
      <c r="AJL6" s="22">
        <v>812.69</v>
      </c>
      <c r="AJM6" s="22">
        <v>812.57</v>
      </c>
      <c r="AJN6" s="22">
        <v>811.91</v>
      </c>
      <c r="AJO6" s="22">
        <v>811.91</v>
      </c>
      <c r="AJP6" s="22">
        <v>811.91</v>
      </c>
      <c r="AJQ6" s="22">
        <v>812.39</v>
      </c>
      <c r="AJR6" s="22">
        <v>813.64</v>
      </c>
      <c r="AJS6" s="22">
        <v>815.4</v>
      </c>
      <c r="AJT6" s="22">
        <v>815.84</v>
      </c>
      <c r="AJU6" s="22">
        <v>814.94</v>
      </c>
      <c r="AJV6" s="22">
        <v>814.94</v>
      </c>
      <c r="AJW6" s="22">
        <v>814.94</v>
      </c>
      <c r="AJX6" s="22">
        <v>814.94</v>
      </c>
      <c r="AJY6" s="22">
        <v>814.4</v>
      </c>
      <c r="AJZ6" s="22">
        <v>813.93</v>
      </c>
      <c r="AKA6" s="22">
        <v>813.88</v>
      </c>
      <c r="AKB6" s="22">
        <v>813.76</v>
      </c>
      <c r="AKC6" s="22">
        <v>813.76</v>
      </c>
      <c r="AKD6" s="22">
        <v>813.76</v>
      </c>
      <c r="AKE6" s="22">
        <v>815.2</v>
      </c>
      <c r="AKF6" s="22">
        <v>816.58</v>
      </c>
      <c r="AKG6" s="22">
        <v>816.77</v>
      </c>
      <c r="AKH6" s="22">
        <v>817.4</v>
      </c>
      <c r="AKI6" s="22">
        <v>816.29</v>
      </c>
      <c r="AKJ6" s="22">
        <v>816.29</v>
      </c>
      <c r="AKK6" s="22">
        <v>816.29</v>
      </c>
      <c r="AKL6" s="22">
        <v>816.18</v>
      </c>
      <c r="AKM6" s="22">
        <v>816.3</v>
      </c>
      <c r="AKN6" s="22">
        <v>816.08</v>
      </c>
      <c r="AKO6" s="22">
        <v>817.64</v>
      </c>
      <c r="AKP6" s="22">
        <v>818.81</v>
      </c>
      <c r="AKQ6" s="22">
        <v>818.81</v>
      </c>
      <c r="AKR6" s="22">
        <v>818.81</v>
      </c>
      <c r="AKS6" s="22">
        <v>817.8</v>
      </c>
      <c r="AKT6" s="22">
        <v>818.21</v>
      </c>
      <c r="AKU6" s="22">
        <v>819.24</v>
      </c>
      <c r="AKV6" s="22">
        <v>820.02</v>
      </c>
      <c r="AKW6" s="22">
        <v>820.26</v>
      </c>
      <c r="AKX6" s="22">
        <v>820.26</v>
      </c>
      <c r="AKY6" s="22">
        <v>820.26</v>
      </c>
      <c r="AKZ6" s="22">
        <v>821.62</v>
      </c>
      <c r="ALA6" s="22">
        <v>824.34</v>
      </c>
      <c r="ALB6" s="22">
        <v>827.86</v>
      </c>
      <c r="ALC6" s="22">
        <v>833.1</v>
      </c>
      <c r="ALD6" s="22">
        <v>837.21</v>
      </c>
      <c r="ALE6" s="22">
        <v>837.21</v>
      </c>
      <c r="ALF6" s="22">
        <v>837.21</v>
      </c>
      <c r="ALG6" s="22">
        <v>838.63</v>
      </c>
      <c r="ALH6" s="22">
        <v>841.82</v>
      </c>
      <c r="ALI6" s="22">
        <v>842.7</v>
      </c>
      <c r="ALJ6" s="22">
        <v>841.53</v>
      </c>
      <c r="ALK6" s="22">
        <v>839.46</v>
      </c>
      <c r="ALL6" s="22">
        <v>839.46</v>
      </c>
      <c r="ALM6" s="22">
        <v>839.46</v>
      </c>
      <c r="ALN6" s="22">
        <v>840.23</v>
      </c>
      <c r="ALO6" s="22">
        <v>841.51</v>
      </c>
      <c r="ALP6" s="22">
        <v>841.32</v>
      </c>
      <c r="ALQ6" s="22">
        <v>842</v>
      </c>
      <c r="ALR6" s="22">
        <v>843</v>
      </c>
      <c r="ALS6" s="22">
        <v>843</v>
      </c>
      <c r="ALT6" s="22">
        <v>843</v>
      </c>
      <c r="ALU6" s="22">
        <v>843.65</v>
      </c>
      <c r="ALV6" s="22">
        <v>844.4</v>
      </c>
      <c r="ALW6" s="22">
        <v>842.54</v>
      </c>
      <c r="ALX6" s="22">
        <v>840.06</v>
      </c>
      <c r="ALY6" s="22">
        <v>836.8</v>
      </c>
      <c r="ALZ6" s="22">
        <v>836.8</v>
      </c>
      <c r="AMA6" s="22">
        <v>836.8</v>
      </c>
      <c r="AMB6" s="22">
        <v>835.59</v>
      </c>
      <c r="AMC6" s="22">
        <v>835.38</v>
      </c>
      <c r="AMD6" s="22">
        <v>836.4</v>
      </c>
      <c r="AME6" s="22">
        <v>836.01</v>
      </c>
      <c r="AMF6" s="22">
        <v>834.83</v>
      </c>
      <c r="AMG6" s="22">
        <v>834.83</v>
      </c>
      <c r="AMH6" s="22">
        <v>834.83</v>
      </c>
      <c r="AMI6" s="22">
        <v>834.83</v>
      </c>
      <c r="AMJ6" s="22">
        <v>835.33</v>
      </c>
      <c r="AMK6" s="22">
        <v>836.72</v>
      </c>
      <c r="AML6" s="22">
        <v>838.32</v>
      </c>
      <c r="AMM6" s="22">
        <v>841.41</v>
      </c>
      <c r="AMN6" s="22">
        <v>841.41</v>
      </c>
      <c r="AMO6" s="22">
        <v>841.41</v>
      </c>
      <c r="AMP6" s="22">
        <v>842.6</v>
      </c>
      <c r="AMQ6" s="22">
        <v>843.48</v>
      </c>
      <c r="AMR6" s="22">
        <v>841.32</v>
      </c>
      <c r="AMS6" s="22">
        <v>840.05</v>
      </c>
      <c r="AMT6" s="22">
        <v>838.55</v>
      </c>
      <c r="AMU6" s="22">
        <v>838.55</v>
      </c>
      <c r="AMV6" s="22">
        <v>838.55</v>
      </c>
      <c r="AMW6" s="22">
        <v>837.62</v>
      </c>
      <c r="AMX6" s="22">
        <v>837.79</v>
      </c>
      <c r="AMY6" s="22">
        <v>836.18</v>
      </c>
      <c r="AMZ6" s="22">
        <v>833.19</v>
      </c>
      <c r="ANA6" s="22">
        <v>831.25</v>
      </c>
      <c r="ANB6" s="22">
        <v>831.25</v>
      </c>
      <c r="ANC6" s="22">
        <v>831.25</v>
      </c>
      <c r="AND6" s="22">
        <v>831.25</v>
      </c>
      <c r="ANE6" s="22">
        <v>829.09</v>
      </c>
      <c r="ANF6" s="22">
        <v>826.84</v>
      </c>
      <c r="ANG6" s="22">
        <v>825.17</v>
      </c>
      <c r="ANH6" s="22">
        <v>825.87</v>
      </c>
      <c r="ANI6" s="22">
        <v>825.87</v>
      </c>
      <c r="ANJ6" s="22">
        <v>825.87</v>
      </c>
      <c r="ANK6" s="22">
        <v>825.87</v>
      </c>
      <c r="ANL6" s="22">
        <v>826.45</v>
      </c>
      <c r="ANM6" s="22">
        <v>828.74</v>
      </c>
      <c r="ANN6" s="22">
        <v>830.49</v>
      </c>
      <c r="ANO6" s="22">
        <v>828.46</v>
      </c>
      <c r="ANP6" s="22">
        <v>828.46</v>
      </c>
      <c r="ANQ6" s="22">
        <v>828.46</v>
      </c>
      <c r="ANR6" s="22">
        <v>829.08</v>
      </c>
      <c r="ANS6" s="22">
        <v>830.74</v>
      </c>
      <c r="ANT6" s="22">
        <v>828.67</v>
      </c>
      <c r="ANU6" s="22">
        <v>828.76</v>
      </c>
      <c r="ANV6" s="22">
        <v>828.42</v>
      </c>
      <c r="ANW6" s="22">
        <v>828.42</v>
      </c>
      <c r="ANX6" s="22">
        <v>828.42</v>
      </c>
      <c r="ANY6" s="22">
        <v>828.66</v>
      </c>
      <c r="ANZ6" s="22">
        <v>829.03</v>
      </c>
      <c r="AOA6" s="22">
        <v>829.29</v>
      </c>
      <c r="AOB6" s="22">
        <v>829.56</v>
      </c>
      <c r="AOC6" s="22">
        <v>830</v>
      </c>
      <c r="AOD6" s="22">
        <v>830</v>
      </c>
      <c r="AOE6" s="22">
        <v>830</v>
      </c>
      <c r="AOF6" s="22">
        <v>830.37</v>
      </c>
      <c r="AOG6" s="22">
        <v>830.85</v>
      </c>
      <c r="AOH6" s="22">
        <v>831.1</v>
      </c>
      <c r="AOI6" s="22">
        <v>831.1</v>
      </c>
      <c r="AOJ6" s="22">
        <v>831.49</v>
      </c>
      <c r="AOK6" s="22">
        <v>831.49</v>
      </c>
      <c r="AOL6" s="22">
        <v>831.49</v>
      </c>
      <c r="AOM6" s="22">
        <v>831.91</v>
      </c>
      <c r="AON6" s="22">
        <v>824.68</v>
      </c>
      <c r="AOO6" s="22">
        <v>825</v>
      </c>
      <c r="AOP6" s="22">
        <v>827.6</v>
      </c>
      <c r="AOQ6" s="22">
        <v>829.72</v>
      </c>
      <c r="AOR6" s="22">
        <v>829.72</v>
      </c>
      <c r="AOS6" s="22">
        <v>829.72</v>
      </c>
      <c r="AOT6" s="22">
        <v>831.06</v>
      </c>
      <c r="AOU6" s="22">
        <v>830.16</v>
      </c>
      <c r="AOV6" s="22">
        <v>827.95</v>
      </c>
      <c r="AOW6" s="22">
        <v>827.7</v>
      </c>
      <c r="AOX6" s="22">
        <v>826.47</v>
      </c>
      <c r="AOY6" s="22">
        <v>826.47</v>
      </c>
      <c r="AOZ6" s="22">
        <v>826.47</v>
      </c>
      <c r="APA6" s="22">
        <v>827.33</v>
      </c>
      <c r="APB6" s="22">
        <v>829.95</v>
      </c>
      <c r="APC6" s="22">
        <v>831.6</v>
      </c>
      <c r="APD6" s="22">
        <v>831.27</v>
      </c>
      <c r="APE6" s="22">
        <v>831.27</v>
      </c>
      <c r="APF6" s="22">
        <v>831.27</v>
      </c>
      <c r="APG6" s="22">
        <v>831.27</v>
      </c>
      <c r="APH6" s="22">
        <v>833.18</v>
      </c>
      <c r="API6" s="22">
        <v>835.38</v>
      </c>
      <c r="APJ6" s="22">
        <v>838.33</v>
      </c>
      <c r="APK6" s="22">
        <v>838.87</v>
      </c>
      <c r="APL6" s="22">
        <v>837.07</v>
      </c>
      <c r="APM6" s="22">
        <v>837.07</v>
      </c>
      <c r="APN6" s="22">
        <v>837.07</v>
      </c>
      <c r="APO6" s="22">
        <v>837.07</v>
      </c>
      <c r="APP6" s="22">
        <v>840.36</v>
      </c>
      <c r="APQ6" s="22">
        <v>843.69</v>
      </c>
      <c r="APR6" s="22">
        <v>841.52</v>
      </c>
      <c r="APS6" s="22">
        <v>843.7</v>
      </c>
      <c r="APT6" s="22">
        <v>843.7</v>
      </c>
      <c r="APU6" s="22">
        <v>843.7</v>
      </c>
      <c r="APV6" s="22">
        <v>846.61</v>
      </c>
      <c r="APW6" s="22">
        <v>847.61</v>
      </c>
      <c r="APX6" s="22">
        <v>850.26</v>
      </c>
      <c r="APY6" s="22">
        <v>852.68</v>
      </c>
      <c r="APZ6" s="22">
        <v>855.54</v>
      </c>
      <c r="AQA6" s="22">
        <v>855.54</v>
      </c>
      <c r="AQB6" s="22">
        <v>855.54</v>
      </c>
      <c r="AQC6" s="22">
        <v>855.49</v>
      </c>
      <c r="AQD6" s="22">
        <v>856.65</v>
      </c>
      <c r="AQE6" s="22">
        <v>857.56</v>
      </c>
      <c r="AQF6" s="22">
        <v>859.3</v>
      </c>
      <c r="AQG6" s="22">
        <v>857.83</v>
      </c>
      <c r="AQH6" s="22">
        <v>857.83</v>
      </c>
      <c r="AQI6" s="22">
        <v>857.83</v>
      </c>
      <c r="AQJ6" s="22">
        <v>856.41</v>
      </c>
      <c r="AQK6" s="22">
        <v>857.16</v>
      </c>
      <c r="AQL6" s="22">
        <v>855.76</v>
      </c>
      <c r="AQM6" s="22">
        <v>852.22</v>
      </c>
      <c r="AQN6" s="22">
        <v>848.82</v>
      </c>
      <c r="AQO6" s="22">
        <v>848.82</v>
      </c>
      <c r="AQP6" s="22">
        <v>848.82</v>
      </c>
      <c r="AQQ6" s="22">
        <v>848.27</v>
      </c>
      <c r="AQR6" s="22">
        <v>848.43</v>
      </c>
      <c r="AQS6" s="22">
        <v>847.04</v>
      </c>
      <c r="AQT6" s="22">
        <v>845.73</v>
      </c>
      <c r="AQU6" s="22">
        <v>845.37</v>
      </c>
      <c r="AQV6" s="22">
        <v>845.37</v>
      </c>
      <c r="AQW6" s="22">
        <v>845.37</v>
      </c>
      <c r="AQX6" s="22">
        <v>846.2</v>
      </c>
      <c r="AQY6" s="22">
        <v>848.15</v>
      </c>
      <c r="AQZ6" s="22">
        <v>848.52</v>
      </c>
      <c r="ARA6" s="22">
        <v>848.9</v>
      </c>
      <c r="ARB6" s="22">
        <v>849.41</v>
      </c>
      <c r="ARC6" s="22">
        <v>849.41</v>
      </c>
      <c r="ARD6" s="22">
        <v>849.41</v>
      </c>
      <c r="ARE6" s="22">
        <v>851.88</v>
      </c>
      <c r="ARF6" s="22">
        <v>853.63</v>
      </c>
      <c r="ARG6" s="22">
        <v>855.32</v>
      </c>
      <c r="ARH6" s="22">
        <v>855.48</v>
      </c>
      <c r="ARI6" s="22">
        <v>854.71</v>
      </c>
      <c r="ARJ6" s="22">
        <v>854.71</v>
      </c>
      <c r="ARK6" s="22">
        <v>854.71</v>
      </c>
      <c r="ARL6" s="22">
        <v>856.99</v>
      </c>
      <c r="ARM6" s="22">
        <v>857.85</v>
      </c>
      <c r="ARN6" s="22">
        <v>858.87</v>
      </c>
      <c r="ARO6" s="22">
        <v>861.33</v>
      </c>
      <c r="ARP6" s="22">
        <v>859.65</v>
      </c>
      <c r="ARQ6" s="22">
        <v>859.65</v>
      </c>
      <c r="ARR6" s="22">
        <v>859.65</v>
      </c>
      <c r="ARS6" s="22">
        <v>858.95</v>
      </c>
      <c r="ART6" s="22">
        <v>861.13</v>
      </c>
      <c r="ARU6" s="22">
        <v>862.41</v>
      </c>
      <c r="ARV6" s="22">
        <v>863.06</v>
      </c>
      <c r="ARW6" s="22">
        <v>865.36</v>
      </c>
      <c r="ARX6" s="22">
        <v>865.36</v>
      </c>
      <c r="ARY6" s="22">
        <v>865.36</v>
      </c>
      <c r="ARZ6" s="22">
        <v>865.92</v>
      </c>
      <c r="ASA6" s="22">
        <v>866.96</v>
      </c>
      <c r="ASB6" s="22">
        <v>866.4</v>
      </c>
      <c r="ASC6" s="22">
        <v>865.63</v>
      </c>
      <c r="ASD6" s="22">
        <v>863.77</v>
      </c>
      <c r="ASE6" s="22">
        <v>863.77</v>
      </c>
      <c r="ASF6" s="22">
        <v>863.77</v>
      </c>
      <c r="ASG6" s="22">
        <v>863.77</v>
      </c>
      <c r="ASH6" s="22">
        <v>865.89</v>
      </c>
      <c r="ASI6" s="22">
        <v>867.81</v>
      </c>
      <c r="ASJ6" s="22">
        <v>868.95</v>
      </c>
      <c r="ASK6" s="22">
        <v>869.22</v>
      </c>
      <c r="ASL6" s="22">
        <v>869.22</v>
      </c>
      <c r="ASM6" s="22">
        <v>869.22</v>
      </c>
      <c r="ASN6" s="22">
        <v>870.14</v>
      </c>
      <c r="ASO6" s="22">
        <v>872.57</v>
      </c>
      <c r="ASP6" s="22">
        <v>876.21</v>
      </c>
      <c r="ASQ6" s="22">
        <v>880.23</v>
      </c>
      <c r="ASR6" s="22">
        <v>878.18</v>
      </c>
      <c r="ASS6" s="22">
        <v>878.18</v>
      </c>
      <c r="AST6" s="22">
        <v>878.18</v>
      </c>
      <c r="ASU6" s="22">
        <v>876</v>
      </c>
      <c r="ASV6" s="22">
        <v>874.3</v>
      </c>
      <c r="ASW6" s="22">
        <v>871.6</v>
      </c>
      <c r="ASX6" s="22">
        <v>868.96</v>
      </c>
      <c r="ASY6" s="22">
        <v>869.15</v>
      </c>
      <c r="ASZ6" s="22">
        <v>869.15</v>
      </c>
      <c r="ATA6" s="22">
        <v>869.15</v>
      </c>
      <c r="ATB6" s="22">
        <v>866.78</v>
      </c>
      <c r="ATC6" s="22">
        <v>868.8</v>
      </c>
      <c r="ATD6" s="22">
        <v>866.25</v>
      </c>
      <c r="ATE6" s="22">
        <v>866.25</v>
      </c>
      <c r="ATF6" s="22">
        <v>866.25</v>
      </c>
      <c r="ATG6" s="22">
        <v>866.25</v>
      </c>
      <c r="ATH6" s="22">
        <v>866.25</v>
      </c>
      <c r="ATI6" s="22">
        <v>871.87</v>
      </c>
      <c r="ATJ6" s="22">
        <v>874.37</v>
      </c>
      <c r="ATK6" s="22">
        <v>874.35</v>
      </c>
      <c r="ATL6" s="22">
        <v>877.38</v>
      </c>
      <c r="ATM6" s="22">
        <v>876.55</v>
      </c>
      <c r="ATN6" s="22">
        <v>876.55</v>
      </c>
      <c r="ATO6" s="22">
        <v>876.55</v>
      </c>
      <c r="ATP6" s="22">
        <v>878.2</v>
      </c>
      <c r="ATQ6" s="22">
        <v>876.32</v>
      </c>
      <c r="ATR6" s="22">
        <v>875.78</v>
      </c>
      <c r="ATS6" s="22">
        <v>876.21</v>
      </c>
      <c r="ATT6" s="22">
        <v>877.9</v>
      </c>
      <c r="ATU6" s="22">
        <v>877.9</v>
      </c>
      <c r="ATV6" s="22">
        <v>877.9</v>
      </c>
      <c r="ATW6" s="22">
        <v>877.9</v>
      </c>
      <c r="ATX6" s="22">
        <v>880.63</v>
      </c>
      <c r="ATY6" s="22">
        <v>882.97</v>
      </c>
      <c r="ATZ6" s="22">
        <v>882.24</v>
      </c>
      <c r="AUA6" s="22">
        <v>881.07</v>
      </c>
      <c r="AUB6" s="22">
        <v>881.07</v>
      </c>
      <c r="AUC6" s="22">
        <v>881.07</v>
      </c>
      <c r="AUD6" s="22">
        <v>881.33</v>
      </c>
      <c r="AUE6" s="22">
        <v>878.87</v>
      </c>
      <c r="AUF6" s="22">
        <v>880.25</v>
      </c>
      <c r="AUG6" s="22">
        <v>881.07</v>
      </c>
      <c r="AUH6" s="22">
        <v>879.35</v>
      </c>
      <c r="AUI6" s="22">
        <v>879.35</v>
      </c>
      <c r="AUJ6" s="22">
        <v>879.35</v>
      </c>
      <c r="AUK6" s="22">
        <v>877.45</v>
      </c>
      <c r="AUL6" s="22">
        <v>875.17</v>
      </c>
      <c r="AUM6" s="22">
        <v>874.74</v>
      </c>
      <c r="AUN6" s="22">
        <v>875.75</v>
      </c>
      <c r="AUO6" s="22">
        <v>873.52</v>
      </c>
      <c r="AUP6" s="22">
        <v>873.52</v>
      </c>
      <c r="AUQ6" s="22">
        <v>873.52</v>
      </c>
      <c r="AUR6" s="22">
        <v>871.11</v>
      </c>
      <c r="AUS6" s="22">
        <v>869.95</v>
      </c>
      <c r="AUT6" s="22">
        <v>870.55</v>
      </c>
      <c r="AUU6" s="22">
        <v>872.96</v>
      </c>
      <c r="AUV6" s="22">
        <v>872.66</v>
      </c>
      <c r="AUW6" s="22">
        <v>872.66</v>
      </c>
      <c r="AUX6" s="22">
        <v>872.66</v>
      </c>
      <c r="AUY6" s="22">
        <v>872.66</v>
      </c>
      <c r="AUZ6" s="22">
        <v>876.36</v>
      </c>
      <c r="AVA6" s="22">
        <v>876.62</v>
      </c>
      <c r="AVB6" s="22">
        <v>877.22</v>
      </c>
      <c r="AVC6" s="22">
        <v>875.99</v>
      </c>
      <c r="AVD6" s="22">
        <v>875.99</v>
      </c>
      <c r="AVE6" s="22">
        <v>875.99</v>
      </c>
      <c r="AVF6" s="22">
        <v>874.81</v>
      </c>
      <c r="AVG6" s="22">
        <v>873.06</v>
      </c>
      <c r="AVH6" s="22">
        <v>871.02</v>
      </c>
      <c r="AVI6" s="22">
        <v>871.93</v>
      </c>
      <c r="AVJ6" s="22">
        <v>871.94</v>
      </c>
      <c r="AVK6" s="22">
        <v>871.94</v>
      </c>
      <c r="AVL6" s="22">
        <v>871.94</v>
      </c>
      <c r="AVM6" s="22">
        <v>873.74</v>
      </c>
      <c r="AVN6" s="22">
        <v>875.28</v>
      </c>
      <c r="AVO6" s="22">
        <v>873.78</v>
      </c>
      <c r="AVP6" s="22">
        <v>872.54</v>
      </c>
      <c r="AVQ6" s="22">
        <v>873.91</v>
      </c>
      <c r="AVR6" s="22">
        <v>873.91</v>
      </c>
      <c r="AVS6" s="22">
        <v>873.91</v>
      </c>
      <c r="AVT6" s="22">
        <v>873.91</v>
      </c>
      <c r="AVU6" s="22">
        <v>875.59</v>
      </c>
      <c r="AVV6" s="22">
        <v>875.32</v>
      </c>
      <c r="AVW6" s="22">
        <v>874.81</v>
      </c>
      <c r="AVX6" s="22">
        <v>873.64</v>
      </c>
      <c r="AVY6" s="22">
        <v>873.64</v>
      </c>
      <c r="AVZ6" s="22">
        <v>873.64</v>
      </c>
      <c r="AWA6" s="22">
        <v>873.64</v>
      </c>
      <c r="AWB6" s="22">
        <v>875.95</v>
      </c>
      <c r="AWC6" s="22">
        <v>878.8</v>
      </c>
      <c r="AWD6" s="22">
        <v>881.23</v>
      </c>
      <c r="AWE6" s="22">
        <v>880.49</v>
      </c>
      <c r="AWF6" s="22">
        <v>880.49</v>
      </c>
      <c r="AWG6" s="22">
        <v>880.49</v>
      </c>
      <c r="AWH6" s="22">
        <v>880.49</v>
      </c>
      <c r="AWI6" s="22">
        <v>883.81</v>
      </c>
      <c r="AWJ6" s="22">
        <v>887.3</v>
      </c>
      <c r="AWK6" s="22">
        <v>891.28</v>
      </c>
      <c r="AWL6" s="22">
        <v>891.44</v>
      </c>
      <c r="AWM6" s="22">
        <v>891.44</v>
      </c>
      <c r="AWN6" s="22">
        <v>891.44</v>
      </c>
      <c r="AWO6" s="22">
        <v>897.12</v>
      </c>
      <c r="AWP6" s="22">
        <v>897.51</v>
      </c>
      <c r="AWQ6" s="22">
        <v>895.84</v>
      </c>
      <c r="AWR6" s="22">
        <v>892.82</v>
      </c>
      <c r="AWS6" s="22">
        <v>893.36</v>
      </c>
      <c r="AWT6" s="22">
        <v>893.36</v>
      </c>
      <c r="AWU6" s="22">
        <v>893.36</v>
      </c>
      <c r="AWV6" s="22">
        <v>891.76</v>
      </c>
      <c r="AWW6" s="22">
        <v>894.03</v>
      </c>
      <c r="AWX6" s="22">
        <v>894.5</v>
      </c>
      <c r="AWY6" s="22">
        <v>894.5</v>
      </c>
      <c r="AWZ6" s="22">
        <v>894.98</v>
      </c>
      <c r="AXA6" s="22">
        <v>894.98</v>
      </c>
      <c r="AXB6" s="22">
        <v>894.98</v>
      </c>
      <c r="AXC6" s="22">
        <v>896.68</v>
      </c>
      <c r="AXD6" s="22">
        <v>897.32</v>
      </c>
      <c r="AXE6" s="22">
        <v>897.77</v>
      </c>
      <c r="AXF6" s="22">
        <v>895.56</v>
      </c>
      <c r="AXG6" s="22">
        <v>897.63</v>
      </c>
      <c r="AXH6" s="22">
        <v>897.63</v>
      </c>
      <c r="AXI6" s="22">
        <v>897.63</v>
      </c>
      <c r="AXJ6" s="22">
        <v>898.35</v>
      </c>
      <c r="AXK6" s="22">
        <v>900.78</v>
      </c>
      <c r="AXL6" s="22">
        <v>905.53</v>
      </c>
      <c r="AXM6" s="22">
        <v>917.53</v>
      </c>
      <c r="AXN6" s="22">
        <v>916.14</v>
      </c>
      <c r="AXO6" s="22">
        <v>916.14</v>
      </c>
      <c r="AXP6" s="22">
        <v>916.14</v>
      </c>
      <c r="AXQ6" s="22">
        <v>916.14</v>
      </c>
      <c r="AXR6" s="22">
        <v>920.1</v>
      </c>
      <c r="AXS6" s="22">
        <v>919.32</v>
      </c>
      <c r="AXT6" s="22">
        <v>917.13</v>
      </c>
      <c r="AXU6" s="22">
        <v>919.13</v>
      </c>
      <c r="AXV6" s="22">
        <v>919.13</v>
      </c>
      <c r="AXW6" s="22">
        <v>919.13</v>
      </c>
      <c r="AXX6" s="22">
        <v>922.21</v>
      </c>
      <c r="AXY6" s="22">
        <v>928.25</v>
      </c>
      <c r="AXZ6" s="22">
        <v>944.55</v>
      </c>
      <c r="AYA6" s="22">
        <v>947.22</v>
      </c>
      <c r="AYB6" s="22">
        <v>946.83</v>
      </c>
      <c r="AYC6" s="22">
        <v>946.83</v>
      </c>
      <c r="AYD6" s="22">
        <v>946.83</v>
      </c>
      <c r="AYE6" s="22">
        <v>946.83</v>
      </c>
      <c r="AYF6" s="22">
        <v>949.51</v>
      </c>
      <c r="AYG6" s="22">
        <v>955.12</v>
      </c>
      <c r="AYH6" s="22">
        <v>962.6</v>
      </c>
      <c r="AYI6" s="22">
        <v>970.65</v>
      </c>
      <c r="AYJ6" s="22">
        <v>970.65</v>
      </c>
      <c r="AYK6" s="22">
        <v>970.65</v>
      </c>
      <c r="AYL6" s="22">
        <v>972.03</v>
      </c>
      <c r="AYM6" s="22">
        <v>963.93</v>
      </c>
      <c r="AYN6" s="22">
        <v>960.19</v>
      </c>
      <c r="AYO6" s="22">
        <v>949.35</v>
      </c>
      <c r="AYP6" s="22">
        <v>948.23</v>
      </c>
      <c r="AYQ6" s="22">
        <v>948.23</v>
      </c>
      <c r="AYR6" s="22">
        <v>948.23</v>
      </c>
      <c r="AYS6" s="22">
        <v>957.54</v>
      </c>
      <c r="AYT6" s="22">
        <v>958.46</v>
      </c>
      <c r="AYU6" s="22">
        <v>953.63</v>
      </c>
      <c r="AYV6" s="22">
        <v>954.64</v>
      </c>
      <c r="AYW6" s="22">
        <v>958.31</v>
      </c>
      <c r="AYX6" s="22">
        <v>958.31</v>
      </c>
      <c r="AYY6" s="22">
        <v>958.31</v>
      </c>
      <c r="AYZ6" s="22">
        <v>958.59</v>
      </c>
      <c r="AZA6" s="22">
        <v>959.18</v>
      </c>
      <c r="AZB6" s="22">
        <v>959.15</v>
      </c>
      <c r="AZC6" s="22">
        <v>960.25</v>
      </c>
      <c r="AZD6" s="22">
        <v>960.91</v>
      </c>
      <c r="AZE6" s="22">
        <v>960.91</v>
      </c>
      <c r="AZF6" s="22">
        <v>960.91</v>
      </c>
      <c r="AZG6" s="22">
        <v>962.5</v>
      </c>
      <c r="AZH6" s="22">
        <v>970.08</v>
      </c>
      <c r="AZI6" s="22">
        <v>974.88</v>
      </c>
      <c r="AZJ6" s="22">
        <v>974.23</v>
      </c>
      <c r="AZK6" s="22">
        <v>975.9</v>
      </c>
      <c r="AZL6" s="22">
        <v>975.9</v>
      </c>
      <c r="AZM6" s="22">
        <v>975.9</v>
      </c>
      <c r="AZN6" s="22">
        <v>977.35</v>
      </c>
      <c r="AZO6" s="22">
        <v>980.54</v>
      </c>
      <c r="AZP6" s="22">
        <v>981.09</v>
      </c>
      <c r="AZQ6" s="22">
        <v>972.8</v>
      </c>
      <c r="AZR6" s="22">
        <v>966.78</v>
      </c>
      <c r="AZS6" s="22">
        <v>966.78</v>
      </c>
      <c r="AZT6" s="22">
        <v>966.78</v>
      </c>
      <c r="AZU6" s="22">
        <v>971.22</v>
      </c>
      <c r="AZV6" s="22">
        <v>976.76</v>
      </c>
      <c r="AZW6" s="22">
        <v>972.75</v>
      </c>
      <c r="AZX6" s="22">
        <v>972.93</v>
      </c>
      <c r="AZY6" s="22">
        <v>979.16</v>
      </c>
      <c r="AZZ6" s="22">
        <v>979.16</v>
      </c>
      <c r="BAA6" s="22">
        <v>979.16</v>
      </c>
      <c r="BAB6" s="22">
        <v>982.84</v>
      </c>
      <c r="BAC6" s="22">
        <v>981.45</v>
      </c>
      <c r="BAD6" s="22">
        <v>981.26</v>
      </c>
      <c r="BAE6" s="22">
        <v>984.88</v>
      </c>
      <c r="BAF6" s="22">
        <v>987</v>
      </c>
      <c r="BAG6" s="22">
        <v>987</v>
      </c>
      <c r="BAH6" s="22">
        <v>987</v>
      </c>
      <c r="BAI6" s="22">
        <v>987</v>
      </c>
      <c r="BAJ6" s="22">
        <v>990.52</v>
      </c>
      <c r="BAK6" s="22">
        <v>991.22</v>
      </c>
      <c r="BAL6" s="22">
        <v>991.52</v>
      </c>
      <c r="BAM6" s="22">
        <v>988.96</v>
      </c>
      <c r="BAN6" s="22">
        <v>988.96</v>
      </c>
      <c r="BAO6" s="22">
        <v>988.96</v>
      </c>
      <c r="BAP6" s="22">
        <v>991.98</v>
      </c>
      <c r="BAQ6" s="22">
        <v>993.68</v>
      </c>
      <c r="BAR6" s="22">
        <v>994.77</v>
      </c>
      <c r="BAS6" s="22">
        <v>995.01</v>
      </c>
      <c r="BAT6" s="22">
        <v>994.99</v>
      </c>
      <c r="BAU6" s="22">
        <v>994.99</v>
      </c>
      <c r="BAV6" s="22">
        <v>994.99</v>
      </c>
      <c r="BAW6" s="22">
        <v>994.5</v>
      </c>
      <c r="BAX6" s="22">
        <v>996.76</v>
      </c>
      <c r="BAY6" s="22">
        <v>996.96</v>
      </c>
      <c r="BAZ6" s="22">
        <v>998.18</v>
      </c>
      <c r="BBA6" s="22">
        <v>998.49</v>
      </c>
      <c r="BBB6" s="22">
        <v>998.49</v>
      </c>
      <c r="BBC6" s="22">
        <v>998.49</v>
      </c>
      <c r="BBD6" s="22">
        <v>998.49</v>
      </c>
      <c r="BBE6" s="22">
        <v>999.51</v>
      </c>
      <c r="BBF6" s="22">
        <v>999.73</v>
      </c>
      <c r="BBG6" s="22">
        <v>1000.13</v>
      </c>
      <c r="BBH6" s="22">
        <v>999.77</v>
      </c>
      <c r="BBI6" s="22">
        <v>999.77</v>
      </c>
      <c r="BBJ6" s="22">
        <v>999.77</v>
      </c>
      <c r="BBK6" s="22">
        <v>999.77</v>
      </c>
      <c r="BBL6" s="22">
        <v>1001.14</v>
      </c>
      <c r="BBM6" s="22">
        <v>1001.62</v>
      </c>
      <c r="BBN6" s="22">
        <v>1002.25</v>
      </c>
      <c r="BBO6" s="22">
        <v>1002.63</v>
      </c>
      <c r="BBP6" s="22">
        <v>1002.63</v>
      </c>
      <c r="BBQ6" s="22">
        <v>1002.63</v>
      </c>
      <c r="BBR6" s="22">
        <v>1003.44</v>
      </c>
      <c r="BBS6" s="22">
        <v>1003.47</v>
      </c>
      <c r="BBT6" s="22">
        <v>1002.49</v>
      </c>
      <c r="BBU6" s="22">
        <v>1001.23</v>
      </c>
      <c r="BBV6" s="22">
        <v>1000.69</v>
      </c>
      <c r="BBW6" s="22">
        <v>1000.69</v>
      </c>
      <c r="BBX6" s="22">
        <v>1000.69</v>
      </c>
      <c r="BBY6" s="22">
        <v>1003.24</v>
      </c>
      <c r="BBZ6" s="22">
        <v>1001.73</v>
      </c>
      <c r="BCA6" s="22">
        <v>998.16</v>
      </c>
      <c r="BCB6" s="22">
        <v>998.15</v>
      </c>
      <c r="BCC6" s="22">
        <v>997.87</v>
      </c>
      <c r="BCD6" s="22">
        <v>997.87</v>
      </c>
      <c r="BCE6" s="22">
        <v>997.87</v>
      </c>
      <c r="BCF6" s="22">
        <v>995.93</v>
      </c>
      <c r="BCG6" s="22">
        <v>990.16</v>
      </c>
      <c r="BCH6" s="22">
        <v>983.29</v>
      </c>
      <c r="BCI6" s="22">
        <v>974.04</v>
      </c>
      <c r="BCJ6" s="22">
        <v>974.04</v>
      </c>
      <c r="BCK6" s="22">
        <v>974.04</v>
      </c>
      <c r="BCL6" s="22">
        <v>974.04</v>
      </c>
      <c r="BCM6" s="22">
        <v>979.87</v>
      </c>
      <c r="BCN6" s="22">
        <v>986.17</v>
      </c>
      <c r="BCO6" s="22">
        <v>994.57</v>
      </c>
      <c r="BCP6" s="22">
        <v>992.88</v>
      </c>
      <c r="BCQ6" s="22">
        <v>988.94</v>
      </c>
      <c r="BCR6" s="22">
        <v>988.94</v>
      </c>
      <c r="BCS6" s="22">
        <v>988.94</v>
      </c>
      <c r="BCT6" s="22">
        <v>986.71</v>
      </c>
      <c r="BCU6" s="22">
        <v>987.22</v>
      </c>
      <c r="BCV6" s="22">
        <v>985.39</v>
      </c>
      <c r="BCW6" s="22">
        <v>984.06</v>
      </c>
      <c r="BCX6" s="22">
        <v>984.96</v>
      </c>
      <c r="BCY6" s="22">
        <v>984.96</v>
      </c>
      <c r="BCZ6" s="22">
        <v>984.96</v>
      </c>
      <c r="BDA6" s="22">
        <v>984.96</v>
      </c>
      <c r="BDB6" s="22">
        <v>990.1</v>
      </c>
      <c r="BDC6" s="22">
        <v>986.96</v>
      </c>
      <c r="BDD6" s="22">
        <v>987.65</v>
      </c>
      <c r="BDE6" s="22">
        <v>987.65</v>
      </c>
      <c r="BDF6" s="22">
        <v>987.65</v>
      </c>
      <c r="BDG6" s="22">
        <v>987.65</v>
      </c>
      <c r="BDH6" s="22">
        <v>987.65</v>
      </c>
      <c r="BDI6" s="22">
        <v>994.31</v>
      </c>
      <c r="BDJ6" s="22">
        <v>994.5</v>
      </c>
      <c r="BDK6" s="22">
        <v>998.68</v>
      </c>
      <c r="BDL6" s="22">
        <v>997.06</v>
      </c>
      <c r="BDM6" s="22">
        <v>997.06</v>
      </c>
      <c r="BDN6" s="22">
        <v>997.06</v>
      </c>
      <c r="BDO6" s="22">
        <v>997.06</v>
      </c>
      <c r="BDP6" s="22">
        <v>1003.44</v>
      </c>
      <c r="BDQ6" s="22">
        <v>1003.86</v>
      </c>
      <c r="BDR6" s="22">
        <v>1002.59</v>
      </c>
      <c r="BDS6" s="22">
        <v>1005.63</v>
      </c>
      <c r="BDT6" s="22">
        <v>1005.63</v>
      </c>
      <c r="BDU6" s="22">
        <v>1005.63</v>
      </c>
      <c r="BDV6" s="22">
        <v>1011.59</v>
      </c>
      <c r="BDW6" s="22">
        <v>1011.72</v>
      </c>
      <c r="BDX6" s="22">
        <v>1010.34</v>
      </c>
      <c r="BDY6" s="22">
        <v>1015.1</v>
      </c>
      <c r="BDZ6" s="22">
        <v>1018.99</v>
      </c>
      <c r="BEA6" s="22">
        <v>1018.99</v>
      </c>
      <c r="BEB6" s="22">
        <v>1018.99</v>
      </c>
      <c r="BEC6" s="22">
        <v>1019.17</v>
      </c>
      <c r="BED6" s="22">
        <v>1024.8900000000001</v>
      </c>
      <c r="BEE6" s="22">
        <v>1026.08</v>
      </c>
      <c r="BEF6" s="22">
        <v>1026.78</v>
      </c>
      <c r="BEG6" s="22">
        <v>1026.8900000000001</v>
      </c>
      <c r="BEH6" s="22">
        <v>1026.8900000000001</v>
      </c>
      <c r="BEI6" s="22">
        <v>1026.8900000000001</v>
      </c>
      <c r="BEJ6" s="22">
        <v>1027.6099999999999</v>
      </c>
      <c r="BEK6" s="22">
        <v>1028.1400000000001</v>
      </c>
      <c r="BEL6" s="22">
        <v>1026.3</v>
      </c>
      <c r="BEM6" s="22">
        <v>1024.8900000000001</v>
      </c>
      <c r="BEN6" s="22">
        <v>1021.29</v>
      </c>
      <c r="BEO6" s="22">
        <v>1021.29</v>
      </c>
      <c r="BEP6" s="22">
        <v>1021.29</v>
      </c>
      <c r="BEQ6" s="22">
        <v>1022.93</v>
      </c>
      <c r="BER6" s="22">
        <v>1021.3</v>
      </c>
      <c r="BES6" s="22">
        <v>1022.28</v>
      </c>
      <c r="BET6" s="22">
        <v>1024.17</v>
      </c>
      <c r="BEU6" s="22">
        <v>1023.07</v>
      </c>
      <c r="BEV6" s="22">
        <v>1023.07</v>
      </c>
      <c r="BEW6" s="22">
        <v>1023.07</v>
      </c>
      <c r="BEX6" s="22">
        <v>1027.54</v>
      </c>
      <c r="BEY6" s="22">
        <v>1028.58</v>
      </c>
      <c r="BEZ6" s="22">
        <v>1027.57</v>
      </c>
      <c r="BFA6" s="22">
        <v>1030.67</v>
      </c>
      <c r="BFB6" s="22">
        <v>1029.5</v>
      </c>
      <c r="BFC6" s="22">
        <v>1029.5</v>
      </c>
      <c r="BFD6" s="22">
        <v>1029.5</v>
      </c>
      <c r="BFE6" s="22">
        <v>1033.4100000000001</v>
      </c>
      <c r="BFF6" s="22">
        <v>1034.3399999999999</v>
      </c>
      <c r="BFG6" s="22">
        <v>1035.43</v>
      </c>
      <c r="BFH6" s="22">
        <v>1035.04</v>
      </c>
      <c r="BFI6" s="22">
        <v>1036.71</v>
      </c>
      <c r="BFJ6" s="22">
        <v>1036.71</v>
      </c>
      <c r="BFK6" s="22">
        <v>1036.71</v>
      </c>
      <c r="BFL6" s="22">
        <v>1038.49</v>
      </c>
      <c r="BFM6" s="22">
        <v>1039.06</v>
      </c>
      <c r="BFN6" s="22">
        <v>1039.81</v>
      </c>
      <c r="BFO6" s="22">
        <v>1039.9000000000001</v>
      </c>
      <c r="BFP6" s="22">
        <v>1040.7</v>
      </c>
      <c r="BFQ6" s="22">
        <v>1040.7</v>
      </c>
      <c r="BFR6" s="22">
        <v>1040.7</v>
      </c>
      <c r="BFS6" s="22">
        <v>1041.28</v>
      </c>
      <c r="BFT6" s="22">
        <v>1041.83</v>
      </c>
      <c r="BFU6" s="22">
        <v>1042.03</v>
      </c>
      <c r="BFV6" s="22">
        <v>1042.6099999999999</v>
      </c>
      <c r="BFW6" s="22">
        <v>1042.42</v>
      </c>
      <c r="BFX6" s="22">
        <v>1042.42</v>
      </c>
      <c r="BFY6" s="22">
        <v>1042.42</v>
      </c>
      <c r="BFZ6" s="22">
        <v>1043.5</v>
      </c>
      <c r="BGA6" s="22">
        <v>1044.07</v>
      </c>
      <c r="BGB6" s="22">
        <v>1044.99</v>
      </c>
      <c r="BGC6" s="22">
        <v>1045.44</v>
      </c>
      <c r="BGD6" s="22">
        <v>1046.0899999999999</v>
      </c>
      <c r="BGE6" s="22">
        <v>1046.0899999999999</v>
      </c>
      <c r="BGF6" s="22">
        <v>1046.0899999999999</v>
      </c>
      <c r="BGG6" s="22">
        <v>1046.76</v>
      </c>
      <c r="BGH6" s="22">
        <v>1047.24</v>
      </c>
      <c r="BGI6" s="22">
        <v>1047.6500000000001</v>
      </c>
      <c r="BGJ6" s="22">
        <v>1048.4000000000001</v>
      </c>
      <c r="BGK6" s="22">
        <v>1048</v>
      </c>
      <c r="BGL6" s="22">
        <v>1048</v>
      </c>
      <c r="BGM6" s="22">
        <v>1048</v>
      </c>
      <c r="BGN6" s="22">
        <v>1048</v>
      </c>
      <c r="BGO6" s="22">
        <v>1049.08</v>
      </c>
      <c r="BGP6" s="22">
        <v>1049.22</v>
      </c>
      <c r="BGQ6" s="22">
        <v>1048.42</v>
      </c>
      <c r="BGR6" s="22">
        <v>1046</v>
      </c>
      <c r="BGS6" s="22">
        <v>1046</v>
      </c>
      <c r="BGT6" s="22">
        <v>1046</v>
      </c>
      <c r="BGU6" s="22">
        <v>1042.2</v>
      </c>
      <c r="BGV6" s="22">
        <v>1045.23</v>
      </c>
      <c r="BGW6" s="22">
        <v>1046.92</v>
      </c>
      <c r="BGX6" s="22">
        <v>1046.92</v>
      </c>
      <c r="BGY6" s="22">
        <v>1046.92</v>
      </c>
      <c r="BGZ6" s="22">
        <v>1046.92</v>
      </c>
      <c r="BHA6" s="22">
        <v>1046.92</v>
      </c>
      <c r="BHB6" s="22">
        <v>1050.1199999999999</v>
      </c>
      <c r="BHC6" s="22">
        <v>1047.3499999999999</v>
      </c>
      <c r="BHD6" s="22">
        <v>1046.55</v>
      </c>
      <c r="BHE6" s="22">
        <v>1047.48</v>
      </c>
      <c r="BHF6" s="22">
        <v>1048.8900000000001</v>
      </c>
      <c r="BHG6" s="22">
        <v>1048.8900000000001</v>
      </c>
      <c r="BHH6" s="22">
        <v>1048.8900000000001</v>
      </c>
      <c r="BHI6" s="22">
        <v>1050.73</v>
      </c>
      <c r="BHJ6" s="22">
        <v>1054.4100000000001</v>
      </c>
      <c r="BHK6" s="22">
        <v>1054.03</v>
      </c>
      <c r="BHL6" s="22">
        <v>1052.9000000000001</v>
      </c>
      <c r="BHM6" s="22">
        <v>1053.5899999999999</v>
      </c>
      <c r="BHN6" s="22">
        <v>1053.5899999999999</v>
      </c>
      <c r="BHO6" s="22">
        <v>1053.5899999999999</v>
      </c>
      <c r="BHP6" s="22">
        <v>1054.43</v>
      </c>
      <c r="BHQ6" s="22">
        <v>1055.31</v>
      </c>
      <c r="BHR6" s="22">
        <v>1054.53</v>
      </c>
      <c r="BHS6" s="22">
        <v>1054.29</v>
      </c>
      <c r="BHT6" s="22">
        <v>1054.8</v>
      </c>
      <c r="BHU6" s="22">
        <v>1054.8</v>
      </c>
      <c r="BHV6" s="22">
        <v>1054.8</v>
      </c>
      <c r="BHW6" s="22">
        <v>1058.9000000000001</v>
      </c>
      <c r="BHX6" s="22">
        <v>1061.55</v>
      </c>
      <c r="BHY6" s="22">
        <v>1061.55</v>
      </c>
      <c r="BHZ6" s="22">
        <v>1062.56</v>
      </c>
      <c r="BIA6" s="22">
        <v>1062.4000000000001</v>
      </c>
      <c r="BIB6" s="22">
        <v>1062.4000000000001</v>
      </c>
      <c r="BIC6" s="22">
        <v>1062.4000000000001</v>
      </c>
      <c r="BID6" s="22">
        <v>1063.4100000000001</v>
      </c>
      <c r="BIE6" s="22">
        <v>1063.53</v>
      </c>
      <c r="BIF6" s="22">
        <v>1061.6300000000001</v>
      </c>
      <c r="BIG6" s="22">
        <v>1061.0999999999999</v>
      </c>
      <c r="BIH6" s="22">
        <v>1062.08</v>
      </c>
      <c r="BII6" s="22">
        <v>1062.08</v>
      </c>
      <c r="BIJ6" s="22">
        <v>1062.08</v>
      </c>
      <c r="BIK6" s="22">
        <v>1065.78</v>
      </c>
      <c r="BIL6" s="22">
        <v>1066.24</v>
      </c>
      <c r="BIM6" s="22">
        <v>1066.6099999999999</v>
      </c>
      <c r="BIN6" s="22">
        <v>1065.8800000000001</v>
      </c>
      <c r="BIO6" s="22">
        <v>1066.47</v>
      </c>
      <c r="BIP6" s="22">
        <v>1066.47</v>
      </c>
      <c r="BIQ6" s="22">
        <v>1066.47</v>
      </c>
      <c r="BIR6" s="22">
        <v>1066.47</v>
      </c>
      <c r="BIS6" s="22">
        <v>1068.18</v>
      </c>
      <c r="BIT6" s="22">
        <v>1068.9100000000001</v>
      </c>
      <c r="BIU6" s="22">
        <v>1069.47</v>
      </c>
      <c r="BIV6" s="22">
        <v>1068.94</v>
      </c>
      <c r="BIW6" s="22">
        <v>1068.94</v>
      </c>
      <c r="BIX6" s="22">
        <v>1068.94</v>
      </c>
      <c r="BIY6" s="22">
        <v>1069.8</v>
      </c>
      <c r="BIZ6" s="22">
        <v>1071.19</v>
      </c>
      <c r="BJA6" s="22">
        <v>1072.24</v>
      </c>
      <c r="BJB6" s="22">
        <v>1073.06</v>
      </c>
      <c r="BJC6" s="22">
        <v>1072.5899999999999</v>
      </c>
      <c r="BJD6" s="22">
        <v>1072.5899999999999</v>
      </c>
      <c r="BJE6" s="22">
        <v>1072.5899999999999</v>
      </c>
      <c r="BJF6" s="22">
        <v>1074.7</v>
      </c>
      <c r="BJG6" s="22">
        <v>1074.72</v>
      </c>
      <c r="BJH6" s="22">
        <v>1074.27</v>
      </c>
      <c r="BJI6" s="22">
        <v>1072.95</v>
      </c>
      <c r="BJJ6" s="22">
        <v>1073.06</v>
      </c>
      <c r="BJK6" s="22">
        <v>1073.06</v>
      </c>
      <c r="BJL6" s="22">
        <v>1073.06</v>
      </c>
      <c r="BJM6" s="22">
        <v>1073.06</v>
      </c>
      <c r="BJN6" s="22">
        <v>1073.6500000000001</v>
      </c>
      <c r="BJO6" s="22">
        <v>1070.8</v>
      </c>
      <c r="BJP6" s="22">
        <v>1072.3399999999999</v>
      </c>
      <c r="BJQ6" s="22">
        <v>1071.3499999999999</v>
      </c>
      <c r="BJR6" s="22">
        <v>1071.3499999999999</v>
      </c>
      <c r="BJS6" s="22">
        <v>1071.3499999999999</v>
      </c>
      <c r="BJT6" s="22">
        <v>1071.3499999999999</v>
      </c>
      <c r="BJU6" s="22">
        <v>1072.74</v>
      </c>
      <c r="BJV6" s="22">
        <v>1070.94</v>
      </c>
      <c r="BJW6" s="22">
        <v>1070.8599999999999</v>
      </c>
      <c r="BJX6" s="22">
        <v>1068.2</v>
      </c>
      <c r="BJY6" s="22">
        <v>1068.2</v>
      </c>
      <c r="BJZ6" s="22">
        <v>1068.2</v>
      </c>
      <c r="BKA6" s="22">
        <v>1070.25</v>
      </c>
      <c r="BKB6" s="22">
        <v>1069.81</v>
      </c>
      <c r="BKC6" s="22">
        <v>1072.3699999999999</v>
      </c>
      <c r="BKD6" s="22">
        <v>1069.73</v>
      </c>
      <c r="BKE6" s="22">
        <v>1069.1099999999999</v>
      </c>
      <c r="BKF6" s="22">
        <v>1069.1099999999999</v>
      </c>
      <c r="BKG6" s="22">
        <v>1069.1099999999999</v>
      </c>
      <c r="BKH6" s="22">
        <v>1069.1099999999999</v>
      </c>
      <c r="BKI6" s="22">
        <v>1070.55</v>
      </c>
      <c r="BKJ6" s="22">
        <v>1068.1199999999999</v>
      </c>
      <c r="BKK6" s="22">
        <v>1068.3</v>
      </c>
      <c r="BKL6" s="22">
        <v>1067.3499999999999</v>
      </c>
      <c r="BKM6" s="22">
        <v>1067.3499999999999</v>
      </c>
      <c r="BKN6" s="22">
        <v>1067.3499999999999</v>
      </c>
      <c r="BKO6" s="22">
        <v>1068.17</v>
      </c>
      <c r="BKP6" s="22">
        <v>1067.97</v>
      </c>
      <c r="BKQ6" s="22">
        <v>1065.6500000000001</v>
      </c>
      <c r="BKR6" s="22">
        <v>1061.79</v>
      </c>
      <c r="BKS6" s="22">
        <v>1061.99</v>
      </c>
      <c r="BKT6" s="22">
        <v>1061.99</v>
      </c>
      <c r="BKU6" s="22">
        <v>1061.99</v>
      </c>
      <c r="BKV6" s="22">
        <v>1065.58</v>
      </c>
      <c r="BKW6" s="22">
        <v>1064.82</v>
      </c>
      <c r="BKX6" s="22">
        <v>1062.8599999999999</v>
      </c>
      <c r="BKY6" s="22">
        <v>1058.92</v>
      </c>
      <c r="BKZ6" s="22">
        <v>1061.02</v>
      </c>
      <c r="BLA6" s="22">
        <v>1061.02</v>
      </c>
      <c r="BLB6" s="22">
        <v>1061.02</v>
      </c>
      <c r="BLC6" s="22">
        <v>1063.53</v>
      </c>
      <c r="BLD6" s="22">
        <v>1064.56</v>
      </c>
      <c r="BLE6" s="22">
        <v>1061.46</v>
      </c>
      <c r="BLF6" s="22">
        <v>1061.03</v>
      </c>
      <c r="BLG6" s="22">
        <v>1061.48</v>
      </c>
      <c r="BLH6" s="22">
        <v>1061.48</v>
      </c>
      <c r="BLI6" s="22">
        <v>1061.48</v>
      </c>
      <c r="BLJ6" s="22">
        <v>1059.18</v>
      </c>
      <c r="BLK6" s="22">
        <v>1056.74</v>
      </c>
      <c r="BLL6" s="22">
        <v>1057.47</v>
      </c>
      <c r="BLM6" s="22">
        <v>1054.8699999999999</v>
      </c>
      <c r="BLN6" s="22">
        <v>1054.0999999999999</v>
      </c>
      <c r="BLO6" s="22">
        <v>1054.0999999999999</v>
      </c>
      <c r="BLP6" s="22">
        <v>1054.0999999999999</v>
      </c>
      <c r="BLQ6" s="22">
        <v>1051.6099999999999</v>
      </c>
      <c r="BLR6" s="22">
        <v>1049.3699999999999</v>
      </c>
      <c r="BLS6" s="22">
        <v>1049.3699999999999</v>
      </c>
      <c r="BLT6" s="22">
        <v>1044.9000000000001</v>
      </c>
      <c r="BLU6" s="22">
        <v>1040.68</v>
      </c>
      <c r="BLV6" s="22">
        <v>1040.68</v>
      </c>
      <c r="BLW6" s="22">
        <v>1040.68</v>
      </c>
      <c r="BLX6" s="22">
        <v>1035.79</v>
      </c>
      <c r="BLY6" s="22">
        <v>1029.46</v>
      </c>
      <c r="BLZ6" s="22">
        <v>1041.76</v>
      </c>
      <c r="BMA6" s="22">
        <v>1051.82</v>
      </c>
      <c r="BMB6" s="22">
        <v>1047.9000000000001</v>
      </c>
      <c r="BMC6" s="22">
        <v>1047.9000000000001</v>
      </c>
      <c r="BMD6" s="22">
        <v>1047.9000000000001</v>
      </c>
      <c r="BME6" s="22">
        <v>1047.9000000000001</v>
      </c>
      <c r="BMF6" s="22">
        <v>1044.54</v>
      </c>
      <c r="BMG6" s="22">
        <v>1037.43</v>
      </c>
      <c r="BMH6" s="22">
        <v>1040.1500000000001</v>
      </c>
      <c r="BMI6" s="22">
        <v>1037.0999999999999</v>
      </c>
      <c r="BMJ6" s="22">
        <v>1037.0999999999999</v>
      </c>
      <c r="BMK6" s="22">
        <v>1037.0999999999999</v>
      </c>
      <c r="BML6" s="22">
        <v>1041.6400000000001</v>
      </c>
      <c r="BMM6" s="22">
        <v>1044.54</v>
      </c>
      <c r="BMN6" s="22">
        <v>1046.7</v>
      </c>
      <c r="BMO6" s="22">
        <v>1045.02</v>
      </c>
      <c r="BMP6" s="22">
        <v>1042.32</v>
      </c>
      <c r="BMQ6" s="22">
        <v>1042.32</v>
      </c>
      <c r="BMR6" s="22">
        <v>1042.32</v>
      </c>
      <c r="BMS6" s="22">
        <v>1044.3800000000001</v>
      </c>
      <c r="BMT6" s="22">
        <v>1045.27</v>
      </c>
      <c r="BMU6" s="22">
        <v>1044.0899999999999</v>
      </c>
      <c r="BMV6" s="22">
        <v>1043.93</v>
      </c>
      <c r="BMW6" s="22">
        <v>1045.8699999999999</v>
      </c>
      <c r="BMX6" s="22">
        <v>1045.8699999999999</v>
      </c>
      <c r="BMY6" s="22">
        <v>1045.8699999999999</v>
      </c>
      <c r="BMZ6" s="22">
        <v>1047.95</v>
      </c>
      <c r="BNA6" s="22">
        <v>1051.6400000000001</v>
      </c>
      <c r="BNB6" s="22">
        <v>1047.26</v>
      </c>
      <c r="BNC6" s="22">
        <v>1047.6600000000001</v>
      </c>
      <c r="BND6" s="22">
        <v>1043.8900000000001</v>
      </c>
      <c r="BNE6" s="22">
        <v>1043.8900000000001</v>
      </c>
      <c r="BNF6" s="22">
        <v>1043.8900000000001</v>
      </c>
      <c r="BNG6" s="22">
        <v>1042.8</v>
      </c>
      <c r="BNH6" s="22">
        <v>1038.9000000000001</v>
      </c>
      <c r="BNI6" s="22">
        <v>1035.94</v>
      </c>
      <c r="BNJ6" s="22">
        <v>1037.0999999999999</v>
      </c>
      <c r="BNK6" s="22">
        <v>1037.1099999999999</v>
      </c>
      <c r="BNL6" s="22">
        <v>1037.1099999999999</v>
      </c>
      <c r="BNM6" s="22">
        <v>1037.1099999999999</v>
      </c>
      <c r="BNN6" s="22">
        <v>1038.0899999999999</v>
      </c>
      <c r="BNO6" s="22">
        <v>1040.3599999999999</v>
      </c>
      <c r="BNP6" s="22">
        <v>1030.25</v>
      </c>
      <c r="BNQ6" s="22">
        <v>1027.68</v>
      </c>
      <c r="BNR6" s="22">
        <v>1025.06</v>
      </c>
      <c r="BNS6" s="22">
        <v>1025.06</v>
      </c>
      <c r="BNT6" s="22">
        <v>1025.06</v>
      </c>
      <c r="BNU6" s="22">
        <v>1027.08</v>
      </c>
      <c r="BNV6" s="22">
        <v>1030.54</v>
      </c>
      <c r="BNW6" s="22">
        <v>1019.17</v>
      </c>
      <c r="BNX6" s="22">
        <v>1015.24</v>
      </c>
      <c r="BNY6" s="22">
        <v>1014.99</v>
      </c>
      <c r="BNZ6" s="22">
        <v>1014.99</v>
      </c>
      <c r="BOA6" s="22">
        <v>1014.99</v>
      </c>
      <c r="BOB6" s="22">
        <v>1012.56</v>
      </c>
      <c r="BOC6" s="22">
        <v>1010.32</v>
      </c>
      <c r="BOD6" s="22">
        <v>1012.27</v>
      </c>
      <c r="BOE6" s="22">
        <v>1013.12</v>
      </c>
      <c r="BOF6" s="22">
        <v>1015.07</v>
      </c>
      <c r="BOG6" s="22">
        <v>1015.07</v>
      </c>
      <c r="BOH6" s="22">
        <v>1015.07</v>
      </c>
      <c r="BOI6" s="22">
        <v>1015.07</v>
      </c>
      <c r="BOJ6" s="22">
        <v>1019.22</v>
      </c>
      <c r="BOK6" s="22">
        <v>1018.5</v>
      </c>
      <c r="BOL6" s="22">
        <v>1015.24</v>
      </c>
      <c r="BOM6" s="22">
        <v>1016.87</v>
      </c>
      <c r="BON6" s="22">
        <v>1016.87</v>
      </c>
      <c r="BOO6" s="22">
        <v>1016.87</v>
      </c>
      <c r="BOP6" s="22">
        <v>1018.33</v>
      </c>
      <c r="BOQ6" s="22">
        <v>1018.04</v>
      </c>
      <c r="BOR6" s="22">
        <v>1017.52</v>
      </c>
      <c r="BOS6" s="22">
        <v>1015.49</v>
      </c>
      <c r="BOT6" s="22">
        <v>1011.69</v>
      </c>
      <c r="BOU6" s="22">
        <v>1011.69</v>
      </c>
      <c r="BOV6" s="22">
        <v>1011.69</v>
      </c>
      <c r="BOW6" s="22">
        <v>1012.43</v>
      </c>
      <c r="BOX6" s="22">
        <v>1007.57</v>
      </c>
      <c r="BOY6" s="22">
        <v>1005.83</v>
      </c>
      <c r="BOZ6" s="22">
        <v>1000.14</v>
      </c>
      <c r="BPA6" s="22">
        <v>999.49</v>
      </c>
      <c r="BPB6" s="22">
        <v>999.49</v>
      </c>
      <c r="BPC6" s="22">
        <v>999.49</v>
      </c>
      <c r="BPD6" s="22">
        <v>999.49</v>
      </c>
      <c r="BPE6" s="22">
        <v>1006.36</v>
      </c>
      <c r="BPF6" s="22">
        <v>1003.75</v>
      </c>
      <c r="BPG6" s="22">
        <v>999.59</v>
      </c>
      <c r="BPH6" s="22">
        <v>1001.24</v>
      </c>
      <c r="BPI6" s="22">
        <v>1001.24</v>
      </c>
      <c r="BPJ6" s="22">
        <v>1001.24</v>
      </c>
      <c r="BPK6" s="22">
        <v>1001.24</v>
      </c>
      <c r="BPL6" s="22">
        <v>1000.22</v>
      </c>
      <c r="BPM6" s="22">
        <v>997.38</v>
      </c>
      <c r="BPN6" s="22">
        <v>1001.68</v>
      </c>
      <c r="BPO6" s="22">
        <v>999.68</v>
      </c>
      <c r="BPP6" s="22">
        <v>999.68</v>
      </c>
      <c r="BPQ6" s="22">
        <v>999.68</v>
      </c>
      <c r="BPR6" s="22">
        <v>995.96</v>
      </c>
      <c r="BPS6" s="22">
        <v>994.02</v>
      </c>
      <c r="BPT6" s="22">
        <v>995.2</v>
      </c>
      <c r="BPU6" s="22">
        <v>994.37</v>
      </c>
      <c r="BPV6" s="22">
        <v>995.34</v>
      </c>
      <c r="BPW6" s="22">
        <v>995.34</v>
      </c>
      <c r="BPX6" s="22">
        <v>995.34</v>
      </c>
      <c r="BPY6" s="22">
        <v>995.05</v>
      </c>
      <c r="BPZ6" s="22">
        <v>995.05</v>
      </c>
      <c r="BQA6" s="22">
        <v>995.93</v>
      </c>
      <c r="BQB6" s="22">
        <v>994.94</v>
      </c>
      <c r="BQC6" s="22">
        <v>1002.28</v>
      </c>
      <c r="BQD6" s="22">
        <v>1002.28</v>
      </c>
      <c r="BQE6" s="22">
        <v>1002.28</v>
      </c>
      <c r="BQF6" s="22">
        <v>1000.09</v>
      </c>
      <c r="BQG6" s="22">
        <v>995.73</v>
      </c>
      <c r="BQH6" s="22">
        <v>997.4</v>
      </c>
      <c r="BQI6" s="22">
        <v>997.48</v>
      </c>
      <c r="BQJ6" s="22">
        <v>1001.82</v>
      </c>
      <c r="BQK6" s="22">
        <v>1001.82</v>
      </c>
      <c r="BQL6" s="22">
        <v>1001.82</v>
      </c>
      <c r="BQM6" s="22">
        <v>997.99</v>
      </c>
      <c r="BQN6" s="22">
        <v>998.17</v>
      </c>
      <c r="BQO6" s="22">
        <v>998.31</v>
      </c>
      <c r="BQP6" s="22">
        <v>999.47</v>
      </c>
      <c r="BQQ6" s="22">
        <v>1002.95</v>
      </c>
      <c r="BQR6" s="22">
        <v>1002.95</v>
      </c>
      <c r="BQS6" s="22">
        <v>1002.95</v>
      </c>
      <c r="BQT6" s="22">
        <v>1001.58</v>
      </c>
      <c r="BQU6" s="22">
        <v>1000.4</v>
      </c>
      <c r="BQV6" s="22">
        <v>1001.18</v>
      </c>
      <c r="BQW6" s="22">
        <v>1001.1</v>
      </c>
      <c r="BQX6" s="22">
        <v>1003.15</v>
      </c>
      <c r="BQY6" s="22">
        <v>1003.15</v>
      </c>
      <c r="BQZ6" s="22">
        <v>1003.15</v>
      </c>
      <c r="BRA6" s="22">
        <v>1002.51</v>
      </c>
      <c r="BRB6" s="22">
        <v>1002.51</v>
      </c>
      <c r="BRC6" s="22">
        <v>1002.51</v>
      </c>
      <c r="BRD6" s="22">
        <v>1003.49</v>
      </c>
      <c r="BRE6" s="22">
        <v>1005.4</v>
      </c>
      <c r="BRF6" s="22">
        <v>1005.4</v>
      </c>
      <c r="BRG6" s="22">
        <v>1005.4</v>
      </c>
      <c r="BRH6" s="22">
        <v>1005.33</v>
      </c>
      <c r="BRI6" s="22">
        <v>1005.33</v>
      </c>
      <c r="BRJ6" s="22">
        <v>1005.33</v>
      </c>
      <c r="BRK6" s="22">
        <v>1007.33</v>
      </c>
      <c r="BRL6" s="22">
        <v>1016.81</v>
      </c>
      <c r="BRM6" s="22">
        <v>1016.81</v>
      </c>
      <c r="BRN6" s="22">
        <v>1016.81</v>
      </c>
      <c r="BRO6" s="22">
        <v>1016.81</v>
      </c>
      <c r="BRP6" s="22">
        <v>1022</v>
      </c>
      <c r="BRQ6" s="22">
        <v>1020.16</v>
      </c>
      <c r="BRR6" s="22">
        <v>1013.68</v>
      </c>
      <c r="BRS6" s="22">
        <v>1011.01</v>
      </c>
      <c r="BRT6" s="22">
        <v>1011.01</v>
      </c>
      <c r="BRU6" s="22">
        <v>1011.01</v>
      </c>
      <c r="BRV6" s="22">
        <v>1015.53</v>
      </c>
      <c r="BRW6" s="22">
        <v>1026.53</v>
      </c>
      <c r="BRX6" s="22">
        <v>1023.47</v>
      </c>
      <c r="BRY6" s="22">
        <v>1018.15</v>
      </c>
      <c r="BRZ6" s="22">
        <v>1020.9</v>
      </c>
      <c r="BSA6" s="22">
        <v>1020.9</v>
      </c>
      <c r="BSB6" s="22">
        <v>1020.9</v>
      </c>
      <c r="BSC6" s="22">
        <v>1022.75</v>
      </c>
      <c r="BSD6" s="22">
        <v>1023.67</v>
      </c>
      <c r="BSE6" s="22">
        <v>1031.02</v>
      </c>
      <c r="BSF6" s="22">
        <v>1031.51</v>
      </c>
      <c r="BSG6" s="22">
        <v>1032.6199999999999</v>
      </c>
      <c r="BSH6" s="22">
        <v>1032.6199999999999</v>
      </c>
      <c r="BSI6" s="22">
        <v>1032.6199999999999</v>
      </c>
      <c r="BSJ6" s="22">
        <v>1040.07</v>
      </c>
      <c r="BSK6" s="22">
        <v>1057</v>
      </c>
      <c r="BSL6" s="22">
        <v>1057.82</v>
      </c>
      <c r="BSM6" s="22">
        <v>1070.97</v>
      </c>
      <c r="BSN6" s="22">
        <v>1064</v>
      </c>
      <c r="BSO6" s="22">
        <v>1064</v>
      </c>
      <c r="BSP6" s="22">
        <v>1064</v>
      </c>
      <c r="BSQ6" s="22">
        <v>1065.98</v>
      </c>
      <c r="BSR6" s="22">
        <v>1076.25</v>
      </c>
      <c r="BSS6" s="22">
        <v>1071.8800000000001</v>
      </c>
      <c r="BST6" s="22">
        <v>1070.08</v>
      </c>
      <c r="BSU6" s="22">
        <v>1066.44</v>
      </c>
      <c r="BSV6" s="22">
        <v>1066.44</v>
      </c>
      <c r="BSW6" s="22">
        <v>1066.44</v>
      </c>
      <c r="BSX6" s="22">
        <v>1074.25</v>
      </c>
      <c r="BSY6" s="22">
        <v>1075.17</v>
      </c>
      <c r="BSZ6" s="22">
        <v>1075.51</v>
      </c>
      <c r="BTA6" s="22">
        <v>1073.3599999999999</v>
      </c>
      <c r="BTB6" s="22">
        <v>1075</v>
      </c>
      <c r="BTC6" s="22">
        <v>1075</v>
      </c>
      <c r="BTD6" s="22">
        <v>1075</v>
      </c>
      <c r="BTE6" s="22">
        <v>1076.04</v>
      </c>
      <c r="BTF6" s="22">
        <v>1075.1099999999999</v>
      </c>
      <c r="BTG6" s="22">
        <v>1074.5</v>
      </c>
      <c r="BTH6" s="22">
        <v>1074.0999999999999</v>
      </c>
      <c r="BTI6" s="22">
        <v>1073.42</v>
      </c>
      <c r="BTJ6" s="22">
        <v>1073.42</v>
      </c>
      <c r="BTK6" s="22">
        <v>1073.42</v>
      </c>
      <c r="BTL6" s="22">
        <v>1078.23</v>
      </c>
      <c r="BTM6" s="22">
        <v>1084.0899999999999</v>
      </c>
      <c r="BTN6" s="22">
        <v>1080.93</v>
      </c>
      <c r="BTO6" s="22">
        <v>1080.51</v>
      </c>
      <c r="BTP6" s="22">
        <v>1077.07</v>
      </c>
      <c r="BTQ6" s="22">
        <v>1077.07</v>
      </c>
      <c r="BTR6" s="22">
        <v>1077.07</v>
      </c>
      <c r="BTS6" s="22">
        <v>1075.8599999999999</v>
      </c>
      <c r="BTT6" s="22">
        <v>1067.77</v>
      </c>
      <c r="BTU6" s="22">
        <v>1063.44</v>
      </c>
      <c r="BTV6" s="22">
        <v>1057.58</v>
      </c>
      <c r="BTW6" s="22">
        <v>1054.05</v>
      </c>
      <c r="BTX6" s="22">
        <v>1054.05</v>
      </c>
      <c r="BTY6" s="22">
        <v>1054.05</v>
      </c>
      <c r="BTZ6" s="22">
        <v>1056.92</v>
      </c>
      <c r="BUA6" s="22">
        <v>1062.73</v>
      </c>
      <c r="BUB6" s="22">
        <v>1063.33</v>
      </c>
      <c r="BUC6" s="22">
        <v>1060.3499999999999</v>
      </c>
      <c r="BUD6" s="22">
        <v>1060.8599999999999</v>
      </c>
      <c r="BUE6" s="22">
        <v>1060.8599999999999</v>
      </c>
      <c r="BUF6" s="22">
        <v>1060.8599999999999</v>
      </c>
      <c r="BUG6" s="22">
        <v>1059.8699999999999</v>
      </c>
      <c r="BUH6" s="22">
        <v>1058.6099999999999</v>
      </c>
      <c r="BUI6" s="22">
        <v>1060.31</v>
      </c>
      <c r="BUJ6" s="22">
        <v>1060.6600000000001</v>
      </c>
      <c r="BUK6" s="22">
        <v>1060.03</v>
      </c>
      <c r="BUL6" s="22">
        <v>1060.03</v>
      </c>
      <c r="BUM6" s="22">
        <v>1060.03</v>
      </c>
      <c r="BUN6" s="22">
        <v>1060.03</v>
      </c>
      <c r="BUO6" s="22">
        <v>1059.53</v>
      </c>
      <c r="BUP6" s="22">
        <v>1059.8800000000001</v>
      </c>
      <c r="BUQ6" s="22">
        <v>1059.8800000000001</v>
      </c>
      <c r="BUR6" s="22">
        <v>1059.8800000000001</v>
      </c>
      <c r="BUS6" s="22">
        <v>1059.8800000000001</v>
      </c>
      <c r="BUT6" s="22">
        <v>1059.8800000000001</v>
      </c>
      <c r="BUU6" s="22">
        <v>1060.93</v>
      </c>
      <c r="BUV6" s="22">
        <v>1061.98</v>
      </c>
      <c r="BUW6" s="22">
        <v>1061.95</v>
      </c>
      <c r="BUX6" s="22">
        <v>1062.46</v>
      </c>
      <c r="BUY6" s="22">
        <v>1062.58</v>
      </c>
      <c r="BUZ6" s="22">
        <v>1062.58</v>
      </c>
      <c r="BVA6" s="22">
        <v>1062.58</v>
      </c>
      <c r="BVB6" s="22">
        <v>1063.3</v>
      </c>
      <c r="BVC6" s="22">
        <v>1062.67</v>
      </c>
      <c r="BVD6" s="22">
        <v>1062.78</v>
      </c>
      <c r="BVE6" s="22">
        <v>1060.71</v>
      </c>
      <c r="BVF6" s="22">
        <v>1058.76</v>
      </c>
      <c r="BVG6" s="22">
        <v>1058.76</v>
      </c>
      <c r="BVH6" s="22">
        <v>1058.76</v>
      </c>
      <c r="BVI6" s="22">
        <v>1058.73</v>
      </c>
      <c r="BVJ6" s="22">
        <v>1058.97</v>
      </c>
      <c r="BVK6" s="22">
        <v>1056.9100000000001</v>
      </c>
      <c r="BVL6" s="22">
        <v>1054.3499999999999</v>
      </c>
      <c r="BVM6" s="22">
        <v>1051.43</v>
      </c>
      <c r="BVN6" s="22">
        <v>1051.43</v>
      </c>
      <c r="BVO6" s="22">
        <v>1051.43</v>
      </c>
      <c r="BVP6" s="22">
        <v>1054.94</v>
      </c>
      <c r="BVQ6" s="22">
        <v>1057.6400000000001</v>
      </c>
      <c r="BVR6" s="22">
        <v>1065.48</v>
      </c>
      <c r="BVS6" s="22">
        <v>1066.77</v>
      </c>
      <c r="BVT6" s="22">
        <v>1063.83</v>
      </c>
      <c r="BVU6" s="22">
        <v>1063.83</v>
      </c>
      <c r="BVV6" s="22">
        <v>1063.83</v>
      </c>
      <c r="BVW6" s="22">
        <v>1064</v>
      </c>
      <c r="BVX6" s="22">
        <v>1063.1099999999999</v>
      </c>
      <c r="BVY6" s="22">
        <v>1064.01</v>
      </c>
      <c r="BVZ6" s="22">
        <v>1064.01</v>
      </c>
      <c r="BWA6" s="22">
        <v>1068.53</v>
      </c>
      <c r="BWB6" s="22">
        <v>1068.53</v>
      </c>
      <c r="BWC6" s="22">
        <v>1068.53</v>
      </c>
      <c r="BWD6" s="22">
        <v>1076.3900000000001</v>
      </c>
      <c r="BWE6" s="22">
        <v>1080.48</v>
      </c>
      <c r="BWF6" s="22">
        <v>1075.05</v>
      </c>
      <c r="BWG6" s="22">
        <v>1073.77</v>
      </c>
      <c r="BWH6" s="22">
        <v>1076.93</v>
      </c>
      <c r="BWI6" s="22">
        <v>1076.93</v>
      </c>
      <c r="BWJ6" s="22">
        <v>1076.93</v>
      </c>
      <c r="BWK6" s="22">
        <v>1076.93</v>
      </c>
      <c r="BWL6" s="22">
        <v>1077.3599999999999</v>
      </c>
      <c r="BWM6" s="22">
        <v>1074.43</v>
      </c>
      <c r="BWN6" s="22">
        <v>1074.52</v>
      </c>
      <c r="BWO6" s="22">
        <v>1072.24</v>
      </c>
      <c r="BWP6" s="22">
        <v>1072.24</v>
      </c>
      <c r="BWQ6" s="22">
        <v>1072.24</v>
      </c>
      <c r="BWR6" s="22">
        <v>1073.54</v>
      </c>
      <c r="BWS6" s="22">
        <v>1075.2</v>
      </c>
      <c r="BWT6" s="22">
        <v>1080.44</v>
      </c>
      <c r="BWU6" s="22">
        <v>1080.43</v>
      </c>
      <c r="BWV6" s="22">
        <v>1076.69</v>
      </c>
      <c r="BWW6" s="22">
        <v>1076.69</v>
      </c>
      <c r="BWX6" s="22">
        <v>1076.69</v>
      </c>
      <c r="BWY6" s="22">
        <v>1076.69</v>
      </c>
      <c r="BWZ6" s="22">
        <v>1076.24</v>
      </c>
      <c r="BXA6" s="22">
        <v>1074.32</v>
      </c>
      <c r="BXB6" s="22">
        <v>1076.4000000000001</v>
      </c>
      <c r="BXC6" s="22">
        <v>1077.0899999999999</v>
      </c>
      <c r="BXD6" s="22">
        <v>1077.0899999999999</v>
      </c>
      <c r="BXE6" s="22">
        <v>1077.0899999999999</v>
      </c>
      <c r="BXF6" s="22">
        <v>1077.0899999999999</v>
      </c>
      <c r="BXG6" s="22">
        <v>1079.0999999999999</v>
      </c>
      <c r="BXH6" s="22">
        <v>1077.19</v>
      </c>
      <c r="BXI6" s="22">
        <v>1076.49</v>
      </c>
      <c r="BXJ6" s="22">
        <v>1076.18</v>
      </c>
      <c r="BXK6" s="22">
        <v>1076.18</v>
      </c>
      <c r="BXL6" s="22">
        <v>1076.18</v>
      </c>
      <c r="BXM6" s="22">
        <v>1076.18</v>
      </c>
      <c r="BXN6" s="22">
        <v>1078.6400000000001</v>
      </c>
      <c r="BXO6" s="22">
        <v>1080.6099999999999</v>
      </c>
      <c r="BXP6" s="22">
        <v>1080.46</v>
      </c>
      <c r="BXQ6" s="22">
        <v>1080.5899999999999</v>
      </c>
      <c r="BXR6" s="22">
        <v>1080.5899999999999</v>
      </c>
      <c r="BXS6" s="22">
        <v>1080.5899999999999</v>
      </c>
      <c r="BXT6" s="22">
        <v>1082.43</v>
      </c>
      <c r="BXU6" s="22">
        <v>1086</v>
      </c>
      <c r="BXV6" s="22">
        <v>1084.3800000000001</v>
      </c>
      <c r="BXW6" s="22">
        <v>1084.28</v>
      </c>
      <c r="BXX6" s="22">
        <v>1086.3599999999999</v>
      </c>
      <c r="BXY6" s="22">
        <v>1086.3599999999999</v>
      </c>
      <c r="BXZ6" s="22">
        <v>1086.3599999999999</v>
      </c>
      <c r="BYA6" s="22">
        <v>1088.1600000000001</v>
      </c>
      <c r="BYB6" s="22">
        <v>1086.47</v>
      </c>
      <c r="BYC6" s="22">
        <v>1087.72</v>
      </c>
      <c r="BYD6" s="22">
        <v>1090.58</v>
      </c>
      <c r="BYE6" s="22">
        <v>1089.01</v>
      </c>
      <c r="BYF6" s="22">
        <v>1089.01</v>
      </c>
      <c r="BYG6" s="22">
        <v>1089.01</v>
      </c>
      <c r="BYH6" s="22">
        <v>1089.01</v>
      </c>
      <c r="BYI6" s="22">
        <v>1093.25</v>
      </c>
      <c r="BYJ6" s="22">
        <v>1098.72</v>
      </c>
      <c r="BYK6" s="22">
        <v>1102.8399999999999</v>
      </c>
      <c r="BYL6" s="22">
        <v>1101.57</v>
      </c>
      <c r="BYM6" s="22">
        <v>1101.57</v>
      </c>
      <c r="BYN6" s="22">
        <v>1101.57</v>
      </c>
      <c r="BYO6" s="22">
        <v>1102.45</v>
      </c>
      <c r="BYP6" s="22">
        <v>1101.18</v>
      </c>
      <c r="BYQ6" s="22">
        <v>1098.6400000000001</v>
      </c>
      <c r="BYR6" s="22">
        <v>1097.8800000000001</v>
      </c>
      <c r="BYS6" s="22">
        <v>1098.46</v>
      </c>
      <c r="BYT6" s="22">
        <v>1098.46</v>
      </c>
      <c r="BYU6" s="22">
        <v>1098.46</v>
      </c>
      <c r="BYV6" s="22">
        <v>1099.56</v>
      </c>
      <c r="BYW6" s="22">
        <v>1099.25</v>
      </c>
      <c r="BYX6" s="22">
        <v>1100.83</v>
      </c>
      <c r="BYY6" s="22">
        <v>1102.48</v>
      </c>
      <c r="BYZ6" s="22">
        <v>1105.33</v>
      </c>
      <c r="BZA6" s="22">
        <v>1105.33</v>
      </c>
      <c r="BZB6" s="22">
        <v>1105.33</v>
      </c>
      <c r="BZC6" s="22">
        <v>1109.46</v>
      </c>
      <c r="BZD6" s="22">
        <v>1110.32</v>
      </c>
      <c r="BZE6" s="22">
        <v>1106.7</v>
      </c>
      <c r="BZF6" s="22">
        <v>1106.6400000000001</v>
      </c>
      <c r="BZG6" s="22">
        <v>1106.06</v>
      </c>
      <c r="BZH6" s="22">
        <v>1106.06</v>
      </c>
      <c r="BZI6" s="22">
        <v>1106.06</v>
      </c>
      <c r="BZJ6" s="22">
        <v>1108.1600000000001</v>
      </c>
      <c r="BZK6" s="22">
        <v>1106.67</v>
      </c>
      <c r="BZL6" s="22">
        <v>1109.6500000000001</v>
      </c>
      <c r="BZM6" s="22">
        <v>1112.53</v>
      </c>
      <c r="BZN6" s="22">
        <v>1113.43</v>
      </c>
      <c r="BZO6" s="22">
        <v>1113.43</v>
      </c>
      <c r="BZP6" s="22">
        <v>1113.43</v>
      </c>
      <c r="BZQ6" s="22">
        <v>1112.83</v>
      </c>
      <c r="BZR6" s="22">
        <v>1115.43</v>
      </c>
      <c r="BZS6" s="22">
        <v>1115.2</v>
      </c>
      <c r="BZT6" s="22">
        <v>1115.2</v>
      </c>
      <c r="BZU6" s="22">
        <v>1118.96</v>
      </c>
      <c r="BZV6" s="22">
        <v>1118.96</v>
      </c>
      <c r="BZW6" s="22">
        <v>1118.96</v>
      </c>
      <c r="BZX6" s="22">
        <v>1119.3800000000001</v>
      </c>
      <c r="BZY6" s="22">
        <v>1120.33</v>
      </c>
      <c r="BZZ6" s="22">
        <v>1125.6199999999999</v>
      </c>
      <c r="CAA6" s="22">
        <v>1128.25</v>
      </c>
      <c r="CAB6" s="22">
        <v>1129.05</v>
      </c>
      <c r="CAC6" s="22">
        <v>1129.05</v>
      </c>
      <c r="CAD6" s="22">
        <v>1129.05</v>
      </c>
      <c r="CAE6" s="22">
        <v>1129.05</v>
      </c>
      <c r="CAF6" s="22">
        <v>1137.54</v>
      </c>
      <c r="CAG6" s="22">
        <v>1140.54</v>
      </c>
      <c r="CAH6" s="22">
        <v>1149.19</v>
      </c>
      <c r="CAI6" s="22">
        <v>1154.23</v>
      </c>
      <c r="CAJ6" s="22">
        <v>1154.23</v>
      </c>
      <c r="CAK6" s="22">
        <v>1154.23</v>
      </c>
      <c r="CAL6" s="22">
        <v>1145.52</v>
      </c>
      <c r="CAM6" s="22">
        <v>1154.8900000000001</v>
      </c>
      <c r="CAN6" s="22">
        <v>1161.1500000000001</v>
      </c>
      <c r="CAO6" s="22">
        <v>1167.28</v>
      </c>
      <c r="CAP6" s="22">
        <v>1172.28</v>
      </c>
      <c r="CAQ6" s="22">
        <v>1172.28</v>
      </c>
      <c r="CAR6" s="22">
        <v>1172.28</v>
      </c>
      <c r="CAS6" s="22">
        <v>1174.01</v>
      </c>
      <c r="CAT6" s="22">
        <v>1169.3800000000001</v>
      </c>
      <c r="CAU6" s="22">
        <v>1172.82</v>
      </c>
      <c r="CAV6" s="22">
        <v>1180.94</v>
      </c>
      <c r="CAW6" s="22">
        <v>1186.98</v>
      </c>
      <c r="CAX6" s="22">
        <v>1186.98</v>
      </c>
      <c r="CAY6" s="22">
        <v>1186.98</v>
      </c>
      <c r="CAZ6" s="22">
        <v>1204.0899999999999</v>
      </c>
      <c r="CBA6" s="22">
        <v>1238.21</v>
      </c>
      <c r="CBB6" s="22">
        <v>1250.03</v>
      </c>
      <c r="CBC6" s="22">
        <v>1232.1199999999999</v>
      </c>
      <c r="CBD6" s="22">
        <v>1228.01</v>
      </c>
      <c r="CBE6" s="22">
        <v>1228.01</v>
      </c>
      <c r="CBF6" s="22">
        <v>1228.01</v>
      </c>
      <c r="CBG6" s="22">
        <v>1245.06</v>
      </c>
      <c r="CBH6" s="22">
        <v>1243.58</v>
      </c>
      <c r="CBI6" s="22">
        <v>1241.83</v>
      </c>
      <c r="CBJ6" s="22">
        <v>1236.31</v>
      </c>
      <c r="CBK6" s="22">
        <v>1238.29</v>
      </c>
      <c r="CBL6" s="22">
        <v>1238.29</v>
      </c>
      <c r="CBM6" s="22">
        <v>1238.29</v>
      </c>
      <c r="CBN6" s="22">
        <v>1242.45</v>
      </c>
      <c r="CBO6" s="22">
        <v>1248.83</v>
      </c>
      <c r="CBP6" s="22">
        <v>1251.8800000000001</v>
      </c>
      <c r="CBQ6" s="22">
        <v>1249.73</v>
      </c>
      <c r="CBR6" s="22">
        <v>1241.72</v>
      </c>
      <c r="CBS6" s="22">
        <v>1241.72</v>
      </c>
      <c r="CBT6" s="22">
        <v>1241.72</v>
      </c>
      <c r="CBU6" s="22">
        <v>1246.27</v>
      </c>
      <c r="CBV6" s="22">
        <v>1244.6300000000001</v>
      </c>
      <c r="CBW6" s="22">
        <v>1243.27</v>
      </c>
      <c r="CBX6" s="22">
        <v>1242.1600000000001</v>
      </c>
      <c r="CBY6" s="22">
        <v>1244.8399999999999</v>
      </c>
      <c r="CBZ6" s="22">
        <v>1244.8399999999999</v>
      </c>
      <c r="CCA6" s="22">
        <v>1244.8399999999999</v>
      </c>
      <c r="CCB6" s="22">
        <v>1250.95</v>
      </c>
      <c r="CCC6" s="22">
        <v>1247.51</v>
      </c>
      <c r="CCD6" s="22">
        <v>1252.74</v>
      </c>
      <c r="CCE6" s="22">
        <v>1258.04</v>
      </c>
      <c r="CCF6" s="22">
        <v>1265.3800000000001</v>
      </c>
      <c r="CCG6" s="22">
        <v>1265.3800000000001</v>
      </c>
      <c r="CCH6" s="22">
        <v>1265.3800000000001</v>
      </c>
      <c r="CCI6" s="22">
        <v>1265.3800000000001</v>
      </c>
      <c r="CCJ6" s="22">
        <v>1272.77</v>
      </c>
      <c r="CCK6" s="22">
        <v>1263.79</v>
      </c>
      <c r="CCL6" s="22">
        <v>1268.8699999999999</v>
      </c>
      <c r="CCM6" s="22">
        <v>1264.7</v>
      </c>
      <c r="CCN6" s="22">
        <v>1264.7</v>
      </c>
      <c r="CCO6" s="22">
        <v>1264.7</v>
      </c>
      <c r="CCP6" s="22">
        <v>1264.5999999999999</v>
      </c>
      <c r="CCQ6" s="22">
        <v>1264.32</v>
      </c>
      <c r="CCR6" s="22">
        <v>1267.8699999999999</v>
      </c>
      <c r="CCS6" s="22">
        <v>1267.0999999999999</v>
      </c>
      <c r="CCT6" s="22">
        <v>1272.02</v>
      </c>
      <c r="CCU6" s="22">
        <v>1272.02</v>
      </c>
      <c r="CCV6" s="22">
        <v>1272.02</v>
      </c>
      <c r="CCW6" s="22">
        <v>1274.05</v>
      </c>
      <c r="CCX6" s="22">
        <v>1289.8399999999999</v>
      </c>
      <c r="CCY6" s="22">
        <v>1282.82</v>
      </c>
      <c r="CCZ6" s="22">
        <v>1281.2</v>
      </c>
      <c r="CDA6" s="22">
        <v>1284.6500000000001</v>
      </c>
      <c r="CDB6" s="22">
        <v>1284.6500000000001</v>
      </c>
      <c r="CDC6" s="22">
        <v>1284.6500000000001</v>
      </c>
      <c r="CDD6" s="22">
        <v>1284.6500000000001</v>
      </c>
      <c r="CDE6" s="22">
        <v>1284.6300000000001</v>
      </c>
      <c r="CDF6" s="22">
        <v>1281.18</v>
      </c>
      <c r="CDG6" s="22">
        <v>1286.73</v>
      </c>
      <c r="CDH6" s="22">
        <v>1291.3499999999999</v>
      </c>
      <c r="CDI6" s="22">
        <v>1291.3499999999999</v>
      </c>
      <c r="CDJ6" s="22">
        <v>1291.3499999999999</v>
      </c>
      <c r="CDK6" s="22">
        <v>1295.52</v>
      </c>
      <c r="CDL6" s="22">
        <v>1294.51</v>
      </c>
      <c r="CDM6" s="22">
        <v>1296.6600000000001</v>
      </c>
      <c r="CDN6" s="22">
        <v>1297.8699999999999</v>
      </c>
      <c r="CDO6" s="22">
        <v>1298.04</v>
      </c>
      <c r="CDP6" s="22">
        <v>1298.04</v>
      </c>
      <c r="CDQ6" s="22">
        <v>1298.04</v>
      </c>
      <c r="CDR6" s="22">
        <v>1298.04</v>
      </c>
      <c r="CDS6" s="22">
        <v>1297.94</v>
      </c>
      <c r="CDT6" s="22">
        <v>1296.6199999999999</v>
      </c>
      <c r="CDU6" s="22">
        <v>1298.19</v>
      </c>
      <c r="CDV6" s="22">
        <v>1296.3</v>
      </c>
      <c r="CDW6" s="22">
        <v>1296.3</v>
      </c>
      <c r="CDX6" s="22">
        <v>1296.3</v>
      </c>
      <c r="CDY6" s="22">
        <v>1296.3699999999999</v>
      </c>
      <c r="CDZ6" s="22">
        <v>1299.19</v>
      </c>
      <c r="CEA6" s="22">
        <v>1303.1500000000001</v>
      </c>
      <c r="CEB6" s="22">
        <v>1303.0999999999999</v>
      </c>
      <c r="CEC6" s="22">
        <v>1305.6600000000001</v>
      </c>
      <c r="CED6" s="22">
        <v>1305.6600000000001</v>
      </c>
      <c r="CEE6" s="22">
        <v>1305.6600000000001</v>
      </c>
      <c r="CEF6" s="22">
        <v>1307.54</v>
      </c>
      <c r="CEG6" s="22">
        <v>1307.01</v>
      </c>
      <c r="CEH6" s="22">
        <v>1299.43</v>
      </c>
      <c r="CEI6" s="22">
        <v>1298.6400000000001</v>
      </c>
      <c r="CEJ6" s="22">
        <v>1300.55</v>
      </c>
      <c r="CEK6" s="22">
        <v>1300.55</v>
      </c>
      <c r="CEL6" s="22">
        <v>1300.55</v>
      </c>
      <c r="CEM6" s="22">
        <v>1300.55</v>
      </c>
      <c r="CEN6" s="22">
        <v>1298.78</v>
      </c>
      <c r="CEO6" s="22">
        <v>1301.1500000000001</v>
      </c>
      <c r="CEP6" s="22">
        <v>1304.8499999999999</v>
      </c>
      <c r="CEQ6" s="22">
        <v>1307.42</v>
      </c>
      <c r="CER6" s="22">
        <v>1307.42</v>
      </c>
      <c r="CES6" s="22">
        <v>1307.42</v>
      </c>
      <c r="CET6" s="22">
        <v>1304.02</v>
      </c>
      <c r="CEU6" s="22">
        <v>1296.3</v>
      </c>
      <c r="CEV6" s="22">
        <v>1286.74</v>
      </c>
      <c r="CEW6" s="22">
        <v>1286.1199999999999</v>
      </c>
      <c r="CEX6" s="22">
        <v>1287.51</v>
      </c>
      <c r="CEY6" s="22">
        <v>1287.51</v>
      </c>
      <c r="CEZ6" s="22">
        <v>1287.51</v>
      </c>
      <c r="CFA6" s="22">
        <v>1288.32</v>
      </c>
      <c r="CFB6" s="22">
        <v>1281.5999999999999</v>
      </c>
      <c r="CFC6" s="22">
        <v>1281.5999999999999</v>
      </c>
      <c r="CFD6" s="22">
        <v>1281.5999999999999</v>
      </c>
      <c r="CFE6" s="22">
        <v>1286.92</v>
      </c>
      <c r="CFF6" s="22">
        <v>1286.92</v>
      </c>
      <c r="CFG6" s="22">
        <v>1286.92</v>
      </c>
      <c r="CFH6" s="22">
        <v>1291.92</v>
      </c>
      <c r="CFI6" s="22">
        <v>1293.58</v>
      </c>
      <c r="CFJ6" s="22">
        <v>1293.58</v>
      </c>
      <c r="CFK6" s="22">
        <v>1293.58</v>
      </c>
      <c r="CFL6" s="22">
        <v>1304.33</v>
      </c>
      <c r="CFM6" s="22">
        <v>1304.33</v>
      </c>
      <c r="CFN6" s="22">
        <v>1304.33</v>
      </c>
      <c r="CFO6" s="22">
        <v>1317.15</v>
      </c>
      <c r="CFP6" s="22">
        <v>1318.57</v>
      </c>
      <c r="CFQ6" s="22">
        <v>1315.95</v>
      </c>
      <c r="CFR6" s="22">
        <v>1313.56</v>
      </c>
      <c r="CFS6" s="22">
        <v>1315.7</v>
      </c>
      <c r="CFT6" s="22">
        <v>1315.7</v>
      </c>
      <c r="CFU6" s="22">
        <v>1315.7</v>
      </c>
      <c r="CFV6" s="22">
        <v>1315.7</v>
      </c>
      <c r="CFW6" s="22">
        <v>1318.25</v>
      </c>
      <c r="CFX6" s="22">
        <v>1318.53</v>
      </c>
      <c r="CFY6" s="22">
        <v>1319.21</v>
      </c>
      <c r="CFZ6" s="22">
        <v>1322.16</v>
      </c>
      <c r="CGA6" s="22">
        <v>1322.16</v>
      </c>
      <c r="CGB6" s="22">
        <v>1322.16</v>
      </c>
      <c r="CGC6" s="22">
        <v>1325.07</v>
      </c>
      <c r="CGD6" s="22">
        <v>1327</v>
      </c>
      <c r="CGE6" s="22">
        <v>1331.48</v>
      </c>
      <c r="CGF6" s="22">
        <v>1334.71</v>
      </c>
      <c r="CGG6" s="22">
        <v>1332.78</v>
      </c>
      <c r="CGH6" s="22">
        <v>1332.78</v>
      </c>
      <c r="CGI6" s="22">
        <v>1332.78</v>
      </c>
      <c r="CGJ6" s="22">
        <v>1336.38</v>
      </c>
      <c r="CGK6" s="22">
        <v>1337.3</v>
      </c>
      <c r="CGL6" s="22">
        <v>1339.57</v>
      </c>
      <c r="CGM6" s="22">
        <v>1341.85</v>
      </c>
      <c r="CGN6" s="22">
        <v>1342</v>
      </c>
      <c r="CGO6" s="22">
        <v>1342</v>
      </c>
      <c r="CGP6" s="22">
        <v>1342</v>
      </c>
      <c r="CGQ6" s="22">
        <v>1343.9</v>
      </c>
      <c r="CGR6" s="22">
        <v>1345.01</v>
      </c>
      <c r="CGS6" s="22">
        <v>1345.46</v>
      </c>
      <c r="CGT6" s="22">
        <v>1346.09</v>
      </c>
      <c r="CGU6" s="22">
        <v>1346.42</v>
      </c>
      <c r="CGV6" s="22">
        <v>1346.42</v>
      </c>
      <c r="CGW6" s="22">
        <v>1346.42</v>
      </c>
      <c r="CGX6" s="22">
        <v>1347.72</v>
      </c>
      <c r="CGY6" s="22">
        <v>1348.23</v>
      </c>
      <c r="CGZ6" s="22">
        <v>1348.86</v>
      </c>
      <c r="CHA6" s="22">
        <v>1349.34</v>
      </c>
      <c r="CHB6" s="22">
        <v>1349.54</v>
      </c>
      <c r="CHC6" s="22">
        <v>1349.54</v>
      </c>
      <c r="CHD6" s="22">
        <v>1349.54</v>
      </c>
      <c r="CHE6" s="22">
        <v>1350.97</v>
      </c>
      <c r="CHF6" s="22">
        <v>1350.23</v>
      </c>
      <c r="CHG6" s="22">
        <v>1349.95</v>
      </c>
      <c r="CHH6" s="22">
        <v>1350.1</v>
      </c>
      <c r="CHI6" s="22">
        <v>1347.94</v>
      </c>
      <c r="CHJ6" s="22">
        <v>1347.94</v>
      </c>
      <c r="CHK6" s="22">
        <v>1347.94</v>
      </c>
      <c r="CHL6" s="22">
        <v>1340.92</v>
      </c>
      <c r="CHM6" s="22">
        <v>1334.72</v>
      </c>
      <c r="CHN6" s="22">
        <v>1340.75</v>
      </c>
      <c r="CHO6" s="22">
        <v>1344.25</v>
      </c>
      <c r="CHP6" s="22">
        <v>1343.85</v>
      </c>
      <c r="CHQ6" s="22">
        <v>1343.85</v>
      </c>
      <c r="CHR6" s="22">
        <v>1343.85</v>
      </c>
      <c r="CHS6" s="22">
        <v>1349.04</v>
      </c>
      <c r="CHT6" s="22">
        <v>1352.21</v>
      </c>
      <c r="CHU6" s="22">
        <v>1349.8</v>
      </c>
      <c r="CHV6" s="22">
        <v>1353.19</v>
      </c>
      <c r="CHW6" s="22">
        <v>1353.71</v>
      </c>
      <c r="CHX6" s="22">
        <v>1353.71</v>
      </c>
      <c r="CHY6" s="22">
        <v>1353.71</v>
      </c>
      <c r="CHZ6" s="22">
        <v>1354.9</v>
      </c>
      <c r="CIA6" s="22">
        <v>1355.88</v>
      </c>
      <c r="CIB6" s="22">
        <v>1356.63</v>
      </c>
      <c r="CIC6" s="22">
        <v>1356.7</v>
      </c>
      <c r="CID6" s="22">
        <v>1355.9</v>
      </c>
      <c r="CIE6" s="22">
        <v>1355.9</v>
      </c>
      <c r="CIF6" s="22">
        <v>1355.9</v>
      </c>
      <c r="CIG6" s="22">
        <v>1358.66</v>
      </c>
      <c r="CIH6" s="22">
        <v>1359.96</v>
      </c>
      <c r="CII6" s="22">
        <v>1360.56</v>
      </c>
      <c r="CIJ6" s="22">
        <v>1361.87</v>
      </c>
      <c r="CIK6" s="22">
        <v>1361.86</v>
      </c>
      <c r="CIL6" s="22">
        <v>1361.86</v>
      </c>
      <c r="CIM6" s="22">
        <v>1361.86</v>
      </c>
      <c r="CIN6" s="22">
        <v>1361.86</v>
      </c>
      <c r="CIO6" s="22">
        <v>1364.4</v>
      </c>
      <c r="CIP6" s="22">
        <v>1364.76</v>
      </c>
      <c r="CIQ6" s="22">
        <v>1365.66</v>
      </c>
      <c r="CIR6" s="22">
        <v>1361.49</v>
      </c>
      <c r="CIS6" s="22">
        <v>1361.49</v>
      </c>
      <c r="CIT6" s="22">
        <v>1361.49</v>
      </c>
      <c r="CIU6" s="22">
        <v>1358.03</v>
      </c>
      <c r="CIV6" s="22">
        <v>1360.26</v>
      </c>
      <c r="CIW6" s="22">
        <v>1362.54</v>
      </c>
      <c r="CIX6" s="22">
        <v>1357.75</v>
      </c>
      <c r="CIY6" s="22">
        <v>1357.71</v>
      </c>
      <c r="CIZ6" s="22">
        <v>1357.71</v>
      </c>
      <c r="CJA6" s="22">
        <v>1357.71</v>
      </c>
      <c r="CJB6" s="22">
        <v>1355.5</v>
      </c>
      <c r="CJC6" s="22">
        <v>1354.15</v>
      </c>
      <c r="CJD6" s="22">
        <v>1357.14</v>
      </c>
      <c r="CJE6" s="22">
        <v>1357.14</v>
      </c>
      <c r="CJF6" s="22">
        <v>1357.14</v>
      </c>
      <c r="CJG6" s="22">
        <v>1357.14</v>
      </c>
      <c r="CJH6" s="22">
        <v>1357.14</v>
      </c>
      <c r="CJI6" s="22">
        <v>1363.38</v>
      </c>
      <c r="CJJ6" s="22">
        <v>1365.21</v>
      </c>
      <c r="CJK6" s="22">
        <v>1364.06</v>
      </c>
      <c r="CJL6" s="22">
        <v>1360.74</v>
      </c>
      <c r="CJM6" s="22">
        <v>1360.49</v>
      </c>
      <c r="CJN6" s="22">
        <v>1360.49</v>
      </c>
      <c r="CJO6" s="22">
        <v>1360.49</v>
      </c>
      <c r="CJP6" s="22">
        <v>1360.42</v>
      </c>
      <c r="CJQ6" s="22">
        <v>1357.51</v>
      </c>
      <c r="CJR6" s="22">
        <v>1355.94</v>
      </c>
      <c r="CJS6" s="22">
        <v>1354.91</v>
      </c>
      <c r="CJT6" s="22">
        <v>1359.99</v>
      </c>
      <c r="CJU6" s="22">
        <v>1359.99</v>
      </c>
      <c r="CJV6" s="22">
        <v>1359.99</v>
      </c>
      <c r="CJW6" s="22">
        <v>1368.17</v>
      </c>
      <c r="CJX6" s="22">
        <v>1371.35</v>
      </c>
      <c r="CJY6" s="22">
        <v>1365.72</v>
      </c>
      <c r="CJZ6" s="22">
        <v>1364.07</v>
      </c>
      <c r="CKA6" s="22">
        <v>1364.07</v>
      </c>
      <c r="CKB6" s="22">
        <v>1364.07</v>
      </c>
      <c r="CKC6" s="22">
        <v>1364.07</v>
      </c>
      <c r="CKD6" s="22">
        <v>1369.31</v>
      </c>
      <c r="CKE6" s="22">
        <v>1375.39</v>
      </c>
      <c r="CKF6" s="22">
        <v>1382.27</v>
      </c>
      <c r="CKG6" s="22">
        <v>1383.04</v>
      </c>
      <c r="CKH6" s="22">
        <v>1385.38</v>
      </c>
      <c r="CKI6" s="22">
        <v>1385.38</v>
      </c>
      <c r="CKJ6" s="22">
        <v>1385.38</v>
      </c>
      <c r="CKK6" s="22">
        <v>1387.78</v>
      </c>
      <c r="CKL6" s="22">
        <v>1388.04</v>
      </c>
      <c r="CKM6" s="22">
        <v>1387.15</v>
      </c>
      <c r="CKN6" s="22">
        <v>1384.97</v>
      </c>
      <c r="CKO6" s="22">
        <v>1383.31</v>
      </c>
      <c r="CKP6" s="22">
        <v>1383.31</v>
      </c>
      <c r="CKQ6" s="22">
        <v>1383.31</v>
      </c>
      <c r="CKR6" s="22">
        <v>1387.26</v>
      </c>
      <c r="CKS6" s="22">
        <v>1390.89</v>
      </c>
      <c r="CKT6" s="22">
        <v>1392.18</v>
      </c>
      <c r="CKU6" s="22">
        <v>1393.62</v>
      </c>
      <c r="CKV6" s="22">
        <v>1394.33</v>
      </c>
      <c r="CKW6" s="22">
        <v>1394.33</v>
      </c>
      <c r="CKX6" s="22">
        <v>1394.33</v>
      </c>
      <c r="CKY6" s="22">
        <v>1394.33</v>
      </c>
      <c r="CKZ6" s="22">
        <v>1396.51</v>
      </c>
      <c r="CLA6" s="22">
        <v>1397.12</v>
      </c>
      <c r="CLB6" s="22">
        <v>1396.69</v>
      </c>
      <c r="CLC6" s="22">
        <v>1397.07</v>
      </c>
      <c r="CLD6" s="22">
        <v>1397.07</v>
      </c>
      <c r="CLE6" s="22">
        <v>1397.07</v>
      </c>
      <c r="CLF6" s="22">
        <v>1398.53</v>
      </c>
      <c r="CLG6" s="22">
        <v>1399.56</v>
      </c>
      <c r="CLH6" s="22">
        <v>1399.02</v>
      </c>
      <c r="CLI6" s="22">
        <v>1397.63</v>
      </c>
      <c r="CLJ6" s="22">
        <v>1387.12</v>
      </c>
      <c r="CLK6" s="22">
        <v>1387.12</v>
      </c>
      <c r="CLL6" s="22">
        <v>1387.12</v>
      </c>
      <c r="CLM6" s="22">
        <v>1386.53</v>
      </c>
      <c r="CLN6" s="22">
        <v>1376.25</v>
      </c>
      <c r="CLO6" s="22">
        <v>1383.23</v>
      </c>
      <c r="CLP6" s="22">
        <v>1388.76</v>
      </c>
      <c r="CLQ6" s="22">
        <v>1380.51</v>
      </c>
      <c r="CLR6" s="22">
        <v>1380.51</v>
      </c>
      <c r="CLS6" s="22">
        <v>1380.51</v>
      </c>
      <c r="CLT6" s="22">
        <v>1380.51</v>
      </c>
      <c r="CLU6" s="22">
        <v>1388.5</v>
      </c>
      <c r="CLV6" s="22">
        <v>1394.39</v>
      </c>
      <c r="CLW6" s="22">
        <v>1390.85</v>
      </c>
      <c r="CLX6" s="22">
        <v>1394.8</v>
      </c>
      <c r="CLY6" s="22">
        <v>1394.8</v>
      </c>
      <c r="CLZ6" s="22">
        <v>1394.8</v>
      </c>
      <c r="CMA6" s="22">
        <v>1394.8</v>
      </c>
      <c r="CMB6" s="22">
        <v>1381.11</v>
      </c>
      <c r="CMC6" s="22">
        <v>1375.02</v>
      </c>
      <c r="CMD6" s="22">
        <v>1363.67</v>
      </c>
      <c r="CME6" s="22">
        <v>1363.04</v>
      </c>
      <c r="CMF6" s="22">
        <v>1363.04</v>
      </c>
      <c r="CMG6" s="22">
        <v>1363.04</v>
      </c>
      <c r="CMH6" s="22">
        <v>1363.04</v>
      </c>
      <c r="CMI6" s="22">
        <v>1369.88</v>
      </c>
      <c r="CMJ6" s="22">
        <v>1358.05</v>
      </c>
      <c r="CMK6" s="22">
        <v>1345.65</v>
      </c>
      <c r="CML6" s="22">
        <v>1348.06</v>
      </c>
      <c r="CMM6" s="22">
        <v>1348.06</v>
      </c>
      <c r="CMN6" s="22">
        <v>1348.06</v>
      </c>
      <c r="CMO6" s="22">
        <v>1357.78</v>
      </c>
      <c r="CMP6" s="22">
        <v>1368.16</v>
      </c>
      <c r="CMQ6" s="22">
        <v>1369.12</v>
      </c>
      <c r="CMR6" s="22">
        <v>1370.45</v>
      </c>
      <c r="CMS6" s="22">
        <v>1374.23</v>
      </c>
      <c r="CMT6" s="22">
        <v>1374.23</v>
      </c>
      <c r="CMU6" s="22">
        <v>1374.23</v>
      </c>
      <c r="CMV6" s="22">
        <v>1380.27</v>
      </c>
      <c r="CMW6" s="22">
        <v>1381.22</v>
      </c>
      <c r="CMX6" s="22">
        <v>1378.01</v>
      </c>
      <c r="CMY6" s="22">
        <v>1376.74</v>
      </c>
      <c r="CMZ6" s="22">
        <v>1381.54</v>
      </c>
      <c r="CNA6" s="22">
        <v>1381.54</v>
      </c>
      <c r="CNB6" s="22">
        <v>1381.54</v>
      </c>
      <c r="CNC6" s="22">
        <v>1381.54</v>
      </c>
      <c r="CND6" s="22">
        <v>1380.87</v>
      </c>
      <c r="CNE6" s="22">
        <v>1376.87</v>
      </c>
      <c r="CNF6" s="22">
        <v>1378.88</v>
      </c>
      <c r="CNG6" s="22">
        <v>1379.61</v>
      </c>
      <c r="CNH6" s="22">
        <v>1379.61</v>
      </c>
      <c r="CNI6" s="22">
        <v>1379.61</v>
      </c>
      <c r="CNJ6" s="22">
        <v>1378.33</v>
      </c>
      <c r="CNK6" s="22">
        <v>1376.12</v>
      </c>
      <c r="CNL6" s="22">
        <v>1373.49</v>
      </c>
      <c r="CNM6" s="22">
        <v>1370.65</v>
      </c>
      <c r="CNN6" s="22">
        <v>1372.14</v>
      </c>
      <c r="CNO6" s="22">
        <v>1372.14</v>
      </c>
      <c r="CNP6" s="22">
        <v>1372.14</v>
      </c>
      <c r="CNQ6" s="22">
        <v>1371.16</v>
      </c>
      <c r="CNR6" s="22">
        <v>1368.24</v>
      </c>
      <c r="CNS6" s="22">
        <v>1366.44</v>
      </c>
      <c r="CNT6" s="22">
        <v>1364.9</v>
      </c>
      <c r="CNU6" s="22">
        <v>1364.9</v>
      </c>
      <c r="CNV6" s="22">
        <v>1364.9</v>
      </c>
      <c r="CNW6" s="22">
        <v>1364.9</v>
      </c>
      <c r="CNX6" s="22">
        <v>1359.22</v>
      </c>
      <c r="CNY6" s="22">
        <v>1365.58</v>
      </c>
      <c r="CNZ6" s="22">
        <v>1371.23</v>
      </c>
      <c r="COA6" s="22">
        <v>1377.08</v>
      </c>
      <c r="COB6" s="22">
        <v>1386.02</v>
      </c>
      <c r="COC6" s="22">
        <v>1386.02</v>
      </c>
      <c r="COD6" s="22">
        <v>1386.02</v>
      </c>
      <c r="COE6" s="22">
        <v>1386.02</v>
      </c>
      <c r="COF6" s="22">
        <v>1385.77</v>
      </c>
      <c r="COG6" s="22">
        <v>1384.24</v>
      </c>
      <c r="COH6" s="22">
        <v>1391.55</v>
      </c>
      <c r="COI6" s="22">
        <v>1407.27</v>
      </c>
      <c r="COJ6" s="22">
        <v>1407.27</v>
      </c>
      <c r="COK6" s="22">
        <v>1407.27</v>
      </c>
      <c r="COL6" s="22">
        <v>1418.22</v>
      </c>
      <c r="COM6" s="22">
        <v>1420.27</v>
      </c>
      <c r="CON6" s="22">
        <v>1430.33</v>
      </c>
      <c r="COO6" s="22">
        <v>1438.16</v>
      </c>
      <c r="COP6" s="22">
        <v>1440.87</v>
      </c>
      <c r="COQ6" s="22">
        <v>1440.87</v>
      </c>
      <c r="COR6" s="22">
        <v>1440.87</v>
      </c>
      <c r="COS6" s="22">
        <v>1441.86</v>
      </c>
      <c r="COT6" s="22">
        <v>1442.95</v>
      </c>
      <c r="COU6" s="22">
        <v>1518.56</v>
      </c>
      <c r="COV6" s="22">
        <v>1532.19</v>
      </c>
      <c r="COW6" s="22">
        <v>1538.84</v>
      </c>
      <c r="COX6" s="22">
        <v>1538.84</v>
      </c>
      <c r="COY6" s="22">
        <v>1538.84</v>
      </c>
      <c r="COZ6" s="22">
        <v>1511.55</v>
      </c>
      <c r="CPA6" s="22">
        <v>1505.66</v>
      </c>
      <c r="CPB6" s="22">
        <v>1493.4</v>
      </c>
      <c r="CPC6" s="22">
        <v>1506.27</v>
      </c>
      <c r="CPD6" s="22">
        <v>1505.85</v>
      </c>
      <c r="CPE6" s="22">
        <v>1505.85</v>
      </c>
      <c r="CPF6" s="22">
        <v>1505.85</v>
      </c>
      <c r="CPG6" s="22">
        <v>1510.41</v>
      </c>
      <c r="CPH6" s="22">
        <v>1516.92</v>
      </c>
      <c r="CPI6" s="22">
        <v>1520.63</v>
      </c>
      <c r="CPJ6" s="22">
        <v>1531.49</v>
      </c>
      <c r="CPK6" s="22">
        <v>1533.95</v>
      </c>
      <c r="CPL6" s="22">
        <v>1533.95</v>
      </c>
      <c r="CPM6" s="22">
        <v>1533.95</v>
      </c>
      <c r="CPN6" s="22">
        <v>1529.26</v>
      </c>
      <c r="CPO6" s="22">
        <v>1541.16</v>
      </c>
      <c r="CPP6" s="22">
        <v>1561.28</v>
      </c>
      <c r="CPQ6" s="22">
        <v>1548.95</v>
      </c>
      <c r="CPR6" s="22">
        <v>1547.81</v>
      </c>
      <c r="CPS6" s="22">
        <v>1547.81</v>
      </c>
      <c r="CPT6" s="22">
        <v>1547.81</v>
      </c>
      <c r="CPU6" s="22">
        <v>1556.25</v>
      </c>
      <c r="CPV6" s="22">
        <v>1556.15</v>
      </c>
      <c r="CPW6" s="22">
        <v>1556.52</v>
      </c>
      <c r="CPX6" s="22">
        <v>1573.22</v>
      </c>
      <c r="CPY6" s="22">
        <v>1578.96</v>
      </c>
      <c r="CPZ6" s="22">
        <v>1578.96</v>
      </c>
      <c r="CQA6" s="22">
        <v>1578.96</v>
      </c>
      <c r="CQB6" s="22">
        <v>1585.64</v>
      </c>
      <c r="CQC6" s="22">
        <v>1588.64</v>
      </c>
      <c r="CQD6" s="22">
        <v>1586.53</v>
      </c>
      <c r="CQE6" s="22">
        <v>1587.46</v>
      </c>
      <c r="CQF6" s="22">
        <v>1590.64</v>
      </c>
      <c r="CQG6" s="22">
        <v>1590.64</v>
      </c>
      <c r="CQH6" s="22">
        <v>1590.64</v>
      </c>
      <c r="CQI6" s="22">
        <v>1590.64</v>
      </c>
      <c r="CQJ6" s="22">
        <v>1592.11</v>
      </c>
      <c r="CQK6" s="22">
        <v>1591.01</v>
      </c>
      <c r="CQL6" s="22">
        <v>1594.19</v>
      </c>
      <c r="CQM6" s="22">
        <v>1596.21</v>
      </c>
      <c r="CQN6" s="22">
        <v>1596.21</v>
      </c>
      <c r="CQO6" s="22">
        <v>1596.21</v>
      </c>
      <c r="CQP6" s="22">
        <v>1598.18</v>
      </c>
      <c r="CQQ6" s="22">
        <v>1598.61</v>
      </c>
      <c r="CQR6" s="22">
        <v>1597.79</v>
      </c>
      <c r="CQS6" s="22">
        <v>1599.15</v>
      </c>
      <c r="CQT6" s="22">
        <v>1597.97</v>
      </c>
      <c r="CQU6" s="22">
        <v>1597.97</v>
      </c>
      <c r="CQV6" s="22">
        <v>1597.97</v>
      </c>
      <c r="CQW6" s="22">
        <v>1590.64</v>
      </c>
      <c r="CQX6" s="22">
        <v>1576.38</v>
      </c>
      <c r="CQY6" s="22">
        <v>1577.9</v>
      </c>
      <c r="CQZ6" s="22">
        <v>1577.19</v>
      </c>
      <c r="CRA6" s="22">
        <v>1575.08</v>
      </c>
      <c r="CRB6" s="22">
        <v>1575.08</v>
      </c>
      <c r="CRC6" s="22">
        <v>1575.08</v>
      </c>
      <c r="CRD6" s="22">
        <v>1575.08</v>
      </c>
      <c r="CRE6" s="22">
        <v>1569.93</v>
      </c>
      <c r="CRF6" s="22">
        <v>1568.54</v>
      </c>
      <c r="CRG6" s="22">
        <v>1563.32</v>
      </c>
      <c r="CRH6" s="22">
        <v>1553.71</v>
      </c>
      <c r="CRI6" s="22">
        <v>1553.71</v>
      </c>
      <c r="CRJ6" s="22">
        <v>1553.71</v>
      </c>
      <c r="CRK6" s="22">
        <v>1559.35</v>
      </c>
      <c r="CRL6" s="22">
        <v>1571.76</v>
      </c>
      <c r="CRM6" s="22">
        <v>1577.61</v>
      </c>
      <c r="CRN6" s="22">
        <v>1578.79</v>
      </c>
      <c r="CRO6" s="22">
        <v>1580.99</v>
      </c>
      <c r="CRP6" s="22">
        <v>1580.99</v>
      </c>
      <c r="CRQ6" s="22">
        <v>1580.99</v>
      </c>
      <c r="CRR6" s="22">
        <v>1580.99</v>
      </c>
      <c r="CRS6" s="22">
        <v>1583.29</v>
      </c>
      <c r="CRT6" s="22">
        <v>1569.6</v>
      </c>
      <c r="CRU6" s="22">
        <v>1558.49</v>
      </c>
      <c r="CRV6" s="22">
        <v>1539.38</v>
      </c>
      <c r="CRW6" s="22">
        <v>1539.38</v>
      </c>
      <c r="CRX6" s="22">
        <v>1539.38</v>
      </c>
      <c r="CRY6" s="22">
        <v>1547.92</v>
      </c>
      <c r="CRZ6" s="22">
        <v>1557.57</v>
      </c>
      <c r="CSA6" s="22">
        <v>1545.53</v>
      </c>
      <c r="CSB6" s="22">
        <v>1543.45</v>
      </c>
      <c r="CSC6" s="22">
        <v>1547.11</v>
      </c>
      <c r="CSD6" s="22">
        <v>1547.11</v>
      </c>
      <c r="CSE6" s="22">
        <v>1547.11</v>
      </c>
      <c r="CSF6" s="22">
        <v>1545.88</v>
      </c>
      <c r="CSG6" s="22">
        <v>1545.82</v>
      </c>
      <c r="CSH6" s="22">
        <v>1539.32</v>
      </c>
      <c r="CSI6" s="22">
        <v>1545.89</v>
      </c>
      <c r="CSJ6" s="22">
        <v>1552.48</v>
      </c>
      <c r="CSK6" s="22">
        <v>1552.48</v>
      </c>
      <c r="CSL6" s="22">
        <v>1552.48</v>
      </c>
      <c r="CSM6" s="22">
        <v>1548.63</v>
      </c>
      <c r="CSN6" s="22">
        <v>1548.63</v>
      </c>
      <c r="CSO6" s="22">
        <v>1541.14</v>
      </c>
      <c r="CSP6" s="22">
        <v>1530.63</v>
      </c>
      <c r="CSQ6" s="22">
        <v>1531.13</v>
      </c>
      <c r="CSR6" s="22">
        <v>1531.13</v>
      </c>
      <c r="CSS6" s="22">
        <v>1531.13</v>
      </c>
      <c r="CST6" s="22">
        <v>1532.76</v>
      </c>
      <c r="CSU6" s="22">
        <v>1529.07</v>
      </c>
      <c r="CSV6" s="22">
        <v>1523.8</v>
      </c>
      <c r="CSW6" s="22">
        <v>1515.98</v>
      </c>
      <c r="CSX6" s="22">
        <v>1494.11</v>
      </c>
      <c r="CSY6" s="22">
        <v>1494.11</v>
      </c>
      <c r="CSZ6" s="22">
        <v>1494.11</v>
      </c>
      <c r="CTA6" s="22">
        <v>1477.51</v>
      </c>
      <c r="CTB6" s="22">
        <v>1467.04</v>
      </c>
      <c r="CTC6" s="22">
        <v>1484.88</v>
      </c>
      <c r="CTD6" s="22">
        <v>1484.88</v>
      </c>
      <c r="CTE6" s="22">
        <v>1484.88</v>
      </c>
      <c r="CTF6" s="22">
        <v>1484.88</v>
      </c>
      <c r="CTG6" s="22">
        <v>1484.88</v>
      </c>
      <c r="CTH6" s="22">
        <v>1507.52</v>
      </c>
      <c r="CTI6" s="22">
        <v>1535.55</v>
      </c>
      <c r="CTJ6" s="22">
        <v>1542.11</v>
      </c>
      <c r="CTK6" s="22">
        <v>1542.11</v>
      </c>
      <c r="CTL6" s="22">
        <v>1542.11</v>
      </c>
      <c r="CTM6" s="22">
        <v>1542.11</v>
      </c>
      <c r="CTN6" s="22">
        <v>1542.11</v>
      </c>
      <c r="CTO6" s="22">
        <v>1545.11</v>
      </c>
      <c r="CTP6" s="22">
        <v>1528.28</v>
      </c>
      <c r="CTQ6" s="22">
        <v>1530.48</v>
      </c>
      <c r="CTR6" s="22">
        <v>1543.22</v>
      </c>
      <c r="CTS6" s="22">
        <v>1535.96</v>
      </c>
      <c r="CTT6" s="22">
        <v>1535.96</v>
      </c>
      <c r="CTU6" s="22">
        <v>1535.96</v>
      </c>
      <c r="CTV6" s="22">
        <v>1535.96</v>
      </c>
      <c r="CTW6" s="22">
        <v>1549.35</v>
      </c>
      <c r="CTX6" s="22">
        <v>1588.8</v>
      </c>
      <c r="CTY6" s="22">
        <v>1584.42</v>
      </c>
      <c r="CTZ6" s="22">
        <v>1596.59</v>
      </c>
      <c r="CUA6" s="22">
        <v>1596.59</v>
      </c>
      <c r="CUB6" s="22">
        <v>1596.59</v>
      </c>
      <c r="CUC6" s="22">
        <v>1580.4</v>
      </c>
      <c r="CUD6" s="22">
        <v>1587.18</v>
      </c>
      <c r="CUE6" s="22">
        <v>1582.57</v>
      </c>
      <c r="CUF6" s="22">
        <v>1589.65</v>
      </c>
      <c r="CUG6" s="22">
        <v>1591.81</v>
      </c>
      <c r="CUH6" s="22">
        <v>1591.81</v>
      </c>
      <c r="CUI6" s="22">
        <v>1591.81</v>
      </c>
      <c r="CUJ6" s="22">
        <v>1591.58</v>
      </c>
      <c r="CUK6" s="22">
        <v>1591.69</v>
      </c>
      <c r="CUL6" s="22">
        <v>1590.33</v>
      </c>
      <c r="CUM6" s="22">
        <v>1580.72</v>
      </c>
      <c r="CUN6" s="22">
        <v>1582.9</v>
      </c>
      <c r="CUO6" s="22">
        <v>1582.9</v>
      </c>
      <c r="CUP6" s="22">
        <v>1582.9</v>
      </c>
      <c r="CUQ6" s="22">
        <v>1581.27</v>
      </c>
      <c r="CUR6" s="22">
        <v>1576.22</v>
      </c>
      <c r="CUS6" s="22">
        <v>1574.07</v>
      </c>
      <c r="CUT6" s="22">
        <v>1575.69</v>
      </c>
      <c r="CUU6" s="22">
        <v>1570.94</v>
      </c>
      <c r="CUV6" s="22">
        <v>1570.94</v>
      </c>
      <c r="CUW6" s="22">
        <v>1570.94</v>
      </c>
      <c r="CUX6" s="22">
        <v>1562.14</v>
      </c>
      <c r="CUY6" s="22">
        <v>1563.39</v>
      </c>
      <c r="CUZ6" s="22">
        <v>1570.81</v>
      </c>
      <c r="CVA6" s="22">
        <v>1564.04</v>
      </c>
      <c r="CVB6" s="22">
        <v>1565.57</v>
      </c>
      <c r="CVC6" s="22">
        <v>1565.57</v>
      </c>
      <c r="CVD6" s="22">
        <v>1565.57</v>
      </c>
      <c r="CVE6" s="22">
        <v>1557.79</v>
      </c>
      <c r="CVF6" s="22">
        <v>1561.53</v>
      </c>
      <c r="CVG6" s="22">
        <v>1569.4</v>
      </c>
      <c r="CVH6" s="22">
        <v>1567.17</v>
      </c>
      <c r="CVI6" s="22">
        <v>1560.46</v>
      </c>
      <c r="CVJ6" s="22">
        <v>1560.46</v>
      </c>
      <c r="CVK6" s="22">
        <v>1560.46</v>
      </c>
      <c r="CVL6" s="22">
        <v>1556.65</v>
      </c>
      <c r="CVM6" s="22">
        <v>1550.88</v>
      </c>
      <c r="CVN6" s="22">
        <v>1557.97</v>
      </c>
      <c r="CVO6" s="22">
        <v>1572.46</v>
      </c>
      <c r="CVP6" s="22">
        <v>1568.3</v>
      </c>
      <c r="CVQ6" s="22">
        <v>1568.3</v>
      </c>
      <c r="CVR6" s="22">
        <v>1568.3</v>
      </c>
      <c r="CVS6" s="22">
        <v>1560.4</v>
      </c>
      <c r="CVT6" s="22">
        <v>1557.94</v>
      </c>
      <c r="CVU6" s="22">
        <v>1558.66</v>
      </c>
      <c r="CVV6" s="22">
        <v>1555.84</v>
      </c>
      <c r="CVW6" s="22">
        <v>1552.37</v>
      </c>
      <c r="CVX6" s="22">
        <v>1552.37</v>
      </c>
      <c r="CVY6" s="22">
        <v>1552.37</v>
      </c>
      <c r="CVZ6" s="22">
        <v>1552.44</v>
      </c>
      <c r="CWA6" s="22">
        <v>1550.33</v>
      </c>
      <c r="CWB6" s="22">
        <v>1545.09</v>
      </c>
      <c r="CWC6" s="22">
        <v>1552.28</v>
      </c>
      <c r="CWD6" s="22">
        <v>1562.91</v>
      </c>
      <c r="CWE6" s="22">
        <v>1562.91</v>
      </c>
      <c r="CWF6" s="22">
        <v>1562.91</v>
      </c>
      <c r="CWG6" s="22">
        <v>1563.97</v>
      </c>
      <c r="CWH6" s="22">
        <v>1561.74</v>
      </c>
      <c r="CWI6" s="22">
        <v>1554.85</v>
      </c>
      <c r="CWJ6" s="22">
        <v>1550.03</v>
      </c>
      <c r="CWK6" s="22">
        <v>1546.77</v>
      </c>
      <c r="CWL6" s="22">
        <v>1546.77</v>
      </c>
      <c r="CWM6" s="22">
        <v>1546.77</v>
      </c>
      <c r="CWN6" s="22">
        <v>1546.77</v>
      </c>
      <c r="CWO6" s="22">
        <v>1544.6</v>
      </c>
      <c r="CWP6" s="22">
        <v>1541.74</v>
      </c>
      <c r="CWQ6" s="22">
        <v>1534.28</v>
      </c>
      <c r="CWR6" s="22">
        <v>1525.59</v>
      </c>
      <c r="CWS6" s="22">
        <v>1525.59</v>
      </c>
      <c r="CWT6" s="22">
        <v>1525.59</v>
      </c>
      <c r="CWU6" s="22">
        <v>1529.59</v>
      </c>
      <c r="CWV6" s="22">
        <v>1533.51</v>
      </c>
      <c r="CWW6" s="22">
        <v>1533.32</v>
      </c>
      <c r="CWX6" s="22">
        <v>1533.32</v>
      </c>
      <c r="CWY6" s="22">
        <v>1533.32</v>
      </c>
      <c r="CWZ6" s="22">
        <v>1533.32</v>
      </c>
      <c r="CXA6" s="22">
        <v>1533.32</v>
      </c>
      <c r="CXB6" s="22">
        <v>1532.48</v>
      </c>
      <c r="CXC6" s="22">
        <v>1534.13</v>
      </c>
      <c r="CXD6" s="22">
        <v>1548.14</v>
      </c>
      <c r="CXE6" s="22">
        <v>1574.77</v>
      </c>
      <c r="CXF6" s="22">
        <v>1588.17</v>
      </c>
      <c r="CXG6" s="22">
        <v>1588.17</v>
      </c>
      <c r="CXH6" s="22">
        <v>1588.17</v>
      </c>
      <c r="CXI6" s="22">
        <v>1588.19</v>
      </c>
      <c r="CXJ6" s="22">
        <v>1603.95</v>
      </c>
      <c r="CXK6" s="22">
        <v>1593.17</v>
      </c>
      <c r="CXL6" s="22">
        <v>1586.04</v>
      </c>
      <c r="CXM6" s="22">
        <v>1578.93</v>
      </c>
      <c r="CXN6" s="22">
        <v>1578.93</v>
      </c>
      <c r="CXO6" s="22">
        <v>1578.93</v>
      </c>
      <c r="CXP6" s="22">
        <v>1570.53</v>
      </c>
      <c r="CXQ6" s="22">
        <v>1563.94</v>
      </c>
      <c r="CXR6" s="22">
        <v>1570.34</v>
      </c>
      <c r="CXS6" s="22">
        <v>1573.86</v>
      </c>
      <c r="CXT6" s="22">
        <v>1578.98</v>
      </c>
      <c r="CXU6" s="22">
        <v>1578.98</v>
      </c>
      <c r="CXV6" s="22">
        <v>1578.98</v>
      </c>
      <c r="CXW6" s="22">
        <v>1580.78</v>
      </c>
      <c r="CXX6" s="22">
        <v>1590.53</v>
      </c>
      <c r="CXY6" s="22">
        <v>1598.69</v>
      </c>
      <c r="CXZ6" s="22">
        <v>1604.44</v>
      </c>
      <c r="CYA6" s="22">
        <v>1611.48</v>
      </c>
      <c r="CYB6" s="22">
        <v>1611.48</v>
      </c>
      <c r="CYC6" s="22">
        <v>1611.48</v>
      </c>
      <c r="CYD6" s="22">
        <v>1613.61</v>
      </c>
      <c r="CYE6" s="22">
        <v>1603.97</v>
      </c>
      <c r="CYF6" s="22">
        <v>1610.66</v>
      </c>
      <c r="CYG6" s="22">
        <v>1618</v>
      </c>
      <c r="CYH6" s="22">
        <v>1631.71</v>
      </c>
      <c r="CYI6" s="22">
        <v>1631.71</v>
      </c>
      <c r="CYJ6" s="22">
        <v>1631.71</v>
      </c>
      <c r="CYK6" s="22">
        <v>1627.3</v>
      </c>
      <c r="CYL6" s="22">
        <v>1631.02</v>
      </c>
      <c r="CYM6" s="22">
        <v>1631.95</v>
      </c>
      <c r="CYN6" s="22">
        <v>1630.08</v>
      </c>
      <c r="CYO6" s="22">
        <v>1640.15</v>
      </c>
      <c r="CYP6" s="22">
        <v>1640.15</v>
      </c>
      <c r="CYQ6" s="22">
        <v>1640.15</v>
      </c>
      <c r="CYR6" s="22">
        <v>1640.15</v>
      </c>
      <c r="CYS6" s="22">
        <v>1644.11</v>
      </c>
      <c r="CYT6" s="22">
        <v>1643.05</v>
      </c>
      <c r="CYU6" s="22">
        <v>1644.6</v>
      </c>
      <c r="CYV6" s="22">
        <v>1665.36</v>
      </c>
      <c r="CYW6" s="22">
        <v>1665.36</v>
      </c>
      <c r="CYX6" s="22">
        <v>1665.36</v>
      </c>
      <c r="CYY6" s="22">
        <v>1671.2</v>
      </c>
      <c r="CYZ6" s="22">
        <v>1669.27</v>
      </c>
      <c r="CZA6" s="22">
        <v>1682.12</v>
      </c>
      <c r="CZB6" s="22">
        <v>1685.33</v>
      </c>
      <c r="CZC6" s="22">
        <v>1671.67</v>
      </c>
      <c r="CZD6" s="22">
        <v>1671.67</v>
      </c>
      <c r="CZE6" s="22">
        <v>1671.67</v>
      </c>
      <c r="CZF6" s="22">
        <v>1663.55</v>
      </c>
      <c r="CZG6" s="22">
        <v>1657.7</v>
      </c>
      <c r="CZH6" s="22">
        <v>1667.88</v>
      </c>
      <c r="CZI6" s="22">
        <v>1654.75</v>
      </c>
      <c r="CZJ6" s="22">
        <v>1653.96</v>
      </c>
      <c r="CZK6" s="22">
        <v>1653.96</v>
      </c>
      <c r="CZL6" s="22">
        <v>1653.96</v>
      </c>
      <c r="CZM6" s="22">
        <v>1653.96</v>
      </c>
      <c r="CZN6" s="22">
        <v>1672.01</v>
      </c>
      <c r="CZO6" s="22">
        <v>1679.12</v>
      </c>
      <c r="CZP6" s="22">
        <v>1686.08</v>
      </c>
      <c r="CZQ6" s="22">
        <v>1682.09</v>
      </c>
      <c r="CZR6" s="22">
        <v>1682.09</v>
      </c>
      <c r="CZS6" s="22">
        <v>1682.09</v>
      </c>
      <c r="CZT6" s="22">
        <v>1682.09</v>
      </c>
      <c r="CZU6" s="22">
        <v>1694.56</v>
      </c>
      <c r="CZV6" s="22">
        <v>1698.55</v>
      </c>
      <c r="CZW6" s="22">
        <v>1693.75</v>
      </c>
      <c r="CZX6" s="22">
        <v>1692.36</v>
      </c>
      <c r="CZY6" s="22">
        <v>1692.36</v>
      </c>
      <c r="CZZ6" s="22">
        <v>1692.36</v>
      </c>
      <c r="DAA6" s="22">
        <v>1694.26</v>
      </c>
      <c r="DAB6" s="22">
        <v>1710.03</v>
      </c>
      <c r="DAC6" s="22">
        <v>1723.26</v>
      </c>
      <c r="DAD6" s="22">
        <v>1734.83</v>
      </c>
      <c r="DAE6" s="22">
        <v>1737.91</v>
      </c>
      <c r="DAF6" s="22">
        <v>1737.91</v>
      </c>
      <c r="DAG6" s="22">
        <v>1737.91</v>
      </c>
      <c r="DAH6" s="22">
        <v>1751</v>
      </c>
      <c r="DAI6" s="22">
        <v>1732.1</v>
      </c>
      <c r="DAJ6" s="22">
        <v>1736.03</v>
      </c>
      <c r="DAK6" s="22">
        <v>1751.26</v>
      </c>
      <c r="DAL6" s="22">
        <v>1755.31</v>
      </c>
      <c r="DAM6" s="22">
        <v>1755.31</v>
      </c>
      <c r="DAN6" s="22">
        <v>1755.31</v>
      </c>
      <c r="DAO6" s="22">
        <v>1755.31</v>
      </c>
      <c r="DAP6" s="22">
        <v>1772.69</v>
      </c>
      <c r="DAQ6" s="22">
        <v>1795.36</v>
      </c>
      <c r="DAR6" s="22">
        <v>1831.1</v>
      </c>
      <c r="DAS6" s="22">
        <v>1840.38</v>
      </c>
      <c r="DAT6" s="22">
        <v>1840.38</v>
      </c>
      <c r="DAU6" s="22">
        <v>1840.38</v>
      </c>
      <c r="DAV6" s="22">
        <v>1887.17</v>
      </c>
      <c r="DAW6" s="22">
        <v>1926.55</v>
      </c>
      <c r="DAX6" s="22">
        <v>1881.42</v>
      </c>
      <c r="DAY6" s="22">
        <v>1823.29</v>
      </c>
      <c r="DAZ6" s="22">
        <v>1821.95</v>
      </c>
      <c r="DBA6" s="22">
        <v>1821.95</v>
      </c>
      <c r="DBB6" s="22">
        <v>1821.95</v>
      </c>
      <c r="DBC6" s="22">
        <v>1819.04</v>
      </c>
      <c r="DBD6" s="22">
        <v>1819.04</v>
      </c>
      <c r="DBE6" s="22">
        <v>1809.56</v>
      </c>
      <c r="DBF6" s="22">
        <v>1807.9</v>
      </c>
      <c r="DBG6" s="22">
        <v>1831.19</v>
      </c>
      <c r="DBH6" s="22">
        <v>1831.19</v>
      </c>
      <c r="DBI6" s="22">
        <v>1831.19</v>
      </c>
      <c r="DBJ6" s="22">
        <v>1829.63</v>
      </c>
      <c r="DBK6" s="22">
        <v>1829.06</v>
      </c>
      <c r="DBL6" s="22">
        <v>1817.09</v>
      </c>
      <c r="DBM6" s="22">
        <v>1806.52</v>
      </c>
      <c r="DBN6" s="22">
        <v>1809.5</v>
      </c>
      <c r="DBO6" s="22">
        <v>1809.5</v>
      </c>
      <c r="DBP6" s="22">
        <v>1809.5</v>
      </c>
      <c r="DBQ6" s="22">
        <v>1813.6</v>
      </c>
      <c r="DBR6" s="22">
        <v>1800.79</v>
      </c>
      <c r="DBS6" s="22">
        <v>1822.84</v>
      </c>
      <c r="DBT6" s="22">
        <v>1834.97</v>
      </c>
      <c r="DBU6" s="22">
        <v>1849.12</v>
      </c>
      <c r="DBV6" s="22">
        <v>1849.12</v>
      </c>
      <c r="DBW6" s="22">
        <v>1849.12</v>
      </c>
      <c r="DBX6" s="22">
        <v>1852.8</v>
      </c>
      <c r="DBY6" s="22">
        <v>1855.03</v>
      </c>
      <c r="DBZ6" s="22">
        <v>1865.3</v>
      </c>
      <c r="DCA6" s="22">
        <v>1893.25</v>
      </c>
      <c r="DCB6" s="22">
        <v>1879.15</v>
      </c>
      <c r="DCC6" s="22">
        <v>1879.15</v>
      </c>
      <c r="DCD6" s="22">
        <v>1879.15</v>
      </c>
      <c r="DCE6" s="22">
        <v>1879.15</v>
      </c>
      <c r="DCF6" s="22">
        <v>1880.39</v>
      </c>
      <c r="DCG6" s="22">
        <v>1898.03</v>
      </c>
      <c r="DCH6" s="22">
        <v>1892.5</v>
      </c>
      <c r="DCI6" s="22">
        <v>1907.94</v>
      </c>
      <c r="DCJ6" s="22">
        <v>1907.94</v>
      </c>
      <c r="DCK6" s="22">
        <v>1907.94</v>
      </c>
      <c r="DCL6" s="22">
        <v>1912.27</v>
      </c>
      <c r="DCM6" s="22">
        <v>1921.87</v>
      </c>
      <c r="DCN6" s="22">
        <v>1921.16</v>
      </c>
      <c r="DCO6" s="22">
        <v>1914.22</v>
      </c>
      <c r="DCP6" s="22">
        <v>1936.12</v>
      </c>
      <c r="DCQ6" s="22">
        <v>1936.12</v>
      </c>
      <c r="DCR6" s="22">
        <v>1936.12</v>
      </c>
      <c r="DCS6" s="22">
        <v>1954.72</v>
      </c>
      <c r="DCT6" s="22">
        <v>1941.25</v>
      </c>
      <c r="DCU6" s="22">
        <v>1934.46</v>
      </c>
      <c r="DCV6" s="22">
        <v>1943.23</v>
      </c>
      <c r="DCW6" s="22">
        <v>1943.24</v>
      </c>
      <c r="DCX6" s="22">
        <v>1943.24</v>
      </c>
      <c r="DCY6" s="22">
        <v>1943.24</v>
      </c>
      <c r="DCZ6" s="22">
        <v>1947.31</v>
      </c>
      <c r="DDA6" s="22">
        <v>1969.82</v>
      </c>
      <c r="DDB6" s="22">
        <v>1972.35</v>
      </c>
      <c r="DDC6" s="22">
        <v>1976.07</v>
      </c>
      <c r="DDD6" s="22">
        <v>1981.41</v>
      </c>
      <c r="DDE6" s="22">
        <v>1981.41</v>
      </c>
      <c r="DDF6" s="22">
        <v>1981.41</v>
      </c>
      <c r="DDG6" s="22">
        <v>1977.85</v>
      </c>
      <c r="DDH6" s="22">
        <v>1970.54</v>
      </c>
      <c r="DDI6" s="22">
        <v>1967.58</v>
      </c>
      <c r="DDJ6" s="22">
        <v>1977.52</v>
      </c>
      <c r="DDK6" s="22">
        <v>1987.08</v>
      </c>
      <c r="DDL6" s="22">
        <v>1987.08</v>
      </c>
      <c r="DDM6" s="22">
        <v>1987.08</v>
      </c>
      <c r="DDN6" s="22">
        <v>1981.64</v>
      </c>
      <c r="DDO6" s="22">
        <v>1975.46</v>
      </c>
      <c r="DDP6" s="22">
        <v>1992.36</v>
      </c>
      <c r="DDQ6" s="22">
        <v>1994.86</v>
      </c>
      <c r="DDR6" s="22">
        <v>1995.64</v>
      </c>
      <c r="DDS6" s="22">
        <v>1995.64</v>
      </c>
      <c r="DDT6" s="22">
        <v>1995.64</v>
      </c>
      <c r="DDU6" s="22">
        <v>2013.24</v>
      </c>
      <c r="DDV6" s="22">
        <v>2003.82</v>
      </c>
      <c r="DDW6" s="22">
        <v>2017.27</v>
      </c>
      <c r="DDX6" s="22">
        <v>2015.15</v>
      </c>
      <c r="DDY6" s="22">
        <v>2004.22</v>
      </c>
      <c r="DDZ6" s="22">
        <v>2004.22</v>
      </c>
      <c r="DEA6" s="22">
        <v>2004.22</v>
      </c>
      <c r="DEB6" s="22">
        <v>1992.65</v>
      </c>
      <c r="DEC6" s="22">
        <v>2000.48</v>
      </c>
      <c r="DED6" s="22">
        <v>1995.71</v>
      </c>
      <c r="DEE6" s="22">
        <v>1993.18</v>
      </c>
      <c r="DEF6" s="22">
        <v>1992.74</v>
      </c>
      <c r="DEG6" s="22">
        <v>1992.74</v>
      </c>
      <c r="DEH6" s="22">
        <v>1992.74</v>
      </c>
      <c r="DEI6" s="22">
        <v>1992.03</v>
      </c>
      <c r="DEJ6" s="22">
        <v>1988.7</v>
      </c>
      <c r="DEK6" s="22">
        <v>1981.14</v>
      </c>
      <c r="DEL6" s="22">
        <v>1975.8</v>
      </c>
      <c r="DEM6" s="22">
        <v>1977.04</v>
      </c>
      <c r="DEN6" s="22">
        <v>1977.04</v>
      </c>
      <c r="DEO6" s="22">
        <v>1977.04</v>
      </c>
      <c r="DEP6" s="22">
        <v>1977.04</v>
      </c>
      <c r="DEQ6" s="22">
        <v>1965.92</v>
      </c>
      <c r="DER6" s="22">
        <v>1957.53</v>
      </c>
      <c r="DES6" s="22">
        <v>1946</v>
      </c>
      <c r="DET6" s="22">
        <v>1946.24</v>
      </c>
      <c r="DEU6" s="22">
        <v>1946.24</v>
      </c>
      <c r="DEV6" s="22">
        <v>1946.24</v>
      </c>
      <c r="DEW6" s="22">
        <v>1949.33</v>
      </c>
      <c r="DEX6" s="22">
        <v>1966.07</v>
      </c>
      <c r="DEY6" s="22">
        <v>1968.9</v>
      </c>
      <c r="DEZ6" s="22">
        <v>1965.44</v>
      </c>
      <c r="DFA6" s="22">
        <v>1971.59</v>
      </c>
      <c r="DFB6" s="22">
        <v>1971.59</v>
      </c>
      <c r="DFC6" s="22">
        <v>1971.59</v>
      </c>
      <c r="DFD6" s="22">
        <v>1971.59</v>
      </c>
      <c r="DFE6" s="22">
        <v>1966.5</v>
      </c>
      <c r="DFF6" s="22">
        <v>1960.7</v>
      </c>
      <c r="DFG6" s="22">
        <v>1962.16</v>
      </c>
      <c r="DFH6" s="22">
        <v>1959.46</v>
      </c>
      <c r="DFI6" s="22">
        <v>1959.46</v>
      </c>
      <c r="DFJ6" s="22">
        <v>1959.46</v>
      </c>
      <c r="DFK6" s="22">
        <v>1954.56</v>
      </c>
      <c r="DFL6" s="22">
        <v>1948.05</v>
      </c>
      <c r="DFM6" s="22">
        <v>1951.11</v>
      </c>
      <c r="DFN6" s="22">
        <v>1958.41</v>
      </c>
      <c r="DFO6" s="22">
        <v>1961.8</v>
      </c>
      <c r="DFP6" s="22">
        <v>1961.8</v>
      </c>
      <c r="DFQ6" s="22">
        <v>1961.8</v>
      </c>
      <c r="DFR6" s="22">
        <v>1961.8</v>
      </c>
      <c r="DFS6" s="22">
        <v>1961.7</v>
      </c>
      <c r="DFT6" s="22">
        <v>1946.27</v>
      </c>
      <c r="DFU6" s="22">
        <v>1927.47</v>
      </c>
      <c r="DFV6" s="22">
        <v>1925.11</v>
      </c>
      <c r="DFW6" s="22">
        <v>1925.11</v>
      </c>
      <c r="DFX6" s="22">
        <v>1925.11</v>
      </c>
      <c r="DFY6" s="22">
        <v>1935.48</v>
      </c>
      <c r="DFZ6" s="22">
        <v>1925</v>
      </c>
      <c r="DGA6" s="22">
        <v>1912.86</v>
      </c>
      <c r="DGB6" s="22">
        <v>1918.85</v>
      </c>
      <c r="DGC6" s="22">
        <v>1921.93</v>
      </c>
      <c r="DGD6" s="22">
        <v>1921.93</v>
      </c>
      <c r="DGE6" s="22">
        <v>1921.93</v>
      </c>
      <c r="DGF6" s="22">
        <v>1923.77</v>
      </c>
      <c r="DGG6" s="22">
        <v>1922.47</v>
      </c>
      <c r="DGH6" s="22">
        <v>1918.63</v>
      </c>
      <c r="DGI6" s="22">
        <v>1911.35</v>
      </c>
      <c r="DGJ6" s="22">
        <v>1903.8</v>
      </c>
      <c r="DGK6" s="22">
        <v>1903.8</v>
      </c>
      <c r="DGL6" s="22">
        <v>1903.8</v>
      </c>
      <c r="DGM6" s="22">
        <v>1886.46</v>
      </c>
      <c r="DGN6" s="22">
        <v>1888.99</v>
      </c>
      <c r="DGO6" s="22">
        <v>1888.99</v>
      </c>
      <c r="DGP6" s="22">
        <v>1906.91</v>
      </c>
      <c r="DGQ6" s="22">
        <v>1900.22</v>
      </c>
      <c r="DGR6" s="22">
        <v>1900.22</v>
      </c>
      <c r="DGS6" s="22">
        <v>1900.22</v>
      </c>
      <c r="DGT6" s="22">
        <v>1905.5</v>
      </c>
      <c r="DGU6" s="22">
        <v>1891.67</v>
      </c>
      <c r="DGV6" s="22">
        <v>1874.14</v>
      </c>
      <c r="DGW6" s="22">
        <v>1879.55</v>
      </c>
      <c r="DGX6" s="22">
        <v>1867.02</v>
      </c>
      <c r="DGY6" s="22">
        <v>1867.02</v>
      </c>
      <c r="DGZ6" s="22">
        <v>1867.02</v>
      </c>
      <c r="DHA6" s="22">
        <v>1868.47</v>
      </c>
      <c r="DHB6" s="22">
        <v>1884.64</v>
      </c>
      <c r="DHC6" s="22">
        <v>1886.27</v>
      </c>
      <c r="DHD6" s="22">
        <v>1874.77</v>
      </c>
      <c r="DHE6" s="22">
        <v>1874.58</v>
      </c>
      <c r="DHF6" s="22">
        <v>1874.58</v>
      </c>
      <c r="DHG6" s="22">
        <v>1874.58</v>
      </c>
      <c r="DHH6" s="22">
        <v>1870.65</v>
      </c>
      <c r="DHI6" s="22">
        <v>1867.82</v>
      </c>
      <c r="DHJ6" s="22">
        <v>1873.77</v>
      </c>
      <c r="DHK6" s="22">
        <v>1873.77</v>
      </c>
      <c r="DHL6" s="22">
        <v>1873.77</v>
      </c>
      <c r="DHM6" s="22">
        <v>1873.77</v>
      </c>
      <c r="DHN6" s="22">
        <v>1873.77</v>
      </c>
      <c r="DHO6" s="22">
        <v>1874.35</v>
      </c>
      <c r="DHP6" s="22">
        <v>1895.97</v>
      </c>
      <c r="DHQ6" s="22">
        <v>1912.69</v>
      </c>
      <c r="DHR6" s="22">
        <v>1911.33</v>
      </c>
      <c r="DHS6" s="22">
        <v>1900.14</v>
      </c>
      <c r="DHT6" s="22">
        <v>1900.14</v>
      </c>
      <c r="DHU6" s="22">
        <v>1900.14</v>
      </c>
      <c r="DHV6" s="22">
        <v>1900.14</v>
      </c>
      <c r="DHW6" s="22">
        <v>1902.25</v>
      </c>
      <c r="DHX6" s="22">
        <v>1904.54</v>
      </c>
      <c r="DHY6" s="22">
        <v>1917.38</v>
      </c>
      <c r="DHZ6" s="22">
        <v>1920.83</v>
      </c>
      <c r="DIA6" s="22">
        <v>1920.83</v>
      </c>
      <c r="DIB6" s="22">
        <v>1920.83</v>
      </c>
      <c r="DIC6" s="22">
        <v>1919.21</v>
      </c>
      <c r="DID6" s="22">
        <v>1928.51</v>
      </c>
      <c r="DIE6" s="22">
        <v>1945.17</v>
      </c>
      <c r="DIF6" s="22">
        <v>1938.84</v>
      </c>
      <c r="DIG6" s="22">
        <v>1931.97</v>
      </c>
      <c r="DIH6" s="22">
        <v>1931.97</v>
      </c>
      <c r="DII6" s="22">
        <v>1931.97</v>
      </c>
      <c r="DIJ6" s="22">
        <v>1943.88</v>
      </c>
      <c r="DIK6" s="22">
        <v>1939.63</v>
      </c>
      <c r="DIL6" s="22">
        <v>1958.17</v>
      </c>
      <c r="DIM6" s="22">
        <v>1976.14</v>
      </c>
      <c r="DIN6" s="22">
        <v>1976.72</v>
      </c>
      <c r="DIO6" s="22">
        <v>1976.72</v>
      </c>
      <c r="DIP6" s="22">
        <v>1976.72</v>
      </c>
      <c r="DIQ6" s="22">
        <v>1973.36</v>
      </c>
      <c r="DIR6" s="22">
        <v>1970.61</v>
      </c>
      <c r="DIS6" s="22">
        <v>1965.61</v>
      </c>
      <c r="DIT6" s="22">
        <v>1947.55</v>
      </c>
      <c r="DIU6" s="22">
        <v>1948.6</v>
      </c>
      <c r="DIV6" s="22">
        <v>1948.6</v>
      </c>
      <c r="DIW6" s="22">
        <v>1948.6</v>
      </c>
      <c r="DIX6" s="22">
        <v>1950.59</v>
      </c>
      <c r="DIY6" s="22">
        <v>1949.54</v>
      </c>
      <c r="DIZ6" s="22">
        <v>1946.51</v>
      </c>
      <c r="DJA6" s="22">
        <v>1952.29</v>
      </c>
      <c r="DJB6" s="22">
        <v>1948.16</v>
      </c>
      <c r="DJC6" s="22">
        <v>1948.16</v>
      </c>
      <c r="DJD6" s="22">
        <v>1948.16</v>
      </c>
      <c r="DJE6" s="22">
        <v>1950.77</v>
      </c>
      <c r="DJF6" s="22">
        <v>1949.61</v>
      </c>
      <c r="DJG6" s="22">
        <v>1946.79</v>
      </c>
      <c r="DJH6" s="22">
        <v>1945.31</v>
      </c>
      <c r="DJI6" s="22">
        <v>1947.41</v>
      </c>
      <c r="DJJ6" s="22">
        <v>1947.41</v>
      </c>
      <c r="DJK6" s="22">
        <v>1947.41</v>
      </c>
      <c r="DJL6" s="22">
        <v>1943.83</v>
      </c>
      <c r="DJM6" s="22">
        <v>1941.54</v>
      </c>
      <c r="DJN6" s="22">
        <v>1944.18</v>
      </c>
      <c r="DJO6" s="22">
        <v>1947.72</v>
      </c>
      <c r="DJP6" s="22">
        <v>1947.28</v>
      </c>
      <c r="DJQ6" s="22">
        <v>1947.28</v>
      </c>
      <c r="DJR6" s="22">
        <v>1947.28</v>
      </c>
      <c r="DJS6" s="22">
        <v>1946.17</v>
      </c>
      <c r="DJT6" s="22">
        <v>1948.05</v>
      </c>
      <c r="DJU6" s="22">
        <v>1950.88</v>
      </c>
      <c r="DJV6" s="22">
        <v>1956.8</v>
      </c>
      <c r="DJW6" s="22">
        <v>1961.16</v>
      </c>
      <c r="DJX6" s="22">
        <v>1961.16</v>
      </c>
      <c r="DJY6" s="22">
        <v>1961.16</v>
      </c>
      <c r="DJZ6" s="22">
        <v>1965.63</v>
      </c>
      <c r="DKA6" s="22">
        <v>1964.26</v>
      </c>
      <c r="DKB6" s="22">
        <v>1960.47</v>
      </c>
      <c r="DKC6" s="22">
        <v>1959.77</v>
      </c>
      <c r="DKD6" s="22">
        <v>1958.48</v>
      </c>
      <c r="DKE6" s="22">
        <v>1958.48</v>
      </c>
      <c r="DKF6" s="22">
        <v>1958.48</v>
      </c>
      <c r="DKG6" s="22">
        <v>1957.5</v>
      </c>
      <c r="DKH6" s="22">
        <v>1955.75</v>
      </c>
      <c r="DKI6" s="22">
        <v>1954.26</v>
      </c>
      <c r="DKJ6" s="22">
        <v>1950.01</v>
      </c>
      <c r="DKK6" s="22">
        <v>1952.98</v>
      </c>
      <c r="DKL6" s="22">
        <v>1952.98</v>
      </c>
      <c r="DKM6" s="22">
        <v>1952.98</v>
      </c>
      <c r="DKN6" s="22">
        <v>1952.98</v>
      </c>
      <c r="DKO6" s="22">
        <v>1956.98</v>
      </c>
      <c r="DKP6" s="22">
        <v>1959.84</v>
      </c>
      <c r="DKQ6" s="22">
        <v>1954.57</v>
      </c>
      <c r="DKR6" s="22">
        <v>1954.83</v>
      </c>
      <c r="DKS6" s="22">
        <v>1954.83</v>
      </c>
      <c r="DKT6" s="22">
        <v>1954.83</v>
      </c>
      <c r="DKU6" s="22">
        <v>1958.93</v>
      </c>
      <c r="DKV6" s="22">
        <v>1955.14</v>
      </c>
      <c r="DKW6" s="22">
        <v>1949.75</v>
      </c>
      <c r="DKX6" s="22">
        <v>1951.56</v>
      </c>
      <c r="DKY6" s="22">
        <v>1958.12</v>
      </c>
      <c r="DKZ6" s="22">
        <v>1958.12</v>
      </c>
      <c r="DLA6" s="22">
        <v>1958.12</v>
      </c>
      <c r="DLB6" s="22">
        <v>1963.22</v>
      </c>
      <c r="DLC6" s="22">
        <v>1964.1</v>
      </c>
      <c r="DLD6" s="22">
        <v>1968.92</v>
      </c>
      <c r="DLE6" s="22">
        <v>1986.96</v>
      </c>
      <c r="DLF6" s="22">
        <v>1996.24</v>
      </c>
      <c r="DLG6" s="22">
        <v>1996.24</v>
      </c>
      <c r="DLH6" s="22">
        <v>1996.24</v>
      </c>
      <c r="DLI6" s="22">
        <v>1998.25</v>
      </c>
      <c r="DLJ6" s="22">
        <v>1986.75</v>
      </c>
      <c r="DLK6" s="22">
        <v>1987.38</v>
      </c>
      <c r="DLL6" s="22">
        <v>1987.36</v>
      </c>
      <c r="DLM6" s="22">
        <v>1987.39</v>
      </c>
      <c r="DLN6" s="22">
        <v>1987.39</v>
      </c>
      <c r="DLO6" s="22">
        <v>1987.39</v>
      </c>
      <c r="DLP6" s="22">
        <v>1996.29</v>
      </c>
      <c r="DLQ6" s="22">
        <v>2003.02</v>
      </c>
      <c r="DLR6" s="22">
        <v>1996.07</v>
      </c>
      <c r="DLS6" s="22">
        <v>1996.07</v>
      </c>
      <c r="DLT6" s="22">
        <v>1996.07</v>
      </c>
      <c r="DLU6" s="22">
        <v>1996.07</v>
      </c>
      <c r="DLV6" s="22">
        <v>1996.07</v>
      </c>
      <c r="DLW6" s="22">
        <v>1991.17</v>
      </c>
      <c r="DLX6" s="22">
        <v>1988.65</v>
      </c>
      <c r="DLY6" s="22">
        <v>1998.95</v>
      </c>
      <c r="DLZ6" s="22">
        <v>2002.95</v>
      </c>
      <c r="DMA6" s="22">
        <v>2004.47</v>
      </c>
      <c r="DMB6" s="22">
        <v>2004.47</v>
      </c>
      <c r="DMC6" s="22">
        <v>2004.47</v>
      </c>
      <c r="DMD6" s="22">
        <v>2004.47</v>
      </c>
      <c r="DME6" s="22">
        <v>2001.62</v>
      </c>
      <c r="DMF6" s="22">
        <v>2015.92</v>
      </c>
      <c r="DMG6" s="22">
        <v>2027.26</v>
      </c>
      <c r="DMH6" s="22">
        <v>2033.17</v>
      </c>
      <c r="DMI6" s="22">
        <v>2033.17</v>
      </c>
      <c r="DMJ6" s="22">
        <v>2033.17</v>
      </c>
      <c r="DMK6" s="22">
        <v>2044.59</v>
      </c>
      <c r="DML6" s="22">
        <v>2031.86</v>
      </c>
      <c r="DMM6" s="22">
        <v>2021.68</v>
      </c>
      <c r="DMN6" s="22">
        <v>2031.96</v>
      </c>
      <c r="DMO6" s="22">
        <v>2039.29</v>
      </c>
      <c r="DMP6" s="22">
        <v>2039.29</v>
      </c>
      <c r="DMQ6" s="22">
        <v>2039.29</v>
      </c>
      <c r="DMR6" s="22">
        <v>2035.54</v>
      </c>
      <c r="DMS6" s="22">
        <v>2037.1</v>
      </c>
      <c r="DMT6" s="22">
        <v>2047.79</v>
      </c>
      <c r="DMU6" s="22">
        <v>2055.35</v>
      </c>
      <c r="DMV6" s="22">
        <v>2076.85</v>
      </c>
      <c r="DMW6" s="22">
        <v>2076.85</v>
      </c>
      <c r="DMX6" s="22">
        <v>2076.85</v>
      </c>
      <c r="DMY6" s="22">
        <v>2094.73</v>
      </c>
      <c r="DMZ6" s="22">
        <v>2111.94</v>
      </c>
      <c r="DNA6" s="22">
        <v>2142.14</v>
      </c>
      <c r="DNB6" s="22">
        <v>2113.2800000000002</v>
      </c>
      <c r="DNC6" s="22">
        <v>2096.52</v>
      </c>
      <c r="DND6" s="22">
        <v>2096.52</v>
      </c>
      <c r="DNE6" s="22">
        <v>2096.52</v>
      </c>
      <c r="DNF6" s="22">
        <v>2077.2800000000002</v>
      </c>
      <c r="DNG6" s="22">
        <v>2084.92</v>
      </c>
      <c r="DNH6" s="22">
        <v>2096.96</v>
      </c>
      <c r="DNI6" s="22">
        <v>2095.1</v>
      </c>
      <c r="DNJ6" s="22">
        <v>2118.5700000000002</v>
      </c>
      <c r="DNK6" s="22">
        <v>2118.5700000000002</v>
      </c>
      <c r="DNL6" s="22">
        <v>2118.5700000000002</v>
      </c>
      <c r="DNM6" s="22">
        <v>2118.5700000000002</v>
      </c>
      <c r="DNN6" s="22">
        <v>2121.73</v>
      </c>
      <c r="DNO6" s="22">
        <v>2127.0300000000002</v>
      </c>
      <c r="DNP6" s="22">
        <v>2125.3000000000002</v>
      </c>
      <c r="DNQ6" s="22">
        <v>2115.86</v>
      </c>
      <c r="DNR6" s="22">
        <v>2115.86</v>
      </c>
      <c r="DNS6" s="22">
        <v>2115.86</v>
      </c>
      <c r="DNT6" s="22">
        <v>2106.9699999999998</v>
      </c>
      <c r="DNU6" s="22">
        <v>2122.2399999999998</v>
      </c>
      <c r="DNV6" s="22">
        <v>2111.09</v>
      </c>
      <c r="DNW6" s="22">
        <v>2110.5700000000002</v>
      </c>
      <c r="DNX6" s="22">
        <v>2114.8000000000002</v>
      </c>
      <c r="DNY6" s="22">
        <v>2114.8000000000002</v>
      </c>
      <c r="DNZ6" s="22">
        <v>2114.8000000000002</v>
      </c>
      <c r="DOA6" s="22">
        <v>2115.15</v>
      </c>
      <c r="DOB6" s="22">
        <v>2123.58</v>
      </c>
      <c r="DOC6" s="22">
        <v>2134.34</v>
      </c>
      <c r="DOD6" s="22">
        <v>2129.13</v>
      </c>
      <c r="DOE6" s="22">
        <v>2123.9899999999998</v>
      </c>
      <c r="DOF6" s="22">
        <v>2123.9899999999998</v>
      </c>
      <c r="DOG6" s="22">
        <v>2123.9899999999998</v>
      </c>
      <c r="DOH6" s="22">
        <v>2123.9899999999998</v>
      </c>
      <c r="DOI6" s="22">
        <v>2135.65</v>
      </c>
      <c r="DOJ6" s="22">
        <v>2136.2199999999998</v>
      </c>
      <c r="DOK6" s="22">
        <v>2139.11</v>
      </c>
      <c r="DOL6" s="22">
        <v>2150.7600000000002</v>
      </c>
      <c r="DOM6" s="22">
        <v>2150.7600000000002</v>
      </c>
      <c r="DON6" s="22">
        <v>2150.7600000000002</v>
      </c>
      <c r="DOO6" s="22">
        <v>2150.7600000000002</v>
      </c>
      <c r="DOP6" s="22">
        <v>2151.0500000000002</v>
      </c>
      <c r="DOQ6" s="22">
        <v>2163.44</v>
      </c>
      <c r="DOR6" s="22">
        <v>2168.65</v>
      </c>
      <c r="DOS6" s="22">
        <v>2165.5100000000002</v>
      </c>
      <c r="DOT6" s="22">
        <v>2165.5100000000002</v>
      </c>
      <c r="DOU6" s="22">
        <v>2165.5100000000002</v>
      </c>
      <c r="DOV6" s="22">
        <v>2171.63</v>
      </c>
      <c r="DOW6" s="22">
        <v>2182.56</v>
      </c>
      <c r="DOX6" s="22">
        <v>2172.16</v>
      </c>
      <c r="DOY6" s="22">
        <v>2166.2199999999998</v>
      </c>
      <c r="DOZ6" s="22">
        <v>2156.3200000000002</v>
      </c>
      <c r="DPA6" s="22">
        <v>2156.3200000000002</v>
      </c>
      <c r="DPB6" s="22">
        <v>2156.3200000000002</v>
      </c>
      <c r="DPC6" s="22">
        <v>2144.0100000000002</v>
      </c>
      <c r="DPD6" s="22">
        <v>2151.56</v>
      </c>
      <c r="DPE6" s="22">
        <v>2155.81</v>
      </c>
      <c r="DPF6" s="22">
        <v>2155.81</v>
      </c>
      <c r="DPG6" s="22">
        <v>2152.3000000000002</v>
      </c>
      <c r="DPH6" s="22">
        <v>2152.3000000000002</v>
      </c>
      <c r="DPI6" s="22">
        <v>2152.3000000000002</v>
      </c>
      <c r="DPJ6" s="22">
        <v>2147.65</v>
      </c>
      <c r="DPK6" s="22">
        <v>2153.91</v>
      </c>
      <c r="DPL6" s="22">
        <v>2165.37</v>
      </c>
      <c r="DPM6" s="22">
        <v>2173.7800000000002</v>
      </c>
      <c r="DPN6" s="22">
        <v>2172.79</v>
      </c>
      <c r="DPO6" s="22">
        <v>2172.79</v>
      </c>
      <c r="DPP6" s="22">
        <v>2172.79</v>
      </c>
      <c r="DPQ6" s="22">
        <v>2174.5500000000002</v>
      </c>
      <c r="DPR6" s="22">
        <v>2175.02</v>
      </c>
      <c r="DPS6" s="22">
        <v>2173.62</v>
      </c>
      <c r="DPT6" s="22">
        <v>2177.67</v>
      </c>
      <c r="DPU6" s="22">
        <v>2180.64</v>
      </c>
      <c r="DPV6" s="22">
        <v>2180.64</v>
      </c>
      <c r="DPW6" s="22">
        <v>2180.64</v>
      </c>
      <c r="DPX6" s="22">
        <v>2180.64</v>
      </c>
      <c r="DPY6" s="22">
        <v>2176.52</v>
      </c>
      <c r="DPZ6" s="22">
        <v>2176.17</v>
      </c>
      <c r="DQA6" s="22">
        <v>2179.6</v>
      </c>
      <c r="DQB6" s="22">
        <v>2180.89</v>
      </c>
      <c r="DQC6" s="22">
        <v>2180.89</v>
      </c>
      <c r="DQD6" s="22">
        <v>2180.89</v>
      </c>
      <c r="DQE6" s="22">
        <v>2180.9899999999998</v>
      </c>
      <c r="DQF6" s="22">
        <v>2185.4499999999998</v>
      </c>
      <c r="DQG6" s="22">
        <v>2185.46</v>
      </c>
      <c r="DQH6" s="22">
        <v>2185.75</v>
      </c>
      <c r="DQI6" s="22">
        <v>2183.0100000000002</v>
      </c>
      <c r="DQJ6" s="22">
        <v>2183.0100000000002</v>
      </c>
      <c r="DQK6" s="22">
        <v>2183.0100000000002</v>
      </c>
      <c r="DQL6" s="22">
        <v>2183.0100000000002</v>
      </c>
      <c r="DQM6" s="22">
        <v>2187.83</v>
      </c>
      <c r="DQN6" s="22">
        <v>2196.7199999999998</v>
      </c>
      <c r="DQO6" s="22">
        <v>2205.6</v>
      </c>
      <c r="DQP6" s="22">
        <v>2208.8200000000002</v>
      </c>
      <c r="DQQ6" s="22">
        <v>2208.8200000000002</v>
      </c>
      <c r="DQR6" s="22">
        <v>2208.8200000000002</v>
      </c>
      <c r="DQS6" s="22">
        <v>2208.17</v>
      </c>
      <c r="DQT6" s="22">
        <v>2204.2199999999998</v>
      </c>
      <c r="DQU6" s="22">
        <v>2208.21</v>
      </c>
      <c r="DQV6" s="22">
        <v>2212.9699999999998</v>
      </c>
      <c r="DQW6" s="22">
        <v>2214</v>
      </c>
      <c r="DQX6" s="22">
        <v>2214</v>
      </c>
      <c r="DQY6" s="22">
        <v>2214</v>
      </c>
      <c r="DQZ6" s="22">
        <v>2210.3200000000002</v>
      </c>
      <c r="DRA6" s="22">
        <v>2211.13</v>
      </c>
      <c r="DRB6" s="22">
        <v>2211.11</v>
      </c>
      <c r="DRC6" s="22">
        <v>2209.1799999999998</v>
      </c>
      <c r="DRD6" s="22">
        <v>2204.85</v>
      </c>
      <c r="DRE6" s="22">
        <v>2204.85</v>
      </c>
      <c r="DRF6" s="22">
        <v>2204.85</v>
      </c>
      <c r="DRG6" s="22">
        <v>2206.39</v>
      </c>
      <c r="DRH6" s="22">
        <v>2206.9299999999998</v>
      </c>
      <c r="DRI6" s="22">
        <v>2208.64</v>
      </c>
      <c r="DRJ6" s="22">
        <v>2212.73</v>
      </c>
      <c r="DRK6" s="22">
        <v>2210.34</v>
      </c>
      <c r="DRL6" s="22">
        <v>2210.34</v>
      </c>
      <c r="DRM6" s="22">
        <v>2210.34</v>
      </c>
      <c r="DRN6" s="22">
        <v>2211.36</v>
      </c>
      <c r="DRO6" s="22">
        <v>2210.81</v>
      </c>
      <c r="DRP6" s="22">
        <v>2212.9299999999998</v>
      </c>
      <c r="DRQ6" s="22">
        <v>2223.46</v>
      </c>
      <c r="DRR6" s="22">
        <v>2232.2399999999998</v>
      </c>
      <c r="DRS6" s="22">
        <v>2232.2399999999998</v>
      </c>
      <c r="DRT6" s="22">
        <v>2232.2399999999998</v>
      </c>
      <c r="DRU6" s="22">
        <v>2228.0500000000002</v>
      </c>
      <c r="DRV6" s="22">
        <v>2222.67</v>
      </c>
      <c r="DRW6" s="22">
        <v>2216.9299999999998</v>
      </c>
      <c r="DRX6" s="22">
        <v>2211.94</v>
      </c>
      <c r="DRY6" s="22">
        <v>2212.2600000000002</v>
      </c>
      <c r="DRZ6" s="22">
        <v>2212.2600000000002</v>
      </c>
      <c r="DSA6" s="22">
        <v>2212.2600000000002</v>
      </c>
      <c r="DSB6" s="22">
        <v>2210.4</v>
      </c>
      <c r="DSC6" s="22">
        <v>2201.5100000000002</v>
      </c>
      <c r="DSD6" s="22">
        <v>2194.98</v>
      </c>
      <c r="DSE6" s="22">
        <v>2185.06</v>
      </c>
      <c r="DSF6" s="22">
        <v>2187.38</v>
      </c>
      <c r="DSG6" s="22">
        <v>2187.38</v>
      </c>
      <c r="DSH6" s="22">
        <v>2187.38</v>
      </c>
      <c r="DSI6" s="22">
        <v>2184.2600000000002</v>
      </c>
      <c r="DSJ6" s="22">
        <v>2182.17</v>
      </c>
      <c r="DSK6" s="22">
        <v>2175.9699999999998</v>
      </c>
      <c r="DSL6" s="22">
        <v>2175.96</v>
      </c>
      <c r="DSM6" s="22">
        <v>2180.69</v>
      </c>
      <c r="DSN6" s="22">
        <v>2180.69</v>
      </c>
      <c r="DSO6" s="22">
        <v>2180.69</v>
      </c>
      <c r="DSP6" s="22">
        <v>2180.69</v>
      </c>
      <c r="DSQ6" s="22">
        <v>2178.13</v>
      </c>
      <c r="DSR6" s="22">
        <v>2162.86</v>
      </c>
      <c r="DSS6" s="22">
        <v>2152.31</v>
      </c>
      <c r="DST6" s="22">
        <v>2159.79</v>
      </c>
      <c r="DSU6" s="22">
        <v>2159.79</v>
      </c>
      <c r="DSV6" s="22">
        <v>2159.79</v>
      </c>
      <c r="DSW6" s="22">
        <v>2157.84</v>
      </c>
      <c r="DSX6" s="22">
        <v>2153.1799999999998</v>
      </c>
      <c r="DSY6" s="22">
        <v>2170.3200000000002</v>
      </c>
      <c r="DSZ6" s="22">
        <v>2167.2600000000002</v>
      </c>
      <c r="DTA6" s="22">
        <v>2158.14</v>
      </c>
      <c r="DTB6" s="22">
        <v>2158.14</v>
      </c>
      <c r="DTC6" s="22">
        <v>2158.14</v>
      </c>
      <c r="DTD6" s="22">
        <v>2158.36</v>
      </c>
      <c r="DTE6" s="22">
        <v>2147.89</v>
      </c>
      <c r="DTF6" s="22">
        <v>2138.9499999999998</v>
      </c>
      <c r="DTG6" s="22">
        <v>2136.73</v>
      </c>
      <c r="DTH6" s="22">
        <v>2139.21</v>
      </c>
      <c r="DTI6" s="22">
        <v>2139.21</v>
      </c>
      <c r="DTJ6" s="22">
        <v>2139.21</v>
      </c>
      <c r="DTK6" s="22">
        <v>2139.21</v>
      </c>
      <c r="DTL6" s="22">
        <v>2134.08</v>
      </c>
      <c r="DTM6" s="22">
        <v>2124.84</v>
      </c>
      <c r="DTN6" s="22">
        <v>2127.5100000000002</v>
      </c>
      <c r="DTO6" s="22">
        <v>2126.41</v>
      </c>
      <c r="DTP6" s="22">
        <v>2126.41</v>
      </c>
      <c r="DTQ6" s="22">
        <v>2126.41</v>
      </c>
      <c r="DTR6" s="22">
        <v>2126.41</v>
      </c>
      <c r="DTS6" s="22">
        <v>2125.17</v>
      </c>
      <c r="DTT6" s="22">
        <v>2125.31</v>
      </c>
      <c r="DTU6" s="22">
        <v>2121.64</v>
      </c>
      <c r="DTV6" s="22">
        <v>2122.63</v>
      </c>
      <c r="DTW6" s="22">
        <v>2122.63</v>
      </c>
      <c r="DTX6" s="22">
        <v>2122.63</v>
      </c>
      <c r="DTY6" s="22">
        <v>2122.61</v>
      </c>
      <c r="DTZ6" s="22">
        <v>2124.16</v>
      </c>
      <c r="DUA6" s="22">
        <v>2131.7600000000002</v>
      </c>
      <c r="DUB6" s="22">
        <v>2141.14</v>
      </c>
      <c r="DUC6" s="22">
        <v>2141.91</v>
      </c>
      <c r="DUD6" s="22">
        <v>2141.91</v>
      </c>
      <c r="DUE6" s="22">
        <v>2141.91</v>
      </c>
      <c r="DUF6" s="22">
        <v>2158.0500000000002</v>
      </c>
      <c r="DUG6" s="22">
        <v>2169.8200000000002</v>
      </c>
      <c r="DUH6" s="22">
        <v>2172.84</v>
      </c>
      <c r="DUI6" s="22">
        <v>2168.6</v>
      </c>
      <c r="DUJ6" s="22">
        <v>2174.85</v>
      </c>
      <c r="DUK6" s="22">
        <v>2174.85</v>
      </c>
      <c r="DUL6" s="22">
        <v>2174.85</v>
      </c>
      <c r="DUM6" s="22">
        <v>2180.3000000000002</v>
      </c>
      <c r="DUN6" s="22">
        <v>2184.1799999999998</v>
      </c>
      <c r="DUO6" s="22">
        <v>2174.29</v>
      </c>
      <c r="DUP6" s="22">
        <v>2176.33</v>
      </c>
      <c r="DUQ6" s="22">
        <v>2176.33</v>
      </c>
      <c r="DUR6" s="22">
        <v>2176.33</v>
      </c>
      <c r="DUS6" s="22">
        <v>2176.33</v>
      </c>
      <c r="DUT6" s="22">
        <v>2175.5700000000002</v>
      </c>
      <c r="DUU6" s="22">
        <v>2183.08</v>
      </c>
      <c r="DUV6" s="22">
        <v>2186.87</v>
      </c>
      <c r="DUW6" s="22">
        <v>2184.7600000000002</v>
      </c>
      <c r="DUX6" s="22">
        <v>2175.91</v>
      </c>
      <c r="DUY6" s="22">
        <v>2175.91</v>
      </c>
      <c r="DUZ6" s="22">
        <v>2175.91</v>
      </c>
      <c r="DVA6" s="22">
        <v>2179.13</v>
      </c>
      <c r="DVB6" s="22">
        <v>2187.17</v>
      </c>
      <c r="DVC6" s="22">
        <v>2185.0500000000002</v>
      </c>
      <c r="DVD6" s="22">
        <v>2187.02</v>
      </c>
      <c r="DVE6" s="22">
        <v>2193.5700000000002</v>
      </c>
      <c r="DVF6" s="22">
        <v>2193.5700000000002</v>
      </c>
      <c r="DVG6" s="22">
        <v>2193.5700000000002</v>
      </c>
      <c r="DVH6" s="22">
        <v>2193.5700000000002</v>
      </c>
      <c r="DVI6" s="22">
        <v>2196.7600000000002</v>
      </c>
      <c r="DVJ6" s="22">
        <v>2215.35</v>
      </c>
      <c r="DVK6" s="22">
        <v>2229.1799999999998</v>
      </c>
      <c r="DVL6" s="22">
        <v>2229.1799999999998</v>
      </c>
      <c r="DVM6" s="22">
        <v>2229.1799999999998</v>
      </c>
      <c r="DVN6" s="22">
        <v>2229.1799999999998</v>
      </c>
      <c r="DVO6" s="22">
        <v>2229.1799999999998</v>
      </c>
      <c r="DVP6" s="22">
        <v>2219.6</v>
      </c>
      <c r="DVQ6" s="22">
        <v>2224.38</v>
      </c>
      <c r="DVR6" s="22">
        <v>2239.89</v>
      </c>
      <c r="DVS6" s="22">
        <v>2243.16</v>
      </c>
      <c r="DVT6" s="22">
        <v>2243.16</v>
      </c>
      <c r="DVU6" s="22">
        <v>2243.16</v>
      </c>
      <c r="DVV6" s="22">
        <v>2243.16</v>
      </c>
      <c r="DVW6" s="22">
        <v>2235.4299999999998</v>
      </c>
      <c r="DVX6" s="22">
        <v>2230.14</v>
      </c>
      <c r="DVY6" s="22">
        <v>2246.58</v>
      </c>
      <c r="DVZ6" s="22">
        <v>2251.75</v>
      </c>
      <c r="DWA6" s="22">
        <v>2251.75</v>
      </c>
      <c r="DWB6" s="22">
        <v>2251.75</v>
      </c>
      <c r="DWC6" s="22">
        <v>2248.61</v>
      </c>
      <c r="DWD6" s="22">
        <v>2245.89</v>
      </c>
      <c r="DWE6" s="22">
        <v>2236.46</v>
      </c>
      <c r="DWF6" s="22">
        <v>2246.7399999999998</v>
      </c>
      <c r="DWG6" s="22">
        <v>2244.59</v>
      </c>
      <c r="DWH6" s="22">
        <v>2244.59</v>
      </c>
      <c r="DWI6" s="22">
        <v>2244.59</v>
      </c>
      <c r="DWJ6" s="22">
        <v>2240.02</v>
      </c>
      <c r="DWK6" s="22">
        <v>2255.8200000000002</v>
      </c>
      <c r="DWL6" s="22">
        <v>2254.35</v>
      </c>
      <c r="DWM6" s="22">
        <v>2250.0300000000002</v>
      </c>
      <c r="DWN6" s="22">
        <v>2245.46</v>
      </c>
      <c r="DWO6" s="22">
        <v>2245.46</v>
      </c>
      <c r="DWP6" s="22">
        <v>2245.46</v>
      </c>
      <c r="DWQ6" s="22">
        <v>2240.56</v>
      </c>
      <c r="DWR6" s="22">
        <v>2240.8000000000002</v>
      </c>
      <c r="DWS6" s="22">
        <v>2242.08</v>
      </c>
      <c r="DWT6" s="22">
        <v>2240.04</v>
      </c>
      <c r="DWU6" s="22">
        <v>2242.1999999999998</v>
      </c>
      <c r="DWV6" s="22">
        <v>2242.1999999999998</v>
      </c>
      <c r="DWW6" s="22">
        <v>2242.1999999999998</v>
      </c>
      <c r="DWX6" s="22">
        <v>2238.35</v>
      </c>
      <c r="DWY6" s="22">
        <v>2235.0300000000002</v>
      </c>
      <c r="DWZ6" s="22">
        <v>2238.09</v>
      </c>
      <c r="DXA6" s="22">
        <v>2242.6799999999998</v>
      </c>
      <c r="DXB6" s="22">
        <v>2237.58</v>
      </c>
      <c r="DXC6" s="22">
        <v>2237.58</v>
      </c>
      <c r="DXD6" s="22">
        <v>2237.58</v>
      </c>
      <c r="DXE6" s="22">
        <v>2229.59</v>
      </c>
      <c r="DXF6" s="22">
        <v>2237.37</v>
      </c>
      <c r="DXG6" s="22">
        <v>2239.0300000000002</v>
      </c>
      <c r="DXH6" s="22">
        <v>2238.61</v>
      </c>
      <c r="DXI6" s="22">
        <v>2238.5100000000002</v>
      </c>
      <c r="DXJ6" s="22">
        <v>2238.5100000000002</v>
      </c>
      <c r="DXK6" s="22">
        <v>2238.5100000000002</v>
      </c>
      <c r="DXL6" s="22">
        <v>2245.16</v>
      </c>
      <c r="DXM6" s="22">
        <v>2247.09</v>
      </c>
      <c r="DXN6" s="22">
        <v>2252.65</v>
      </c>
      <c r="DXO6" s="22">
        <v>2252.86</v>
      </c>
      <c r="DXP6" s="22">
        <v>2257.6999999999998</v>
      </c>
      <c r="DXQ6" s="22">
        <v>2257.6999999999998</v>
      </c>
      <c r="DXR6" s="22">
        <v>2257.6999999999998</v>
      </c>
      <c r="DXS6" s="22">
        <v>2256.42</v>
      </c>
      <c r="DXT6" s="22">
        <v>2257.4499999999998</v>
      </c>
      <c r="DXU6" s="22">
        <v>2259.64</v>
      </c>
      <c r="DXV6" s="22">
        <v>2265.44</v>
      </c>
      <c r="DXW6" s="22">
        <v>2264.09</v>
      </c>
      <c r="DXX6" s="22">
        <v>2264.09</v>
      </c>
      <c r="DXY6" s="22">
        <v>2264.09</v>
      </c>
      <c r="DXZ6" s="22">
        <v>2259.0700000000002</v>
      </c>
      <c r="DYA6" s="22">
        <v>2260.33</v>
      </c>
      <c r="DYB6" s="22">
        <v>2262.06</v>
      </c>
      <c r="DYC6" s="22">
        <v>2262.5500000000002</v>
      </c>
      <c r="DYD6" s="22">
        <v>2264.0100000000002</v>
      </c>
      <c r="DYE6" s="22">
        <v>2264.0100000000002</v>
      </c>
      <c r="DYF6" s="22">
        <v>2264.0100000000002</v>
      </c>
      <c r="DYG6" s="22">
        <v>2275.98</v>
      </c>
      <c r="DYH6" s="22">
        <v>2275.92</v>
      </c>
      <c r="DYI6" s="22">
        <v>2282.0100000000002</v>
      </c>
      <c r="DYJ6" s="22">
        <v>2281.02</v>
      </c>
      <c r="DYK6" s="22">
        <v>2282.96</v>
      </c>
      <c r="DYL6" s="22">
        <v>2282.96</v>
      </c>
      <c r="DYM6" s="22">
        <v>2282.96</v>
      </c>
      <c r="DYN6" s="22">
        <v>2282.96</v>
      </c>
      <c r="DYO6" s="22">
        <v>2282.17</v>
      </c>
      <c r="DYP6" s="22">
        <v>2284.04</v>
      </c>
      <c r="DYQ6" s="22">
        <v>2290.02</v>
      </c>
      <c r="DYR6" s="22">
        <v>2295.7399999999998</v>
      </c>
      <c r="DYS6" s="22">
        <v>2295.7399999999998</v>
      </c>
      <c r="DYT6" s="22">
        <v>2295.7399999999998</v>
      </c>
      <c r="DYU6" s="22">
        <v>2293.9899999999998</v>
      </c>
      <c r="DYV6" s="22">
        <v>2299.6799999999998</v>
      </c>
      <c r="DYW6" s="22">
        <v>2303.86</v>
      </c>
      <c r="DYX6" s="22">
        <v>2309.83</v>
      </c>
      <c r="DYY6" s="22">
        <v>2310.5700000000002</v>
      </c>
      <c r="DYZ6" s="22">
        <v>2310.5700000000002</v>
      </c>
      <c r="DZA6" s="22">
        <v>2310.5700000000002</v>
      </c>
      <c r="DZB6" s="22">
        <v>2304.19</v>
      </c>
      <c r="DZC6" s="22">
        <v>2308.64</v>
      </c>
      <c r="DZD6" s="22">
        <v>2315.81</v>
      </c>
      <c r="DZE6" s="22">
        <v>2317.46</v>
      </c>
      <c r="DZF6" s="22">
        <v>2318.58</v>
      </c>
      <c r="DZG6" s="22">
        <v>2318.58</v>
      </c>
      <c r="DZH6" s="22">
        <v>2318.58</v>
      </c>
      <c r="DZI6" s="22">
        <v>2315.21</v>
      </c>
      <c r="DZJ6" s="22">
        <v>2309.84</v>
      </c>
      <c r="DZK6" s="22">
        <v>2314.0700000000002</v>
      </c>
      <c r="DZL6" s="22">
        <v>2314.0700000000002</v>
      </c>
      <c r="DZM6" s="22">
        <v>2314.0700000000002</v>
      </c>
      <c r="DZN6" s="22">
        <v>2314.0700000000002</v>
      </c>
      <c r="DZO6" s="22">
        <v>2314.0700000000002</v>
      </c>
      <c r="DZP6" s="22">
        <v>2320.1799999999998</v>
      </c>
      <c r="DZQ6" s="22">
        <v>2319.5700000000002</v>
      </c>
      <c r="DZR6" s="22">
        <v>2316.91</v>
      </c>
      <c r="DZS6" s="22">
        <v>2327.08</v>
      </c>
      <c r="DZT6" s="22">
        <v>2329.73</v>
      </c>
      <c r="DZU6" s="22">
        <v>2329.73</v>
      </c>
      <c r="DZV6" s="22">
        <v>2329.73</v>
      </c>
      <c r="DZW6" s="22">
        <v>2334.38</v>
      </c>
      <c r="DZX6" s="22">
        <v>2339.16</v>
      </c>
      <c r="DZY6" s="22">
        <v>2345.21</v>
      </c>
      <c r="DZZ6" s="22">
        <v>2345.5700000000002</v>
      </c>
      <c r="EAA6" s="22">
        <v>2346.73</v>
      </c>
      <c r="EAB6" s="22">
        <v>2346.73</v>
      </c>
      <c r="EAC6" s="22">
        <v>2346.73</v>
      </c>
      <c r="EAD6" s="22">
        <v>2341.09</v>
      </c>
      <c r="EAE6" s="22">
        <v>2341.09</v>
      </c>
      <c r="EAF6" s="22">
        <v>2345.96</v>
      </c>
      <c r="EAG6" s="22">
        <v>2349.9499999999998</v>
      </c>
      <c r="EAH6" s="22">
        <v>2354.4699999999998</v>
      </c>
      <c r="EAI6" s="22">
        <v>2354.4699999999998</v>
      </c>
      <c r="EAJ6" s="22">
        <v>2354.4699999999998</v>
      </c>
      <c r="EAK6" s="22">
        <v>2359.54</v>
      </c>
      <c r="EAL6" s="22">
        <v>2359.2199999999998</v>
      </c>
      <c r="EAM6" s="22">
        <v>2359.98</v>
      </c>
      <c r="EAN6" s="22">
        <v>2359.79</v>
      </c>
      <c r="EAO6" s="22">
        <v>2367.3000000000002</v>
      </c>
      <c r="EAP6" s="22">
        <v>2367.3000000000002</v>
      </c>
      <c r="EAQ6" s="22">
        <v>2367.3000000000002</v>
      </c>
      <c r="EAR6" s="22">
        <v>2371.58</v>
      </c>
      <c r="EAS6" s="22">
        <v>2376.9299999999998</v>
      </c>
      <c r="EAT6" s="22">
        <v>2378.21</v>
      </c>
      <c r="EAU6" s="22">
        <v>2378.41</v>
      </c>
      <c r="EAV6" s="22">
        <v>2348.88</v>
      </c>
      <c r="EAW6" s="22">
        <v>2348.88</v>
      </c>
      <c r="EAX6" s="22">
        <v>2348.88</v>
      </c>
      <c r="EAY6" s="22">
        <v>2314.75</v>
      </c>
      <c r="EAZ6" s="22">
        <v>2316.7199999999998</v>
      </c>
      <c r="EBA6" s="22">
        <v>2295.23</v>
      </c>
      <c r="EBB6" s="22">
        <v>2310.64</v>
      </c>
      <c r="EBC6" s="22">
        <v>2339.98</v>
      </c>
      <c r="EBD6" s="22">
        <v>2339.98</v>
      </c>
      <c r="EBE6" s="22">
        <v>2339.98</v>
      </c>
      <c r="EBF6" s="22">
        <v>2339.98</v>
      </c>
      <c r="EBG6" s="22">
        <v>2331.91</v>
      </c>
      <c r="EBH6" s="22">
        <v>2324.98</v>
      </c>
      <c r="EBI6" s="22">
        <v>2327.25</v>
      </c>
      <c r="EBJ6" s="22">
        <v>2319.16</v>
      </c>
      <c r="EBK6" s="22">
        <v>2319.16</v>
      </c>
      <c r="EBL6" s="22">
        <v>2319.16</v>
      </c>
      <c r="EBM6" s="22">
        <v>2296.88</v>
      </c>
      <c r="EBN6" s="22">
        <v>2303.37</v>
      </c>
      <c r="EBO6" s="22">
        <v>2303.38</v>
      </c>
      <c r="EBP6" s="22">
        <v>2303.41</v>
      </c>
      <c r="EBQ6" s="22">
        <v>2296.31</v>
      </c>
      <c r="EBR6" s="22">
        <v>2296.31</v>
      </c>
      <c r="EBS6" s="22">
        <v>2296.31</v>
      </c>
      <c r="EBT6" s="22">
        <v>2309.06</v>
      </c>
      <c r="EBU6" s="22">
        <v>2313.7399999999998</v>
      </c>
      <c r="EBV6" s="22">
        <v>2302.16</v>
      </c>
      <c r="EBW6" s="22">
        <v>2300.1799999999998</v>
      </c>
      <c r="EBX6" s="22">
        <v>2303.13</v>
      </c>
      <c r="EBY6" s="22">
        <v>2303.13</v>
      </c>
      <c r="EBZ6" s="22">
        <v>2303.13</v>
      </c>
      <c r="ECA6" s="22">
        <v>2303.13</v>
      </c>
      <c r="ECB6" s="22">
        <v>2307.7800000000002</v>
      </c>
      <c r="ECC6" s="22">
        <v>2305.35</v>
      </c>
      <c r="ECD6" s="22">
        <v>2300.46</v>
      </c>
      <c r="ECE6" s="22">
        <v>2298.88</v>
      </c>
      <c r="ECF6" s="22">
        <v>2298.88</v>
      </c>
      <c r="ECG6" s="22">
        <v>2298.88</v>
      </c>
      <c r="ECH6" s="22">
        <v>2298.88</v>
      </c>
      <c r="ECI6" s="22">
        <v>2304.6799999999998</v>
      </c>
      <c r="ECJ6" s="22">
        <v>2307.0300000000002</v>
      </c>
      <c r="ECK6" s="22">
        <v>2305.33</v>
      </c>
      <c r="ECL6" s="22">
        <v>2298.85</v>
      </c>
      <c r="ECM6" s="22">
        <v>2298.85</v>
      </c>
      <c r="ECN6" s="22">
        <v>2298.85</v>
      </c>
      <c r="ECO6" s="22">
        <v>2298.85</v>
      </c>
      <c r="ECP6" s="22">
        <v>2300.02</v>
      </c>
      <c r="ECQ6" s="22">
        <v>2303.2600000000002</v>
      </c>
      <c r="ECR6" s="22">
        <v>2303.36</v>
      </c>
      <c r="ECS6" s="22">
        <v>2304.75</v>
      </c>
      <c r="ECT6" s="22">
        <v>2304.75</v>
      </c>
      <c r="ECU6" s="22">
        <v>2304.75</v>
      </c>
      <c r="ECV6" s="22">
        <v>2305.37</v>
      </c>
      <c r="ECW6" s="22">
        <v>2306.16</v>
      </c>
      <c r="ECX6" s="22">
        <v>2312.21</v>
      </c>
      <c r="ECY6" s="22">
        <v>2323.9899999999998</v>
      </c>
      <c r="ECZ6" s="22">
        <v>2317.92</v>
      </c>
      <c r="EDA6" s="22">
        <v>2317.92</v>
      </c>
      <c r="EDB6" s="22">
        <v>2317.92</v>
      </c>
      <c r="EDC6" s="22">
        <v>2302.56</v>
      </c>
      <c r="EDD6" s="22">
        <v>2298.7600000000002</v>
      </c>
      <c r="EDE6" s="22">
        <v>2298.63</v>
      </c>
      <c r="EDF6" s="22">
        <v>2301.67</v>
      </c>
      <c r="EDG6" s="22">
        <v>2301.67</v>
      </c>
      <c r="EDH6" s="22">
        <v>2301.67</v>
      </c>
      <c r="EDI6" s="22">
        <v>2301.67</v>
      </c>
      <c r="EDJ6" s="22">
        <v>2302.2600000000002</v>
      </c>
      <c r="EDK6" s="22">
        <v>2301.56</v>
      </c>
      <c r="EDL6" s="22">
        <v>2302.6999999999998</v>
      </c>
      <c r="EDM6" s="22">
        <v>2301.5300000000002</v>
      </c>
      <c r="EDN6" s="22">
        <v>2301.6999999999998</v>
      </c>
      <c r="EDO6" s="22">
        <v>2301.6999999999998</v>
      </c>
      <c r="EDP6" s="22">
        <v>2301.6999999999998</v>
      </c>
      <c r="EDQ6" s="22">
        <v>2298.27</v>
      </c>
      <c r="EDR6" s="22">
        <v>2293.25</v>
      </c>
      <c r="EDS6" s="22">
        <v>2295.19</v>
      </c>
      <c r="EDT6" s="22">
        <v>2298.91</v>
      </c>
      <c r="EDU6" s="22">
        <v>2295.7199999999998</v>
      </c>
      <c r="EDV6" s="22">
        <v>2295.7199999999998</v>
      </c>
      <c r="EDW6" s="22">
        <v>2295.7199999999998</v>
      </c>
      <c r="EDX6" s="22">
        <v>2291.46</v>
      </c>
      <c r="EDY6" s="22">
        <v>2291.46</v>
      </c>
      <c r="EDZ6" s="22">
        <v>2295.0500000000002</v>
      </c>
      <c r="EEA6" s="22">
        <v>2291.5</v>
      </c>
      <c r="EEB6" s="22">
        <v>2288.0300000000002</v>
      </c>
      <c r="EEC6" s="22">
        <v>2288.0300000000002</v>
      </c>
      <c r="EED6" s="22">
        <v>2288.0300000000002</v>
      </c>
      <c r="EEE6" s="22">
        <v>2284.9</v>
      </c>
      <c r="EEF6" s="22">
        <v>2284.98</v>
      </c>
      <c r="EEG6" s="22">
        <v>2291.41</v>
      </c>
      <c r="EEH6" s="22">
        <v>2288.1799999999998</v>
      </c>
      <c r="EEI6" s="22">
        <v>2285.06</v>
      </c>
      <c r="EEJ6" s="22">
        <v>2285.06</v>
      </c>
      <c r="EEK6" s="22">
        <v>2285.06</v>
      </c>
      <c r="EEL6" s="22">
        <v>2285.06</v>
      </c>
      <c r="EEM6" s="22">
        <v>2283.86</v>
      </c>
      <c r="EEN6" s="22">
        <v>2279.25</v>
      </c>
      <c r="EEO6" s="22">
        <v>2275.0700000000002</v>
      </c>
      <c r="EEP6" s="22">
        <v>2273.5</v>
      </c>
      <c r="EEQ6" s="22">
        <v>2273.5</v>
      </c>
      <c r="EER6" s="22">
        <v>2273.5</v>
      </c>
      <c r="EES6" s="22">
        <v>2282.56</v>
      </c>
      <c r="EET6" s="22">
        <v>2290.5700000000002</v>
      </c>
      <c r="EEU6" s="22">
        <v>2297.2399999999998</v>
      </c>
      <c r="EEV6" s="22">
        <v>2301.23</v>
      </c>
      <c r="EEW6" s="22">
        <v>2296.85</v>
      </c>
      <c r="EEX6" s="22">
        <v>2296.85</v>
      </c>
      <c r="EEY6" s="22">
        <v>2296.85</v>
      </c>
      <c r="EEZ6" s="22">
        <v>2305.15</v>
      </c>
      <c r="EFA6" s="22">
        <v>2305.2800000000002</v>
      </c>
      <c r="EFB6" s="22">
        <v>2312.87</v>
      </c>
      <c r="EFC6" s="22">
        <v>2317.02</v>
      </c>
      <c r="EFD6" s="22">
        <v>2320.09</v>
      </c>
      <c r="EFE6" s="22">
        <v>2320.09</v>
      </c>
      <c r="EFF6" s="22">
        <v>2320.09</v>
      </c>
      <c r="EFG6" s="22">
        <v>2324.7800000000002</v>
      </c>
      <c r="EFH6" s="22">
        <v>2341.2800000000002</v>
      </c>
      <c r="EFI6" s="22">
        <v>2341.14</v>
      </c>
      <c r="EFJ6" s="22">
        <v>2337.25</v>
      </c>
      <c r="EFK6" s="22">
        <v>2342.44</v>
      </c>
      <c r="EFL6" s="22">
        <v>2342.44</v>
      </c>
      <c r="EFM6" s="22">
        <v>2342.44</v>
      </c>
      <c r="EFN6" s="22">
        <v>2342.1799999999998</v>
      </c>
      <c r="EFO6" s="22">
        <v>2338.39</v>
      </c>
      <c r="EFP6" s="22">
        <v>2342.04</v>
      </c>
      <c r="EFQ6" s="22">
        <v>2341.6799999999998</v>
      </c>
      <c r="EFR6" s="22">
        <v>2342.1799999999998</v>
      </c>
      <c r="EFS6" s="22">
        <v>2342.1799999999998</v>
      </c>
      <c r="EFT6" s="22">
        <v>2342.1799999999998</v>
      </c>
      <c r="EFU6" s="22">
        <v>2329.6999999999998</v>
      </c>
      <c r="EFV6" s="22">
        <v>2327.09</v>
      </c>
      <c r="EFW6" s="22">
        <v>2328.4899999999998</v>
      </c>
      <c r="EFX6" s="22">
        <v>2328.75</v>
      </c>
      <c r="EFY6" s="22">
        <v>2332.19</v>
      </c>
      <c r="EFZ6" s="22">
        <v>2332.19</v>
      </c>
      <c r="EGA6" s="22">
        <v>2332.19</v>
      </c>
      <c r="EGB6" s="22">
        <v>2338.4499999999998</v>
      </c>
      <c r="EGC6" s="22">
        <v>2334.2399999999998</v>
      </c>
      <c r="EGD6" s="22">
        <v>2336.1799999999998</v>
      </c>
      <c r="EGE6" s="22">
        <v>2336.2800000000002</v>
      </c>
      <c r="EGF6" s="22">
        <v>2331.0300000000002</v>
      </c>
      <c r="EGG6" s="22">
        <v>2331.0300000000002</v>
      </c>
      <c r="EGH6" s="22">
        <v>2331.0300000000002</v>
      </c>
      <c r="EGI6" s="22">
        <v>2331.02</v>
      </c>
      <c r="EGJ6" s="22">
        <v>2328.91</v>
      </c>
      <c r="EGK6" s="22">
        <v>2320.41</v>
      </c>
      <c r="EGL6" s="22">
        <v>2312.33</v>
      </c>
      <c r="EGM6" s="22">
        <v>2314.7399999999998</v>
      </c>
      <c r="EGN6" s="22">
        <v>2314.7399999999998</v>
      </c>
      <c r="EGO6" s="22">
        <v>2314.7399999999998</v>
      </c>
      <c r="EGP6" s="22">
        <v>2314.7399999999998</v>
      </c>
      <c r="EGQ6" s="22">
        <v>2303.3000000000002</v>
      </c>
      <c r="EGR6" s="22">
        <v>2300.0100000000002</v>
      </c>
      <c r="EGS6" s="22">
        <v>2313.2399999999998</v>
      </c>
      <c r="EGT6" s="22">
        <v>2315.2600000000002</v>
      </c>
      <c r="EGU6" s="22">
        <v>2315.2600000000002</v>
      </c>
      <c r="EGV6" s="22">
        <v>2315.2600000000002</v>
      </c>
      <c r="EGW6" s="22">
        <v>2318.4699999999998</v>
      </c>
      <c r="EGX6" s="22">
        <v>2316.14</v>
      </c>
      <c r="EGY6" s="22">
        <v>2319.5300000000002</v>
      </c>
      <c r="EGZ6" s="22">
        <v>2316.6799999999998</v>
      </c>
      <c r="EHA6" s="22">
        <v>2314.5</v>
      </c>
      <c r="EHB6" s="22">
        <v>2314.5</v>
      </c>
      <c r="EHC6" s="22">
        <v>2314.5</v>
      </c>
      <c r="EHD6" s="22">
        <v>2311.42</v>
      </c>
      <c r="EHE6" s="22">
        <v>2310.02</v>
      </c>
      <c r="EHF6" s="22">
        <v>2309.12</v>
      </c>
      <c r="EHG6" s="22">
        <v>2309.89</v>
      </c>
      <c r="EHH6" s="22">
        <v>2309.42</v>
      </c>
      <c r="EHI6" s="22">
        <v>2309.42</v>
      </c>
      <c r="EHJ6" s="22">
        <v>2309.42</v>
      </c>
      <c r="EHK6" s="22">
        <v>2309.42</v>
      </c>
      <c r="EHL6" s="22">
        <v>2309.2199999999998</v>
      </c>
      <c r="EHM6" s="22">
        <v>2306.5700000000002</v>
      </c>
      <c r="EHN6" s="22">
        <v>2307.2399999999998</v>
      </c>
      <c r="EHO6" s="22">
        <v>2303.6799999999998</v>
      </c>
      <c r="EHP6" s="22">
        <v>2303.6799999999998</v>
      </c>
      <c r="EHQ6" s="22">
        <v>2303.6799999999998</v>
      </c>
      <c r="EHR6" s="22">
        <v>2303.6799999999998</v>
      </c>
      <c r="EHS6" s="22">
        <v>2300.69</v>
      </c>
      <c r="EHT6" s="22">
        <v>2302.81</v>
      </c>
      <c r="EHU6" s="22">
        <v>2311.5700000000002</v>
      </c>
      <c r="EHV6" s="22">
        <v>2314.33</v>
      </c>
      <c r="EHW6" s="22">
        <v>2314.33</v>
      </c>
      <c r="EHX6" s="22">
        <v>2314.33</v>
      </c>
      <c r="EHY6" s="22">
        <v>2310.9</v>
      </c>
      <c r="EHZ6" s="22">
        <v>2314.86</v>
      </c>
      <c r="EIA6" s="22">
        <v>2319.34</v>
      </c>
      <c r="EIB6" s="22">
        <v>2317.5700000000002</v>
      </c>
      <c r="EIC6" s="22">
        <v>2316.4</v>
      </c>
      <c r="EID6" s="22">
        <v>2316.4</v>
      </c>
      <c r="EIE6" s="22">
        <v>2316.4</v>
      </c>
      <c r="EIF6" s="22">
        <v>2313.2600000000002</v>
      </c>
      <c r="EIG6" s="22">
        <v>2312.9</v>
      </c>
      <c r="EIH6" s="22">
        <v>2310.9699999999998</v>
      </c>
      <c r="EII6" s="22">
        <v>2308.59</v>
      </c>
      <c r="EIJ6" s="22">
        <v>2303.35</v>
      </c>
      <c r="EIK6" s="22">
        <v>2303.35</v>
      </c>
      <c r="EIL6" s="22">
        <v>2303.35</v>
      </c>
      <c r="EIM6" s="22">
        <v>2304.13</v>
      </c>
      <c r="EIN6" s="22">
        <v>2314.7600000000002</v>
      </c>
      <c r="EIO6" s="22">
        <v>2315.36</v>
      </c>
      <c r="EIP6" s="22">
        <v>2314.89</v>
      </c>
      <c r="EIQ6" s="22">
        <v>2310.9</v>
      </c>
      <c r="EIR6" s="22">
        <v>2310.9</v>
      </c>
      <c r="EIS6" s="22">
        <v>2310.9</v>
      </c>
      <c r="EIT6" s="22">
        <v>2308.41</v>
      </c>
      <c r="EIU6" s="22">
        <v>2306.56</v>
      </c>
      <c r="EIV6" s="22">
        <v>2307.12</v>
      </c>
      <c r="EIW6" s="22">
        <v>2312</v>
      </c>
      <c r="EIX6" s="22">
        <v>2318.67</v>
      </c>
      <c r="EIY6" s="22">
        <v>2318.67</v>
      </c>
      <c r="EIZ6" s="22">
        <v>2318.67</v>
      </c>
      <c r="EJA6" s="22">
        <v>2310.58</v>
      </c>
      <c r="EJB6" s="22">
        <v>2306.8200000000002</v>
      </c>
      <c r="EJC6" s="22">
        <v>2307.1</v>
      </c>
      <c r="EJD6" s="22">
        <v>2306.88</v>
      </c>
      <c r="EJE6" s="22">
        <v>2303.15</v>
      </c>
      <c r="EJF6" s="22">
        <v>2303.15</v>
      </c>
      <c r="EJG6" s="22">
        <v>2303.15</v>
      </c>
      <c r="EJH6" s="22">
        <v>2297.59</v>
      </c>
      <c r="EJI6" s="22">
        <v>2297.59</v>
      </c>
      <c r="EJJ6" s="22">
        <v>2297.17</v>
      </c>
      <c r="EJK6" s="22">
        <v>2301.33</v>
      </c>
      <c r="EJL6" s="22">
        <v>2291.1799999999998</v>
      </c>
      <c r="EJM6" s="22">
        <v>2291.1799999999998</v>
      </c>
      <c r="EJN6" s="22">
        <v>2291.1799999999998</v>
      </c>
      <c r="EJO6" s="22">
        <v>2291.1799999999998</v>
      </c>
      <c r="EJP6" s="22">
        <v>2291.1799999999998</v>
      </c>
      <c r="EJQ6" s="22">
        <v>2289.42</v>
      </c>
      <c r="EJR6" s="22">
        <v>2289.91</v>
      </c>
      <c r="EJS6" s="22">
        <v>2295.59</v>
      </c>
      <c r="EJT6" s="22">
        <v>2295.59</v>
      </c>
      <c r="EJU6" s="22">
        <v>2295.59</v>
      </c>
      <c r="EJV6" s="22">
        <v>2295.59</v>
      </c>
      <c r="EJW6" s="22">
        <v>2306.31</v>
      </c>
      <c r="EJX6" s="22">
        <v>2306.35</v>
      </c>
      <c r="EJY6" s="22">
        <v>2311.5700000000002</v>
      </c>
      <c r="EJZ6" s="22">
        <v>2304.54</v>
      </c>
      <c r="EKA6" s="22">
        <v>2304.54</v>
      </c>
      <c r="EKB6" s="22">
        <v>2304.54</v>
      </c>
      <c r="EKC6" s="22">
        <v>2297.31</v>
      </c>
      <c r="EKD6" s="22">
        <v>2280.73</v>
      </c>
      <c r="EKE6" s="22">
        <v>2265.66</v>
      </c>
      <c r="EKF6" s="22">
        <v>2265.0100000000002</v>
      </c>
      <c r="EKG6" s="22">
        <v>2269.7600000000002</v>
      </c>
      <c r="EKH6" s="22">
        <v>2269.7600000000002</v>
      </c>
      <c r="EKI6" s="22">
        <v>2269.7600000000002</v>
      </c>
      <c r="EKJ6" s="22">
        <v>2259.2399999999998</v>
      </c>
      <c r="EKK6" s="22">
        <v>2247.29</v>
      </c>
      <c r="EKL6" s="22">
        <v>2239.92</v>
      </c>
      <c r="EKM6" s="22">
        <v>2231.98</v>
      </c>
      <c r="EKN6" s="22">
        <v>2242.67</v>
      </c>
      <c r="EKO6" s="22">
        <v>2242.67</v>
      </c>
      <c r="EKP6" s="22">
        <v>2242.67</v>
      </c>
      <c r="EKQ6" s="22">
        <v>2252.37</v>
      </c>
      <c r="EKR6" s="22">
        <v>2262.4499999999998</v>
      </c>
      <c r="EKS6" s="22">
        <v>2264.8200000000002</v>
      </c>
      <c r="EKT6" s="22">
        <v>2265.9899999999998</v>
      </c>
      <c r="EKU6" s="22">
        <v>2267.33</v>
      </c>
      <c r="EKV6" s="22">
        <v>2267.33</v>
      </c>
      <c r="EKW6" s="22">
        <v>2267.33</v>
      </c>
      <c r="EKX6" s="22">
        <v>2266.61</v>
      </c>
      <c r="EKY6" s="22">
        <v>2259.81</v>
      </c>
      <c r="EKZ6" s="22">
        <v>2254.98</v>
      </c>
      <c r="ELA6" s="22">
        <v>2260.17</v>
      </c>
      <c r="ELB6" s="22">
        <v>2272.7600000000002</v>
      </c>
      <c r="ELC6" s="22">
        <v>2272.7600000000002</v>
      </c>
      <c r="ELD6" s="22">
        <v>2272.7600000000002</v>
      </c>
      <c r="ELE6" s="22">
        <v>2283.14</v>
      </c>
      <c r="ELF6" s="22">
        <v>2290.19</v>
      </c>
      <c r="ELG6" s="22">
        <v>2309.27</v>
      </c>
      <c r="ELH6" s="22">
        <v>2312.0300000000002</v>
      </c>
      <c r="ELI6" s="22">
        <v>2288.54</v>
      </c>
      <c r="ELJ6" s="22">
        <v>2288.54</v>
      </c>
      <c r="ELK6" s="22">
        <v>2288.54</v>
      </c>
      <c r="ELL6" s="22">
        <v>2288.98</v>
      </c>
      <c r="ELM6" s="22">
        <v>2280.98</v>
      </c>
      <c r="ELN6" s="22">
        <v>2282.94</v>
      </c>
      <c r="ELO6" s="22">
        <v>2309.4499999999998</v>
      </c>
      <c r="ELP6" s="22">
        <v>2307.75</v>
      </c>
      <c r="ELQ6" s="22">
        <v>2307.75</v>
      </c>
      <c r="ELR6" s="22">
        <v>2307.75</v>
      </c>
      <c r="ELS6" s="22">
        <v>2310.21</v>
      </c>
      <c r="ELT6" s="22">
        <v>2313.13</v>
      </c>
      <c r="ELU6" s="22">
        <v>2309.8200000000002</v>
      </c>
      <c r="ELV6" s="22">
        <v>2306.4499999999998</v>
      </c>
      <c r="ELW6" s="22">
        <v>2306.33</v>
      </c>
      <c r="ELX6" s="22">
        <v>2306.33</v>
      </c>
      <c r="ELY6" s="22">
        <v>2306.33</v>
      </c>
      <c r="ELZ6" s="22">
        <v>2299.15</v>
      </c>
      <c r="EMA6" s="22">
        <v>2293.6</v>
      </c>
      <c r="EMB6" s="22">
        <v>2290</v>
      </c>
      <c r="EMC6" s="22">
        <v>2289.83</v>
      </c>
      <c r="EMD6" s="22">
        <v>2283.83</v>
      </c>
      <c r="EME6" s="22">
        <v>2283.83</v>
      </c>
      <c r="EMF6" s="22">
        <v>2283.83</v>
      </c>
      <c r="EMG6" s="22">
        <v>2269.88</v>
      </c>
      <c r="EMH6" s="22">
        <v>2269.17</v>
      </c>
      <c r="EMI6" s="22">
        <v>2270.66</v>
      </c>
      <c r="EMJ6" s="22">
        <v>2272.27</v>
      </c>
      <c r="EMK6" s="22">
        <v>2278.56</v>
      </c>
      <c r="EML6" s="22">
        <v>2278.56</v>
      </c>
      <c r="EMM6" s="22">
        <v>2278.56</v>
      </c>
      <c r="EMN6" s="22">
        <v>2282.25</v>
      </c>
      <c r="EMO6" s="22">
        <v>2274.5300000000002</v>
      </c>
      <c r="EMP6" s="22">
        <v>2279.6</v>
      </c>
      <c r="EMQ6" s="22">
        <v>2280</v>
      </c>
      <c r="EMR6" s="22">
        <v>2274.4699999999998</v>
      </c>
      <c r="EMS6" s="22">
        <v>2274.4699999999998</v>
      </c>
      <c r="EMT6" s="22">
        <v>2274.4699999999998</v>
      </c>
      <c r="EMU6" s="22">
        <v>2274.4699999999998</v>
      </c>
      <c r="EMV6" s="22">
        <v>2261.37</v>
      </c>
      <c r="EMW6" s="22">
        <v>2261.23</v>
      </c>
      <c r="EMX6" s="22">
        <v>2261.23</v>
      </c>
      <c r="EMY6" s="22">
        <v>2261.23</v>
      </c>
      <c r="EMZ6" s="22">
        <v>2261.23</v>
      </c>
      <c r="ENA6" s="22">
        <v>2261.23</v>
      </c>
      <c r="ENB6" s="22">
        <v>2264.5700000000002</v>
      </c>
      <c r="ENC6" s="22">
        <v>2257.16</v>
      </c>
      <c r="END6" s="22">
        <v>2267.9899999999998</v>
      </c>
      <c r="ENE6" s="22">
        <v>2269.35</v>
      </c>
      <c r="ENF6" s="22">
        <v>2263.0300000000002</v>
      </c>
      <c r="ENG6" s="22">
        <v>2263.0300000000002</v>
      </c>
      <c r="ENH6" s="22">
        <v>2263.0300000000002</v>
      </c>
      <c r="ENI6" s="22">
        <v>2255.02</v>
      </c>
      <c r="ENJ6" s="22">
        <v>2254.4499999999998</v>
      </c>
      <c r="ENK6" s="22">
        <v>2257.7800000000002</v>
      </c>
      <c r="ENL6" s="22">
        <v>2261.66</v>
      </c>
      <c r="ENM6" s="22">
        <v>2264.98</v>
      </c>
      <c r="ENN6" s="22">
        <v>2264.98</v>
      </c>
      <c r="ENO6" s="22">
        <v>2264.98</v>
      </c>
      <c r="ENP6" s="22">
        <v>2266.92</v>
      </c>
      <c r="ENQ6" s="22">
        <v>2262.56</v>
      </c>
      <c r="ENR6" s="22">
        <v>2261.12</v>
      </c>
      <c r="ENS6" s="22">
        <v>2256.66</v>
      </c>
      <c r="ENT6" s="22">
        <v>2260.9</v>
      </c>
      <c r="ENU6" s="22">
        <v>2260.9</v>
      </c>
      <c r="ENV6" s="22">
        <v>2260.9</v>
      </c>
      <c r="ENW6" s="22">
        <v>2259.88</v>
      </c>
      <c r="ENX6" s="22">
        <v>2263.6799999999998</v>
      </c>
      <c r="ENY6" s="22">
        <v>2265.6999999999998</v>
      </c>
      <c r="ENZ6" s="22">
        <v>2267.4</v>
      </c>
      <c r="EOA6" s="22">
        <v>2270.92</v>
      </c>
      <c r="EOB6" s="22">
        <v>2270.92</v>
      </c>
      <c r="EOC6" s="22">
        <v>2270.92</v>
      </c>
      <c r="EOD6" s="22">
        <v>2275.35</v>
      </c>
      <c r="EOE6" s="22">
        <v>2275.4299999999998</v>
      </c>
      <c r="EOF6" s="22">
        <v>2275.4299999999998</v>
      </c>
      <c r="EOG6" s="22">
        <v>2279.56</v>
      </c>
      <c r="EOH6" s="22">
        <v>2286.39</v>
      </c>
      <c r="EOI6" s="22">
        <v>2286.39</v>
      </c>
      <c r="EOJ6" s="22">
        <v>2286.39</v>
      </c>
      <c r="EOK6" s="22">
        <v>2285.64</v>
      </c>
      <c r="EOL6" s="22">
        <v>2286.6</v>
      </c>
      <c r="EOM6" s="22">
        <v>2284.9299999999998</v>
      </c>
      <c r="EON6" s="22">
        <v>2289.17</v>
      </c>
      <c r="EOO6" s="22">
        <v>2292</v>
      </c>
      <c r="EOP6" s="22">
        <v>2292</v>
      </c>
      <c r="EOQ6" s="22">
        <v>2292</v>
      </c>
      <c r="EOR6" s="22">
        <v>2292</v>
      </c>
      <c r="EOS6" s="22">
        <v>2293</v>
      </c>
      <c r="EOT6" s="22">
        <v>2300.02</v>
      </c>
      <c r="EOU6" s="22">
        <v>2314.21</v>
      </c>
      <c r="EOV6" s="22">
        <v>2332.6799999999998</v>
      </c>
      <c r="EOW6" s="22">
        <v>2332.6799999999998</v>
      </c>
      <c r="EOX6" s="22">
        <v>2332.6799999999998</v>
      </c>
      <c r="EOY6" s="22">
        <v>2350.1999999999998</v>
      </c>
      <c r="EOZ6" s="22">
        <v>2363.2800000000002</v>
      </c>
      <c r="EPA6" s="22">
        <v>2349.8000000000002</v>
      </c>
      <c r="EPB6" s="22">
        <v>2338.5500000000002</v>
      </c>
      <c r="EPC6" s="22">
        <v>2331.0700000000002</v>
      </c>
      <c r="EPD6" s="22">
        <v>2331.0700000000002</v>
      </c>
      <c r="EPE6" s="22">
        <v>2331.0700000000002</v>
      </c>
      <c r="EPF6" s="22">
        <v>2309.85</v>
      </c>
      <c r="EPG6" s="22">
        <v>2314.3000000000002</v>
      </c>
      <c r="EPH6" s="22">
        <v>2317.12</v>
      </c>
      <c r="EPI6" s="22">
        <v>2321.16</v>
      </c>
      <c r="EPJ6" s="22">
        <v>2321.6799999999998</v>
      </c>
      <c r="EPK6" s="22">
        <v>2321.6799999999998</v>
      </c>
      <c r="EPL6" s="22">
        <v>2321.6799999999998</v>
      </c>
      <c r="EPM6" s="22">
        <v>2321.6799999999998</v>
      </c>
      <c r="EPN6" s="22">
        <v>2324.54</v>
      </c>
      <c r="EPO6" s="22">
        <v>2331.69</v>
      </c>
      <c r="EPP6" s="22">
        <v>2335.3000000000002</v>
      </c>
      <c r="EPQ6" s="22">
        <v>2336.11</v>
      </c>
      <c r="EPR6" s="22">
        <v>2336.11</v>
      </c>
      <c r="EPS6" s="22">
        <v>2336.11</v>
      </c>
      <c r="EPT6" s="22">
        <v>2336.11</v>
      </c>
      <c r="EPU6" s="22">
        <v>2340.36</v>
      </c>
      <c r="EPV6" s="22">
        <v>2347.6799999999998</v>
      </c>
      <c r="EPW6" s="22">
        <v>2357.14</v>
      </c>
      <c r="EPX6" s="22">
        <v>2369.12</v>
      </c>
      <c r="EPY6" s="22">
        <v>2369.12</v>
      </c>
      <c r="EPZ6" s="22">
        <v>2369.12</v>
      </c>
      <c r="EQA6" s="22">
        <v>2379.92</v>
      </c>
      <c r="EQB6" s="22">
        <v>2383.31</v>
      </c>
      <c r="EQC6" s="22">
        <v>2393.87</v>
      </c>
      <c r="EQD6" s="22">
        <v>2391.65</v>
      </c>
      <c r="EQE6" s="22">
        <v>2384.2199999999998</v>
      </c>
      <c r="EQF6" s="22">
        <v>2384.2199999999998</v>
      </c>
      <c r="EQG6" s="22">
        <v>2384.2199999999998</v>
      </c>
      <c r="EQH6" s="22">
        <v>2383.41</v>
      </c>
      <c r="EQI6" s="22">
        <v>2386.1799999999998</v>
      </c>
      <c r="EQJ6" s="22">
        <v>2392.13</v>
      </c>
      <c r="EQK6" s="22">
        <v>2398.14</v>
      </c>
      <c r="EQL6" s="22">
        <v>2398.8200000000002</v>
      </c>
      <c r="EQM6" s="22">
        <v>2398.8200000000002</v>
      </c>
      <c r="EQN6" s="22">
        <v>2398.8200000000002</v>
      </c>
      <c r="EQO6" s="22">
        <v>2398.8200000000002</v>
      </c>
      <c r="EQP6" s="22">
        <v>2410.54</v>
      </c>
      <c r="EQQ6" s="22">
        <v>2425.42</v>
      </c>
      <c r="EQR6" s="22">
        <v>2426.4</v>
      </c>
      <c r="EQS6" s="22">
        <v>2434.3200000000002</v>
      </c>
      <c r="EQT6" s="22">
        <v>2434.3200000000002</v>
      </c>
      <c r="EQU6" s="22">
        <v>2434.3200000000002</v>
      </c>
      <c r="EQV6" s="22">
        <v>2457.39</v>
      </c>
      <c r="EQW6" s="22">
        <v>2462.1799999999998</v>
      </c>
      <c r="EQX6" s="22">
        <v>2482.21</v>
      </c>
      <c r="EQY6" s="22">
        <v>2506.84</v>
      </c>
      <c r="EQZ6" s="22">
        <v>2513.9899999999998</v>
      </c>
      <c r="ERA6" s="22">
        <v>2513.9899999999998</v>
      </c>
      <c r="ERB6" s="22">
        <v>2513.9899999999998</v>
      </c>
      <c r="ERC6" s="22">
        <v>2507.21</v>
      </c>
      <c r="ERD6" s="22">
        <v>2499.92</v>
      </c>
      <c r="ERE6" s="22">
        <v>2524.7600000000002</v>
      </c>
      <c r="ERF6" s="22">
        <v>2538.4699999999998</v>
      </c>
      <c r="ERG6" s="22">
        <v>2529.5700000000002</v>
      </c>
      <c r="ERH6" s="22">
        <v>2529.5700000000002</v>
      </c>
      <c r="ERI6" s="22">
        <v>2529.5700000000002</v>
      </c>
      <c r="ERJ6" s="22">
        <v>2517.42</v>
      </c>
      <c r="ERK6" s="22">
        <v>2539</v>
      </c>
      <c r="ERL6" s="22">
        <v>2572.42</v>
      </c>
      <c r="ERM6" s="22">
        <v>2580.15</v>
      </c>
      <c r="ERN6" s="22">
        <v>2596.2600000000002</v>
      </c>
      <c r="ERO6" s="22">
        <v>2596.2600000000002</v>
      </c>
      <c r="ERP6" s="22">
        <v>2596.2600000000002</v>
      </c>
      <c r="ERQ6" s="22">
        <v>2599.5700000000002</v>
      </c>
      <c r="ERR6" s="22">
        <v>2625.06</v>
      </c>
      <c r="ERS6" s="22">
        <v>2636.3</v>
      </c>
      <c r="ERT6" s="22">
        <v>2640.35</v>
      </c>
      <c r="ERU6" s="22">
        <v>2643.03</v>
      </c>
      <c r="ERV6" s="22">
        <v>2643.03</v>
      </c>
      <c r="ERW6" s="22">
        <v>2643.03</v>
      </c>
      <c r="ERX6" s="22">
        <v>2663.81</v>
      </c>
      <c r="ERY6" s="22">
        <v>2670.61</v>
      </c>
      <c r="ERZ6" s="22">
        <v>2670.61</v>
      </c>
      <c r="ESA6" s="22">
        <v>2649.32</v>
      </c>
      <c r="ESB6" s="22">
        <v>2568.8000000000002</v>
      </c>
      <c r="ESC6" s="22">
        <v>2568.8000000000002</v>
      </c>
      <c r="ESD6" s="22">
        <v>2568.8000000000002</v>
      </c>
      <c r="ESE6" s="22">
        <v>2595.8000000000002</v>
      </c>
      <c r="ESF6" s="22">
        <v>2657.98</v>
      </c>
      <c r="ESG6" s="22">
        <v>2635.87</v>
      </c>
      <c r="ESH6" s="22">
        <v>2648.77</v>
      </c>
      <c r="ESI6" s="22">
        <v>2663.61</v>
      </c>
      <c r="ESJ6" s="22">
        <v>2663.61</v>
      </c>
      <c r="ESK6" s="22">
        <v>2663.61</v>
      </c>
      <c r="ESL6" s="22">
        <v>2663.61</v>
      </c>
      <c r="ESM6" s="22">
        <v>2620.91</v>
      </c>
      <c r="ESN6" s="22">
        <v>2626.17</v>
      </c>
      <c r="ESO6" s="22">
        <v>2652.96</v>
      </c>
      <c r="ESP6" s="22">
        <v>2643.37</v>
      </c>
      <c r="ESQ6" s="22">
        <v>2643.37</v>
      </c>
      <c r="ESR6" s="22">
        <v>2643.37</v>
      </c>
      <c r="ESS6" s="22">
        <v>2653.29</v>
      </c>
      <c r="EST6" s="22">
        <v>2672.25</v>
      </c>
      <c r="ESU6" s="22">
        <v>2688.64</v>
      </c>
      <c r="ESV6" s="22">
        <v>2712.46</v>
      </c>
      <c r="ESW6" s="22">
        <v>2703.55</v>
      </c>
      <c r="ESX6" s="22">
        <v>2703.55</v>
      </c>
      <c r="ESY6" s="22">
        <v>2703.55</v>
      </c>
      <c r="ESZ6" s="22">
        <v>2679.51</v>
      </c>
      <c r="ETA6" s="22">
        <v>2677.39</v>
      </c>
      <c r="ETB6" s="22">
        <v>2694.51</v>
      </c>
      <c r="ETC6" s="22">
        <v>2714.77</v>
      </c>
      <c r="ETD6" s="22">
        <v>2712.14</v>
      </c>
      <c r="ETE6" s="22">
        <v>2712.14</v>
      </c>
      <c r="ETF6" s="22">
        <v>2712.14</v>
      </c>
      <c r="ETG6" s="22">
        <v>2703.63</v>
      </c>
      <c r="ETH6" s="22">
        <v>2707.58</v>
      </c>
      <c r="ETI6" s="22">
        <v>2718.85</v>
      </c>
      <c r="ETJ6" s="22">
        <v>2730.91</v>
      </c>
      <c r="ETK6" s="22">
        <v>2741.29</v>
      </c>
      <c r="ETL6" s="22">
        <v>2741.29</v>
      </c>
      <c r="ETM6" s="22">
        <v>2741.29</v>
      </c>
      <c r="ETN6" s="22">
        <v>2758.95</v>
      </c>
      <c r="ETO6" s="22">
        <v>2783.44</v>
      </c>
      <c r="ETP6" s="22">
        <v>2785.81</v>
      </c>
      <c r="ETQ6" s="22">
        <v>2789.01</v>
      </c>
      <c r="ETR6" s="22">
        <v>2815.05</v>
      </c>
      <c r="ETS6" s="22">
        <v>2815.05</v>
      </c>
      <c r="ETT6" s="22">
        <v>2815.05</v>
      </c>
      <c r="ETU6" s="22">
        <v>2793.36</v>
      </c>
      <c r="ETV6" s="22">
        <v>2810.46</v>
      </c>
      <c r="ETW6" s="22">
        <v>2802.32</v>
      </c>
      <c r="ETX6" s="22">
        <v>2825.32</v>
      </c>
      <c r="ETY6" s="22">
        <v>2828.08</v>
      </c>
      <c r="ETZ6" s="22">
        <v>2828.08</v>
      </c>
      <c r="EUA6" s="22">
        <v>2828.08</v>
      </c>
      <c r="EUB6" s="22">
        <v>2850.65</v>
      </c>
      <c r="EUC6" s="22">
        <v>2885.48</v>
      </c>
      <c r="EUD6" s="22">
        <v>2888.23</v>
      </c>
      <c r="EUE6" s="22">
        <v>2881.78</v>
      </c>
      <c r="EUF6" s="22">
        <v>2876.4</v>
      </c>
      <c r="EUG6" s="22">
        <v>2876.4</v>
      </c>
      <c r="EUH6" s="22">
        <v>2876.4</v>
      </c>
      <c r="EUI6" s="22">
        <v>2869.73</v>
      </c>
      <c r="EUJ6" s="22">
        <v>2850.98</v>
      </c>
      <c r="EUK6" s="22">
        <v>2854.04</v>
      </c>
      <c r="EUL6" s="22">
        <v>2870.63</v>
      </c>
      <c r="EUM6" s="22">
        <v>2861.16</v>
      </c>
      <c r="EUN6" s="22">
        <v>2861.16</v>
      </c>
      <c r="EUO6" s="22">
        <v>2861.16</v>
      </c>
      <c r="EUP6" s="22">
        <v>2861.16</v>
      </c>
      <c r="EUQ6" s="22">
        <v>2852.99</v>
      </c>
      <c r="EUR6" s="22">
        <v>2857.13</v>
      </c>
      <c r="EUS6" s="22">
        <v>2853.9</v>
      </c>
      <c r="EUT6" s="22">
        <v>2836.34</v>
      </c>
      <c r="EUU6" s="22">
        <v>2836.34</v>
      </c>
      <c r="EUV6" s="22">
        <v>2836.34</v>
      </c>
      <c r="EUW6" s="22">
        <v>2791.46</v>
      </c>
      <c r="EUX6" s="22">
        <v>2758.76</v>
      </c>
      <c r="EUY6" s="22">
        <v>2744.32</v>
      </c>
      <c r="EUZ6" s="22">
        <v>2747.07</v>
      </c>
      <c r="EVA6" s="22">
        <v>2755.69</v>
      </c>
      <c r="EVB6" s="22">
        <v>2755.69</v>
      </c>
      <c r="EVC6" s="22">
        <v>2755.69</v>
      </c>
      <c r="EVD6" s="22">
        <v>2770.73</v>
      </c>
      <c r="EVE6" s="22">
        <v>2781.72</v>
      </c>
      <c r="EVF6" s="22">
        <v>2773.73</v>
      </c>
      <c r="EVG6" s="22">
        <v>2778.6</v>
      </c>
      <c r="EVH6" s="22">
        <v>2778.47</v>
      </c>
      <c r="EVI6" s="22">
        <v>2778.47</v>
      </c>
      <c r="EVJ6" s="22">
        <v>2778.47</v>
      </c>
      <c r="EVK6" s="22">
        <v>2778.47</v>
      </c>
      <c r="EVL6" s="22">
        <v>2774.58</v>
      </c>
      <c r="EVM6" s="22">
        <v>2761.99</v>
      </c>
      <c r="EVN6" s="22">
        <v>2743</v>
      </c>
      <c r="EVO6" s="22">
        <v>2743.92</v>
      </c>
      <c r="EVP6" s="22">
        <v>2743.92</v>
      </c>
      <c r="EVQ6" s="22">
        <v>2743.92</v>
      </c>
      <c r="EVR6" s="22">
        <v>2743.92</v>
      </c>
      <c r="EVS6" s="22">
        <v>2727.05</v>
      </c>
      <c r="EVT6" s="22">
        <v>2717.89</v>
      </c>
      <c r="EVU6" s="22">
        <v>2724.04</v>
      </c>
      <c r="EVV6" s="22">
        <v>2703.75</v>
      </c>
      <c r="EVW6" s="22">
        <v>2703.75</v>
      </c>
      <c r="EVX6" s="22">
        <v>2703.75</v>
      </c>
      <c r="EVY6" s="22">
        <v>2679.96</v>
      </c>
      <c r="EVZ6" s="22">
        <v>2683.04</v>
      </c>
      <c r="EWA6" s="22">
        <v>2671.7</v>
      </c>
      <c r="EWB6" s="22">
        <v>2666.41</v>
      </c>
      <c r="EWC6" s="22">
        <v>2687.25</v>
      </c>
      <c r="EWD6" s="22">
        <v>2687.25</v>
      </c>
      <c r="EWE6" s="22">
        <v>2687.25</v>
      </c>
      <c r="EWF6" s="22">
        <v>2716.95</v>
      </c>
      <c r="EWG6" s="22">
        <v>2735.04</v>
      </c>
      <c r="EWH6" s="22">
        <v>2754.67</v>
      </c>
      <c r="EWI6" s="22">
        <v>2758.28</v>
      </c>
      <c r="EWJ6" s="22">
        <v>2784.21</v>
      </c>
      <c r="EWK6" s="22">
        <v>2784.21</v>
      </c>
      <c r="EWL6" s="22">
        <v>2784.21</v>
      </c>
      <c r="EWM6" s="22">
        <v>2812.94</v>
      </c>
      <c r="EWN6" s="22">
        <v>2826.1</v>
      </c>
      <c r="EWO6" s="22">
        <v>2806.63</v>
      </c>
      <c r="EWP6" s="22">
        <v>2788.72</v>
      </c>
      <c r="EWQ6" s="22">
        <v>2782.4</v>
      </c>
      <c r="EWR6" s="22">
        <v>2782.4</v>
      </c>
      <c r="EWS6" s="22">
        <v>2782.4</v>
      </c>
      <c r="EWT6" s="22">
        <v>2815</v>
      </c>
      <c r="EWU6" s="22">
        <v>2816.42</v>
      </c>
      <c r="EWV6" s="22">
        <v>2801.01</v>
      </c>
      <c r="EWW6" s="22">
        <v>2793.16</v>
      </c>
      <c r="EWX6" s="22">
        <v>2808.16</v>
      </c>
      <c r="EWY6" s="22">
        <v>2808.16</v>
      </c>
      <c r="EWZ6" s="22">
        <v>2808.16</v>
      </c>
      <c r="EXA6" s="22">
        <v>2807.61</v>
      </c>
      <c r="EXB6" s="22">
        <v>2805.55</v>
      </c>
      <c r="EXC6" s="22">
        <v>2818.81</v>
      </c>
      <c r="EXD6" s="22">
        <v>2818.54</v>
      </c>
      <c r="EXE6" s="22">
        <v>2814.71</v>
      </c>
      <c r="EXF6" s="22">
        <v>2814.71</v>
      </c>
      <c r="EXG6" s="22">
        <v>2814.71</v>
      </c>
      <c r="EXH6" s="22">
        <v>2826.04</v>
      </c>
      <c r="EXI6" s="22">
        <v>2823.95</v>
      </c>
      <c r="EXJ6" s="22">
        <v>2823.95</v>
      </c>
      <c r="EXK6" s="22">
        <v>2843.57</v>
      </c>
      <c r="EXL6" s="22">
        <v>2854.29</v>
      </c>
      <c r="EXM6" s="22">
        <v>2854.29</v>
      </c>
      <c r="EXN6" s="22">
        <v>2854.29</v>
      </c>
      <c r="EXO6" s="22">
        <v>2864.79</v>
      </c>
      <c r="EXP6" s="22">
        <v>2864.79</v>
      </c>
      <c r="EXQ6" s="22">
        <v>2864.79</v>
      </c>
      <c r="EXR6" s="22">
        <v>2844.82</v>
      </c>
      <c r="EXS6" s="22">
        <v>2841.56</v>
      </c>
      <c r="EXT6" s="22">
        <v>2841.56</v>
      </c>
      <c r="EXU6" s="22">
        <v>2841.56</v>
      </c>
      <c r="EXV6" s="22">
        <v>2841.56</v>
      </c>
      <c r="EXW6" s="22">
        <v>2881.83</v>
      </c>
      <c r="EXX6" s="22">
        <v>2902.92</v>
      </c>
      <c r="EXY6" s="22">
        <v>2915.01</v>
      </c>
      <c r="EXZ6" s="22">
        <v>2905.77</v>
      </c>
      <c r="EYA6" s="22">
        <v>2905.77</v>
      </c>
      <c r="EYB6" s="22">
        <v>2905.77</v>
      </c>
      <c r="EYC6" s="22">
        <v>2906.49</v>
      </c>
      <c r="EYD6" s="22">
        <v>2903.05</v>
      </c>
      <c r="EYE6" s="22">
        <v>2905.41</v>
      </c>
      <c r="EYF6" s="22">
        <v>2928.19</v>
      </c>
      <c r="EYG6" s="22">
        <v>2923.58</v>
      </c>
      <c r="EYH6" s="22">
        <v>2923.58</v>
      </c>
      <c r="EYI6" s="22">
        <v>2923.58</v>
      </c>
      <c r="EYJ6" s="22">
        <v>2926.06</v>
      </c>
      <c r="EYK6" s="22">
        <v>2933.81</v>
      </c>
      <c r="EYL6" s="22">
        <v>2947.05</v>
      </c>
      <c r="EYM6" s="22">
        <v>2926.88</v>
      </c>
      <c r="EYN6" s="22">
        <v>2924.73</v>
      </c>
      <c r="EYO6" s="22">
        <v>2924.73</v>
      </c>
      <c r="EYP6" s="22">
        <v>2924.73</v>
      </c>
      <c r="EYQ6" s="22">
        <v>2948.3</v>
      </c>
      <c r="EYR6" s="22">
        <v>2965.6</v>
      </c>
      <c r="EYS6" s="22">
        <v>2950.71</v>
      </c>
      <c r="EYT6" s="22">
        <v>2926.46</v>
      </c>
      <c r="EYU6" s="22">
        <v>2940.26</v>
      </c>
      <c r="EYV6" s="22">
        <v>2940.26</v>
      </c>
      <c r="EYW6" s="22">
        <v>2940.26</v>
      </c>
      <c r="EYX6" s="22">
        <v>2957.4</v>
      </c>
      <c r="EYY6" s="22">
        <v>2966.78</v>
      </c>
      <c r="EYZ6" s="22">
        <v>2961.29</v>
      </c>
      <c r="EZA6" s="22">
        <v>2963.28</v>
      </c>
      <c r="EZB6" s="22">
        <v>2954.03</v>
      </c>
      <c r="EZC6" s="22">
        <v>2954.03</v>
      </c>
      <c r="EZD6" s="22">
        <v>2954.03</v>
      </c>
      <c r="EZE6" s="22">
        <v>2968.88</v>
      </c>
      <c r="EZF6" s="22">
        <v>2963.21</v>
      </c>
      <c r="EZG6" s="22">
        <v>2960.77</v>
      </c>
      <c r="EZH6" s="22">
        <v>2959.75</v>
      </c>
      <c r="EZI6" s="22">
        <v>2954.76</v>
      </c>
      <c r="EZJ6" s="22">
        <v>2954.76</v>
      </c>
      <c r="EZK6" s="22">
        <v>2954.76</v>
      </c>
      <c r="EZL6" s="22">
        <v>2934.58</v>
      </c>
      <c r="EZM6" s="22">
        <v>2929.64</v>
      </c>
      <c r="EZN6" s="22">
        <v>2937.44</v>
      </c>
      <c r="EZO6" s="22">
        <v>2938.23</v>
      </c>
      <c r="EZP6" s="22">
        <v>2939.92</v>
      </c>
      <c r="EZQ6" s="22">
        <v>2939.92</v>
      </c>
      <c r="EZR6" s="22">
        <v>2939.92</v>
      </c>
      <c r="EZS6" s="22">
        <v>2949.05</v>
      </c>
      <c r="EZT6" s="22">
        <v>2951.81</v>
      </c>
      <c r="EZU6" s="22">
        <v>2949.85</v>
      </c>
      <c r="EZV6" s="22">
        <v>2956.31</v>
      </c>
      <c r="EZW6" s="22">
        <v>2957.87</v>
      </c>
      <c r="EZX6" s="22">
        <v>2957.87</v>
      </c>
      <c r="EZY6" s="22">
        <v>2957.87</v>
      </c>
      <c r="EZZ6" s="22">
        <v>2959.97</v>
      </c>
      <c r="FAA6" s="22">
        <v>2962.06</v>
      </c>
      <c r="FAB6" s="22">
        <v>2960.77</v>
      </c>
      <c r="FAC6" s="22">
        <v>2960.11</v>
      </c>
      <c r="FAD6" s="22">
        <v>2959.75</v>
      </c>
      <c r="FAE6" s="22">
        <v>2959.75</v>
      </c>
      <c r="FAF6" s="22">
        <v>2959.75</v>
      </c>
      <c r="FAG6" s="22">
        <v>2961.93</v>
      </c>
      <c r="FAH6" s="22">
        <v>2962.76</v>
      </c>
      <c r="FAI6" s="22">
        <v>2961.99</v>
      </c>
      <c r="FAJ6" s="22">
        <v>2959.39</v>
      </c>
      <c r="FAK6" s="22">
        <v>2958.86</v>
      </c>
      <c r="FAL6" s="22">
        <v>2958.86</v>
      </c>
      <c r="FAM6" s="22">
        <v>2958.86</v>
      </c>
      <c r="FAN6" s="22">
        <v>2956.47</v>
      </c>
      <c r="FAO6" s="22">
        <v>2955.84</v>
      </c>
      <c r="FAP6" s="22">
        <v>2955.64</v>
      </c>
      <c r="FAQ6" s="22">
        <v>2954.62</v>
      </c>
      <c r="FAR6" s="22">
        <v>2956.06</v>
      </c>
      <c r="FAS6" s="22">
        <v>2956.06</v>
      </c>
      <c r="FAT6" s="22">
        <v>2956.06</v>
      </c>
      <c r="FAU6" s="22">
        <v>2956.06</v>
      </c>
      <c r="FAV6" s="22">
        <v>2959.26</v>
      </c>
      <c r="FAW6" s="22">
        <v>2959.84</v>
      </c>
      <c r="FAX6" s="22">
        <v>2958.73</v>
      </c>
      <c r="FAY6" s="22">
        <v>2958.25</v>
      </c>
      <c r="FAZ6" s="22">
        <v>2958.25</v>
      </c>
      <c r="FBA6" s="22">
        <v>2958.25</v>
      </c>
      <c r="FBB6" s="22">
        <v>2958.15</v>
      </c>
      <c r="FBC6" s="22">
        <v>2958.56</v>
      </c>
      <c r="FBD6" s="22">
        <v>2956.5</v>
      </c>
      <c r="FBE6" s="22">
        <v>2951.14</v>
      </c>
      <c r="FBF6" s="22">
        <v>2946.79</v>
      </c>
      <c r="FBG6" s="22">
        <v>2946.79</v>
      </c>
      <c r="FBH6" s="22">
        <v>2946.79</v>
      </c>
      <c r="FBI6" s="22">
        <v>2942.41</v>
      </c>
      <c r="FBJ6" s="22">
        <v>2938.32</v>
      </c>
      <c r="FBK6" s="22">
        <v>2920.4</v>
      </c>
      <c r="FBL6" s="22">
        <v>2911.74</v>
      </c>
      <c r="FBM6" s="22">
        <v>2923.07</v>
      </c>
      <c r="FBN6" s="22">
        <v>2923.07</v>
      </c>
      <c r="FBO6" s="22">
        <v>2923.07</v>
      </c>
      <c r="FBP6" s="22">
        <v>2931.69</v>
      </c>
      <c r="FBQ6" s="22">
        <v>2919.58</v>
      </c>
      <c r="FBR6" s="22">
        <v>2918.01</v>
      </c>
      <c r="FBS6" s="22">
        <v>2918.01</v>
      </c>
      <c r="FBT6" s="22">
        <v>2918.01</v>
      </c>
      <c r="FBU6" s="22">
        <v>2918.01</v>
      </c>
      <c r="FBV6" s="22">
        <v>2918.01</v>
      </c>
      <c r="FBW6" s="22">
        <v>2920.04</v>
      </c>
      <c r="FBX6" s="22">
        <v>2916.03</v>
      </c>
      <c r="FBY6" s="22">
        <v>2911</v>
      </c>
      <c r="FBZ6" s="22">
        <v>2908.25</v>
      </c>
      <c r="FCA6" s="22">
        <v>2912.83</v>
      </c>
      <c r="FCB6" s="22">
        <v>2912.83</v>
      </c>
      <c r="FCC6" s="22">
        <v>2912.83</v>
      </c>
      <c r="FCD6" s="22">
        <v>2900</v>
      </c>
      <c r="FCE6" s="22">
        <v>2887.82</v>
      </c>
      <c r="FCF6" s="22">
        <v>2868.43</v>
      </c>
      <c r="FCG6" s="22">
        <v>2868.43</v>
      </c>
      <c r="FCH6" s="22">
        <v>2865.94</v>
      </c>
      <c r="FCI6" s="22">
        <v>2865.94</v>
      </c>
      <c r="FCJ6" s="22">
        <v>2865.94</v>
      </c>
      <c r="FCK6" s="22">
        <v>2858.37</v>
      </c>
      <c r="FCL6" s="22">
        <v>2856.98</v>
      </c>
      <c r="FCM6" s="22">
        <v>2866.06</v>
      </c>
      <c r="FCN6" s="22">
        <v>2848.41</v>
      </c>
      <c r="FCO6" s="22">
        <v>2840.04</v>
      </c>
      <c r="FCP6" s="22">
        <v>2840.04</v>
      </c>
      <c r="FCQ6" s="22">
        <v>2840.04</v>
      </c>
      <c r="FCR6" s="22">
        <v>2833.86</v>
      </c>
      <c r="FCS6" s="22">
        <v>2813.6</v>
      </c>
      <c r="FCT6" s="22">
        <v>2821.08</v>
      </c>
      <c r="FCU6" s="22">
        <v>2827.99</v>
      </c>
      <c r="FCV6" s="22">
        <v>2816.46</v>
      </c>
      <c r="FCW6" s="22">
        <v>2816.46</v>
      </c>
      <c r="FCX6" s="22">
        <v>2816.46</v>
      </c>
      <c r="FCY6" s="22">
        <v>2874.77</v>
      </c>
      <c r="FCZ6" s="22">
        <v>2909.83</v>
      </c>
      <c r="FDA6" s="22">
        <v>2912.46</v>
      </c>
      <c r="FDB6" s="22">
        <v>2905.91</v>
      </c>
      <c r="FDC6" s="22">
        <v>2868.37</v>
      </c>
      <c r="FDD6" s="22">
        <v>2868.37</v>
      </c>
      <c r="FDE6" s="22">
        <v>2868.37</v>
      </c>
      <c r="FDF6" s="22">
        <v>2868.37</v>
      </c>
      <c r="FDG6" s="22">
        <v>2850.03</v>
      </c>
      <c r="FDH6" s="22">
        <v>2874.91</v>
      </c>
      <c r="FDI6" s="22">
        <v>2855.88</v>
      </c>
      <c r="FDJ6" s="22">
        <v>2853.33</v>
      </c>
      <c r="FDK6" s="22">
        <v>2853.33</v>
      </c>
      <c r="FDL6" s="22">
        <v>2853.33</v>
      </c>
      <c r="FDM6" s="22">
        <v>2853.33</v>
      </c>
      <c r="FDN6" s="22">
        <v>2846.16</v>
      </c>
      <c r="FDO6" s="22">
        <v>2849.71</v>
      </c>
      <c r="FDP6" s="22">
        <v>2839.21</v>
      </c>
      <c r="FDQ6" s="22">
        <v>2828.2</v>
      </c>
      <c r="FDR6" s="22">
        <v>2828.2</v>
      </c>
      <c r="FDS6" s="22">
        <v>2828.2</v>
      </c>
      <c r="FDT6" s="22">
        <v>2818.5</v>
      </c>
      <c r="FDU6" s="22">
        <v>2809.63</v>
      </c>
      <c r="FDV6" s="22">
        <v>2821.27</v>
      </c>
      <c r="FDW6" s="22">
        <v>2832.2</v>
      </c>
      <c r="FDX6" s="22">
        <v>2821.61</v>
      </c>
      <c r="FDY6" s="22">
        <v>2821.61</v>
      </c>
      <c r="FDZ6" s="22">
        <v>2821.61</v>
      </c>
      <c r="FEA6" s="22">
        <v>2818.62</v>
      </c>
      <c r="FEB6" s="22">
        <v>2828.96</v>
      </c>
      <c r="FEC6" s="22">
        <v>2829.42</v>
      </c>
      <c r="FED6" s="22">
        <v>2827.4</v>
      </c>
      <c r="FEE6" s="22">
        <v>2826.36</v>
      </c>
      <c r="FEF6" s="22">
        <v>2826.36</v>
      </c>
      <c r="FEG6" s="22">
        <v>2826.36</v>
      </c>
      <c r="FEH6" s="22">
        <v>2826.36</v>
      </c>
      <c r="FEI6" s="22">
        <v>2815.26</v>
      </c>
      <c r="FEJ6" s="22">
        <v>2806.96</v>
      </c>
      <c r="FEK6" s="22">
        <v>2812.28</v>
      </c>
      <c r="FEL6" s="22">
        <v>2817.32</v>
      </c>
      <c r="FEM6" s="22">
        <v>2817.32</v>
      </c>
      <c r="FEN6" s="22">
        <v>2817.32</v>
      </c>
      <c r="FEO6" s="22">
        <v>2817.32</v>
      </c>
      <c r="FEP6" s="22">
        <v>2817.63</v>
      </c>
      <c r="FEQ6" s="22">
        <v>2812.4</v>
      </c>
      <c r="FER6" s="22">
        <v>2815.14</v>
      </c>
      <c r="FES6" s="22">
        <v>2815.14</v>
      </c>
      <c r="FET6" s="22">
        <v>2815.14</v>
      </c>
      <c r="FEU6" s="22">
        <v>2815.14</v>
      </c>
      <c r="FEV6" s="22">
        <v>2820.85</v>
      </c>
      <c r="FEW6" s="22">
        <v>2838.88</v>
      </c>
      <c r="FEX6" s="22">
        <v>2846.89</v>
      </c>
      <c r="FEY6" s="22">
        <v>2855.41</v>
      </c>
      <c r="FEZ6" s="22">
        <v>2856.96</v>
      </c>
      <c r="FFA6" s="22">
        <v>2856.96</v>
      </c>
      <c r="FFB6" s="22">
        <v>2856.96</v>
      </c>
      <c r="FFC6" s="22">
        <v>2871.88</v>
      </c>
      <c r="FFD6" s="22">
        <v>2879.37</v>
      </c>
      <c r="FFE6" s="22">
        <v>2888.57</v>
      </c>
      <c r="FFF6" s="22">
        <v>2883.9</v>
      </c>
      <c r="FFG6" s="22">
        <v>2880.69</v>
      </c>
      <c r="FFH6" s="22">
        <v>2880.69</v>
      </c>
      <c r="FFI6" s="22">
        <v>2880.69</v>
      </c>
      <c r="FFJ6" s="22">
        <v>2878.33</v>
      </c>
      <c r="FFK6" s="22">
        <v>2878.56</v>
      </c>
      <c r="FFL6" s="22">
        <v>2882.7</v>
      </c>
      <c r="FFM6" s="22">
        <v>2887.31</v>
      </c>
      <c r="FFN6" s="22">
        <v>2888.32</v>
      </c>
      <c r="FFO6" s="22">
        <v>2888.32</v>
      </c>
      <c r="FFP6" s="22">
        <v>2888.32</v>
      </c>
      <c r="FFQ6" s="22">
        <v>2883.15</v>
      </c>
      <c r="FFR6" s="22">
        <v>2873.17</v>
      </c>
      <c r="FFS6" s="22">
        <v>2880.4</v>
      </c>
      <c r="FFT6" s="22">
        <v>2879.6</v>
      </c>
      <c r="FFU6" s="22">
        <v>2886.87</v>
      </c>
      <c r="FFV6" s="22">
        <v>2886.87</v>
      </c>
      <c r="FFW6" s="22">
        <v>2886.87</v>
      </c>
      <c r="FFX6" s="22">
        <v>2894.58</v>
      </c>
      <c r="FFY6" s="22">
        <v>2901.09</v>
      </c>
      <c r="FFZ6" s="22">
        <v>2887.05</v>
      </c>
      <c r="FGA6" s="22">
        <v>2887.05</v>
      </c>
      <c r="FGB6" s="22">
        <v>2875.18</v>
      </c>
      <c r="FGC6" s="22">
        <v>2875.18</v>
      </c>
      <c r="FGD6" s="22">
        <v>2875.18</v>
      </c>
      <c r="FGE6" s="22">
        <v>2873.51</v>
      </c>
      <c r="FGF6" s="22">
        <v>2868.5</v>
      </c>
      <c r="FGG6" s="22">
        <v>2870.67</v>
      </c>
      <c r="FGH6" s="22">
        <v>2864.81</v>
      </c>
      <c r="FGI6" s="22">
        <v>2861.34</v>
      </c>
      <c r="FGJ6" s="22">
        <v>2861.34</v>
      </c>
      <c r="FGK6" s="22">
        <v>2861.34</v>
      </c>
      <c r="FGL6" s="22">
        <v>2861.34</v>
      </c>
      <c r="FGM6" s="22">
        <v>2869.29</v>
      </c>
      <c r="FGN6" s="22">
        <v>2861.63</v>
      </c>
      <c r="FGO6" s="22">
        <v>2853.56</v>
      </c>
      <c r="FGP6" s="22">
        <v>2841.25</v>
      </c>
      <c r="FGQ6" s="22">
        <v>2841.25</v>
      </c>
      <c r="FGR6" s="22">
        <v>2841.25</v>
      </c>
      <c r="FGS6" s="22">
        <v>2843.66</v>
      </c>
      <c r="FGT6" s="22">
        <v>2848.86</v>
      </c>
      <c r="FGU6" s="22">
        <v>2850.89</v>
      </c>
      <c r="FGV6" s="22">
        <v>2846.26</v>
      </c>
      <c r="FGW6" s="22">
        <v>2832.94</v>
      </c>
      <c r="FGX6" s="22">
        <v>2832.94</v>
      </c>
      <c r="FGY6" s="22">
        <v>2832.94</v>
      </c>
      <c r="FGZ6" s="22">
        <v>2832.94</v>
      </c>
      <c r="FHA6" s="22">
        <v>2841.02</v>
      </c>
      <c r="FHB6" s="22">
        <v>2826.46</v>
      </c>
      <c r="FHC6" s="22">
        <v>2816.74</v>
      </c>
      <c r="FHD6" s="22">
        <v>2820.46</v>
      </c>
      <c r="FHE6" s="22">
        <v>2820.46</v>
      </c>
      <c r="FHF6" s="22">
        <v>2820.46</v>
      </c>
      <c r="FHG6" s="22">
        <v>2822.85</v>
      </c>
      <c r="FHH6" s="22">
        <v>2820.2</v>
      </c>
      <c r="FHI6" s="22">
        <v>2825.28</v>
      </c>
      <c r="FHJ6" s="22">
        <v>2829.82</v>
      </c>
      <c r="FHK6" s="22">
        <v>2824.88</v>
      </c>
      <c r="FHL6" s="22">
        <v>2824.88</v>
      </c>
      <c r="FHM6" s="22">
        <v>2824.88</v>
      </c>
      <c r="FHN6" s="22">
        <v>2824.53</v>
      </c>
      <c r="FHO6" s="22">
        <v>2823.79</v>
      </c>
      <c r="FHP6" s="22">
        <v>2823.28</v>
      </c>
      <c r="FHQ6" s="22">
        <v>2833.64</v>
      </c>
      <c r="FHR6" s="22">
        <v>2844.64</v>
      </c>
      <c r="FHS6" s="22">
        <v>2844.64</v>
      </c>
      <c r="FHT6" s="22">
        <v>2844.64</v>
      </c>
      <c r="FHU6" s="22">
        <v>2859.37</v>
      </c>
      <c r="FHV6" s="22">
        <v>2866.42</v>
      </c>
      <c r="FHW6" s="22">
        <v>2872.3</v>
      </c>
      <c r="FHX6" s="22">
        <v>2871.39</v>
      </c>
      <c r="FHY6" s="22">
        <v>2879.32</v>
      </c>
      <c r="FHZ6" s="22">
        <v>2879.32</v>
      </c>
      <c r="FIA6" s="22">
        <v>2879.32</v>
      </c>
      <c r="FIB6" s="22">
        <v>2889.39</v>
      </c>
      <c r="FIC6" s="22">
        <v>2888.21</v>
      </c>
      <c r="FID6" s="22">
        <v>2907.41</v>
      </c>
      <c r="FIE6" s="22">
        <v>2905.12</v>
      </c>
      <c r="FIF6" s="22">
        <v>2881.88</v>
      </c>
      <c r="FIG6" s="22">
        <v>2881.88</v>
      </c>
      <c r="FIH6" s="22">
        <v>2881.88</v>
      </c>
      <c r="FII6" s="22">
        <v>2872.7</v>
      </c>
      <c r="FIJ6" s="22">
        <v>2868.91</v>
      </c>
      <c r="FIK6" s="22">
        <v>2887.59</v>
      </c>
      <c r="FIL6" s="22">
        <v>2878.39</v>
      </c>
      <c r="FIM6" s="22">
        <v>2868.85</v>
      </c>
      <c r="FIN6" s="22">
        <v>2868.85</v>
      </c>
      <c r="FIO6" s="22">
        <v>2868.85</v>
      </c>
      <c r="FIP6" s="22">
        <v>2868.85</v>
      </c>
      <c r="FIQ6" s="22">
        <v>2865.32</v>
      </c>
      <c r="FIR6" s="22">
        <v>2873.7</v>
      </c>
      <c r="FIS6" s="22">
        <v>2867.75</v>
      </c>
      <c r="FIT6" s="22">
        <v>2865.04</v>
      </c>
      <c r="FIU6" s="22">
        <v>2865.04</v>
      </c>
      <c r="FIV6" s="22">
        <v>2865.04</v>
      </c>
      <c r="FIW6" s="22">
        <v>2864.34</v>
      </c>
      <c r="FIX6" s="22">
        <v>2864.25</v>
      </c>
      <c r="FIY6" s="22">
        <v>2870.01</v>
      </c>
      <c r="FIZ6" s="22">
        <v>2872.55</v>
      </c>
      <c r="FJA6" s="22">
        <v>2857.88</v>
      </c>
      <c r="FJB6" s="22">
        <v>2857.88</v>
      </c>
      <c r="FJC6" s="22">
        <v>2857.88</v>
      </c>
      <c r="FJD6" s="22">
        <v>2882.77</v>
      </c>
      <c r="FJE6" s="22">
        <v>2879.34</v>
      </c>
      <c r="FJF6" s="22">
        <v>2870.11</v>
      </c>
      <c r="FJG6" s="22">
        <v>2884.17</v>
      </c>
      <c r="FJH6" s="22">
        <v>2878.05</v>
      </c>
      <c r="FJI6" s="22">
        <v>2878.05</v>
      </c>
      <c r="FJJ6" s="22">
        <v>2878.05</v>
      </c>
      <c r="FJK6" s="22">
        <v>2878.05</v>
      </c>
      <c r="FJL6" s="22">
        <v>2869.46</v>
      </c>
      <c r="FJM6" s="22">
        <v>2856.34</v>
      </c>
      <c r="FJN6" s="22">
        <v>2854.17</v>
      </c>
      <c r="FJO6" s="22">
        <v>2843.82</v>
      </c>
      <c r="FJP6" s="22">
        <v>2843.82</v>
      </c>
      <c r="FJQ6" s="22">
        <v>2843.82</v>
      </c>
      <c r="FJR6" s="22">
        <v>2840.41</v>
      </c>
      <c r="FJS6" s="22">
        <v>2840.41</v>
      </c>
      <c r="FJT6" s="22">
        <v>2845.69</v>
      </c>
      <c r="FJU6" s="22">
        <v>2850.24</v>
      </c>
      <c r="FJV6" s="22">
        <v>2842.53</v>
      </c>
      <c r="FJW6" s="22">
        <v>2842.53</v>
      </c>
      <c r="FJX6" s="22">
        <v>2842.53</v>
      </c>
      <c r="FJY6" s="22">
        <v>2842.53</v>
      </c>
      <c r="FJZ6" s="22">
        <v>2831.97</v>
      </c>
      <c r="FKA6" s="22">
        <v>2826.6</v>
      </c>
      <c r="FKB6" s="22">
        <v>2831.1</v>
      </c>
      <c r="FKC6" s="22">
        <v>2836.45</v>
      </c>
      <c r="FKD6" s="22">
        <v>2836.45</v>
      </c>
      <c r="FKE6" s="22">
        <v>2836.45</v>
      </c>
      <c r="FKF6" s="22">
        <v>2838.02</v>
      </c>
      <c r="FKG6" s="22">
        <v>2839.2</v>
      </c>
      <c r="FKH6" s="22">
        <v>2838.7</v>
      </c>
      <c r="FKI6" s="22">
        <v>2838.7</v>
      </c>
      <c r="FKJ6" s="22">
        <v>2836.05</v>
      </c>
      <c r="FKK6" s="22">
        <v>2836.05</v>
      </c>
      <c r="FKL6" s="22">
        <v>2836.05</v>
      </c>
      <c r="FKM6" s="22">
        <v>2829.08</v>
      </c>
      <c r="FKN6" s="22">
        <v>2817.14</v>
      </c>
      <c r="FKO6" s="22">
        <v>2815.19</v>
      </c>
      <c r="FKP6" s="22">
        <v>2815.33</v>
      </c>
      <c r="FKQ6" s="22">
        <v>2808.42</v>
      </c>
      <c r="FKR6" s="22">
        <v>2808.42</v>
      </c>
      <c r="FKS6" s="22">
        <v>2808.42</v>
      </c>
      <c r="FKT6" s="22">
        <v>2808.42</v>
      </c>
      <c r="FKU6" s="22">
        <v>2822.78</v>
      </c>
      <c r="FKV6" s="22">
        <v>2815.45</v>
      </c>
      <c r="FKW6" s="22">
        <v>2808.31</v>
      </c>
      <c r="FKX6" s="22">
        <v>2812.81</v>
      </c>
      <c r="FKY6" s="22">
        <v>2812.81</v>
      </c>
      <c r="FKZ6" s="22">
        <v>2812.81</v>
      </c>
      <c r="FLA6" s="22">
        <v>2807.25</v>
      </c>
      <c r="FLB6" s="22">
        <v>2793.06</v>
      </c>
      <c r="FLC6" s="22">
        <v>2795.21</v>
      </c>
      <c r="FLD6" s="22">
        <v>2801.67</v>
      </c>
      <c r="FLE6" s="22">
        <v>2806.89</v>
      </c>
      <c r="FLF6" s="22">
        <v>2806.89</v>
      </c>
      <c r="FLG6" s="22">
        <v>2806.89</v>
      </c>
      <c r="FLH6" s="22">
        <v>2809.09</v>
      </c>
      <c r="FLI6" s="22">
        <v>2806.33</v>
      </c>
      <c r="FLJ6" s="22">
        <v>2796.89</v>
      </c>
      <c r="FLK6" s="22">
        <v>2796.89</v>
      </c>
      <c r="FLL6" s="22">
        <v>2795.21</v>
      </c>
      <c r="FLM6" s="22">
        <v>2795.21</v>
      </c>
      <c r="FLN6" s="22">
        <v>2795.21</v>
      </c>
      <c r="FLO6" s="22">
        <v>2780.82</v>
      </c>
      <c r="FLP6" s="22">
        <v>2778.21</v>
      </c>
      <c r="FLQ6" s="22">
        <v>2778.21</v>
      </c>
      <c r="FLR6" s="22">
        <v>2778.21</v>
      </c>
      <c r="FLS6" s="22">
        <v>2777.96</v>
      </c>
      <c r="FLT6" s="22">
        <v>2777.96</v>
      </c>
      <c r="FLU6" s="22">
        <v>2777.96</v>
      </c>
      <c r="FLV6" s="22">
        <v>2778.92</v>
      </c>
      <c r="FLW6" s="22">
        <v>2765.76</v>
      </c>
      <c r="FLX6" s="22">
        <v>2758.83</v>
      </c>
      <c r="FLY6" s="22">
        <v>2750.89</v>
      </c>
      <c r="FLZ6" s="22">
        <v>2754.33</v>
      </c>
      <c r="FMA6" s="22">
        <v>2754.33</v>
      </c>
      <c r="FMB6" s="22">
        <v>2754.33</v>
      </c>
      <c r="FMC6" s="22">
        <v>2754.33</v>
      </c>
      <c r="FMD6" s="22">
        <v>2762.31</v>
      </c>
      <c r="FME6" s="22">
        <v>2747.06</v>
      </c>
      <c r="FMF6" s="22">
        <v>2723.83</v>
      </c>
      <c r="FMG6" s="22">
        <v>2728.7</v>
      </c>
      <c r="FMH6" s="22">
        <v>2728.7</v>
      </c>
      <c r="FMI6" s="22">
        <v>2728.7</v>
      </c>
      <c r="FMJ6" s="22">
        <v>2728.7</v>
      </c>
      <c r="FMK6" s="22">
        <v>2730.75</v>
      </c>
      <c r="FML6" s="22">
        <v>2740.76</v>
      </c>
      <c r="FMM6" s="22">
        <v>2742.88</v>
      </c>
      <c r="FMN6" s="22">
        <v>2747.72</v>
      </c>
      <c r="FMO6" s="22">
        <v>2747.72</v>
      </c>
      <c r="FMP6" s="22">
        <v>2747.72</v>
      </c>
      <c r="FMQ6" s="22">
        <v>2766.89</v>
      </c>
      <c r="FMR6" s="22">
        <v>2736.28</v>
      </c>
      <c r="FMS6" s="22">
        <v>2721.56</v>
      </c>
      <c r="FMT6" s="22">
        <v>2740.55</v>
      </c>
      <c r="FMU6" s="22">
        <v>2742.47</v>
      </c>
      <c r="FMV6" s="22">
        <v>2742.47</v>
      </c>
      <c r="FMW6" s="22">
        <v>2742.47</v>
      </c>
      <c r="FMX6" s="22">
        <v>2738.15</v>
      </c>
      <c r="FMY6" s="22">
        <v>2747.28</v>
      </c>
      <c r="FMZ6" s="22">
        <v>2750.67</v>
      </c>
      <c r="FNA6" s="22">
        <v>2748.9</v>
      </c>
      <c r="FNB6" s="22">
        <v>2757.14</v>
      </c>
      <c r="FNC6" s="22">
        <v>2757.14</v>
      </c>
      <c r="FND6" s="22">
        <v>2757.14</v>
      </c>
      <c r="FNE6" s="22">
        <v>2741.17</v>
      </c>
      <c r="FNF6" s="22">
        <v>2735.5</v>
      </c>
      <c r="FNG6" s="22">
        <v>2736.94</v>
      </c>
      <c r="FNH6" s="22">
        <v>2736.42</v>
      </c>
      <c r="FNI6" s="22">
        <v>2724.36</v>
      </c>
      <c r="FNJ6" s="22">
        <v>2724.36</v>
      </c>
      <c r="FNK6" s="22">
        <v>2724.36</v>
      </c>
      <c r="FNL6" s="22">
        <v>2724.36</v>
      </c>
      <c r="FNM6" s="22">
        <v>2715.2</v>
      </c>
      <c r="FNN6" s="22">
        <v>2697.66</v>
      </c>
      <c r="FNO6" s="22">
        <v>2693.84</v>
      </c>
      <c r="FNP6" s="22">
        <v>2700.19</v>
      </c>
      <c r="FNQ6" s="22">
        <v>2700.19</v>
      </c>
      <c r="FNR6" s="22">
        <v>2700.19</v>
      </c>
      <c r="FNS6" s="22">
        <v>2665.83</v>
      </c>
      <c r="FNT6" s="22">
        <v>2651.94</v>
      </c>
      <c r="FNU6" s="22">
        <v>2664.3</v>
      </c>
      <c r="FNV6" s="22">
        <v>2686.54</v>
      </c>
      <c r="FNW6" s="22">
        <v>2682.34</v>
      </c>
      <c r="FNX6" s="22">
        <v>2682.34</v>
      </c>
      <c r="FNY6" s="22">
        <v>2682.34</v>
      </c>
      <c r="FNZ6" s="22">
        <v>2662.81</v>
      </c>
      <c r="FOA6" s="22">
        <v>2660.42</v>
      </c>
      <c r="FOB6" s="22">
        <v>2670.97</v>
      </c>
      <c r="FOC6" s="22">
        <v>2676.41</v>
      </c>
      <c r="FOD6" s="22">
        <v>2673.29</v>
      </c>
      <c r="FOE6" s="22">
        <v>2673.29</v>
      </c>
      <c r="FOF6" s="22">
        <v>2673.29</v>
      </c>
      <c r="FOG6" s="22">
        <v>2675.65</v>
      </c>
      <c r="FOH6" s="22">
        <v>2679.22</v>
      </c>
      <c r="FOI6" s="22">
        <v>2685.17</v>
      </c>
      <c r="FOJ6" s="22">
        <v>2683.08</v>
      </c>
      <c r="FOK6" s="22">
        <v>2669.48</v>
      </c>
      <c r="FOL6" s="22">
        <v>2669.48</v>
      </c>
      <c r="FOM6" s="22">
        <v>2669.48</v>
      </c>
      <c r="FON6" s="22">
        <v>2661.45</v>
      </c>
      <c r="FOO6" s="22">
        <v>2648.97</v>
      </c>
      <c r="FOP6" s="22">
        <v>2650.21</v>
      </c>
      <c r="FOQ6" s="22">
        <v>2669.07</v>
      </c>
      <c r="FOR6" s="22">
        <v>2669.39</v>
      </c>
      <c r="FOS6" s="22">
        <v>2669.39</v>
      </c>
      <c r="FOT6" s="22">
        <v>2669.39</v>
      </c>
      <c r="FOU6" s="22">
        <v>2669.39</v>
      </c>
      <c r="FOV6" s="22">
        <v>2664.5</v>
      </c>
      <c r="FOW6" s="22">
        <v>2667.05</v>
      </c>
      <c r="FOX6" s="22">
        <v>2679.33</v>
      </c>
      <c r="FOY6" s="22">
        <v>2673.68</v>
      </c>
      <c r="FOZ6" s="22">
        <v>2673.68</v>
      </c>
      <c r="FPA6" s="22">
        <v>2673.68</v>
      </c>
      <c r="FPB6" s="22">
        <v>2676.93</v>
      </c>
      <c r="FPC6" s="22">
        <v>2678.16</v>
      </c>
      <c r="FPD6" s="22">
        <v>2682.09</v>
      </c>
      <c r="FPE6" s="22">
        <v>2671.01</v>
      </c>
      <c r="FPF6" s="22">
        <v>2666.55</v>
      </c>
      <c r="FPG6" s="22">
        <v>2666.55</v>
      </c>
      <c r="FPH6" s="22">
        <v>2666.55</v>
      </c>
      <c r="FPI6" s="22">
        <v>2667.06</v>
      </c>
      <c r="FPJ6" s="22">
        <v>2663.05</v>
      </c>
      <c r="FPK6" s="22">
        <v>2659.05</v>
      </c>
      <c r="FPL6" s="22">
        <v>2659.05</v>
      </c>
      <c r="FPM6" s="22">
        <v>2659.05</v>
      </c>
      <c r="FPN6" s="22">
        <v>2659.05</v>
      </c>
      <c r="FPO6" s="22">
        <v>2659.05</v>
      </c>
      <c r="FPP6" s="22">
        <v>2648.8</v>
      </c>
      <c r="FPQ6" s="22">
        <v>2642.55</v>
      </c>
      <c r="FPR6" s="22">
        <v>2631.72</v>
      </c>
      <c r="FPS6" s="22">
        <v>2619.59</v>
      </c>
      <c r="FPT6" s="22">
        <v>2620.19</v>
      </c>
      <c r="FPU6" s="22">
        <v>2620.19</v>
      </c>
      <c r="FPV6" s="22">
        <v>2620.19</v>
      </c>
      <c r="FPW6" s="22">
        <v>2612.3000000000002</v>
      </c>
      <c r="FPX6" s="22">
        <v>2620.94</v>
      </c>
      <c r="FPY6" s="22">
        <v>2628.19</v>
      </c>
      <c r="FPZ6" s="22">
        <v>2618.21</v>
      </c>
      <c r="FQA6" s="22">
        <v>2622.74</v>
      </c>
      <c r="FQB6" s="22">
        <v>2622.74</v>
      </c>
      <c r="FQC6" s="22">
        <v>2622.74</v>
      </c>
      <c r="FQD6" s="22">
        <v>2613.94</v>
      </c>
      <c r="FQE6" s="22">
        <v>2620.9699999999998</v>
      </c>
      <c r="FQF6" s="22">
        <v>2635.96</v>
      </c>
      <c r="FQG6" s="22">
        <v>2646.99</v>
      </c>
      <c r="FQH6" s="22">
        <v>2655.18</v>
      </c>
      <c r="FQI6" s="22">
        <v>2655.18</v>
      </c>
      <c r="FQJ6" s="22">
        <v>2655.18</v>
      </c>
      <c r="FQK6" s="22">
        <v>2670.92</v>
      </c>
      <c r="FQL6" s="22">
        <v>2664.79</v>
      </c>
      <c r="FQM6" s="22">
        <v>2658.43</v>
      </c>
      <c r="FQN6" s="22">
        <v>2690.68</v>
      </c>
      <c r="FQO6" s="22">
        <v>2708.02</v>
      </c>
      <c r="FQP6" s="22">
        <v>2708.02</v>
      </c>
      <c r="FQQ6" s="22">
        <v>2708.02</v>
      </c>
      <c r="FQR6" s="22">
        <v>2731.79</v>
      </c>
      <c r="FQS6" s="22">
        <v>2729.54</v>
      </c>
      <c r="FQT6" s="22">
        <v>2729.01</v>
      </c>
      <c r="FQU6" s="22">
        <v>2741.66</v>
      </c>
      <c r="FQV6" s="22">
        <v>2719.89</v>
      </c>
      <c r="FQW6" s="22">
        <v>2719.89</v>
      </c>
      <c r="FQX6" s="22">
        <v>2719.89</v>
      </c>
      <c r="FQY6" s="22">
        <v>2713.3</v>
      </c>
      <c r="FQZ6" s="22">
        <v>2725.45</v>
      </c>
      <c r="FRA6" s="22">
        <v>2737.55</v>
      </c>
      <c r="FRB6" s="22">
        <v>2759.79</v>
      </c>
      <c r="FRC6" s="22">
        <v>2766.83</v>
      </c>
      <c r="FRD6" s="22">
        <v>2766.83</v>
      </c>
      <c r="FRE6" s="22">
        <v>2766.83</v>
      </c>
      <c r="FRF6" s="22">
        <v>2766.83</v>
      </c>
      <c r="FRG6" s="22">
        <v>2760.06</v>
      </c>
      <c r="FRH6" s="22">
        <v>2754.83</v>
      </c>
      <c r="FRI6" s="22">
        <v>2745.91</v>
      </c>
      <c r="FRJ6" s="22">
        <v>2724.92</v>
      </c>
      <c r="FRK6" s="22">
        <v>2724.92</v>
      </c>
      <c r="FRL6" s="22">
        <v>2724.92</v>
      </c>
      <c r="FRM6" s="22">
        <v>2724.92</v>
      </c>
      <c r="FRN6" s="22">
        <v>2736.39</v>
      </c>
      <c r="FRO6" s="22">
        <v>2727.68</v>
      </c>
      <c r="FRP6" s="22">
        <v>2722.69</v>
      </c>
      <c r="FRQ6" s="22">
        <v>2715.37</v>
      </c>
      <c r="FRR6" s="22">
        <v>2715.37</v>
      </c>
      <c r="FRS6" s="22">
        <v>2715.37</v>
      </c>
      <c r="FRT6" s="22">
        <v>2707.33</v>
      </c>
      <c r="FRU6" s="22">
        <v>2705.97</v>
      </c>
      <c r="FRV6" s="22">
        <v>2719.34</v>
      </c>
      <c r="FRW6" s="22">
        <v>2732.4</v>
      </c>
      <c r="FRX6" s="22">
        <v>2734.94</v>
      </c>
      <c r="FRY6" s="22">
        <v>2734.94</v>
      </c>
      <c r="FRZ6" s="22">
        <v>2734.94</v>
      </c>
      <c r="FSA6" s="22">
        <v>2734.94</v>
      </c>
      <c r="FSB6" s="22">
        <v>2735.05</v>
      </c>
      <c r="FSC6" s="22">
        <v>2725.87</v>
      </c>
      <c r="FSD6" s="22">
        <v>2713.07</v>
      </c>
      <c r="FSE6" s="22">
        <v>2710.99</v>
      </c>
      <c r="FSF6" s="22">
        <v>2710.99</v>
      </c>
      <c r="FSG6" s="22">
        <v>2710.99</v>
      </c>
      <c r="FSH6" s="22">
        <v>2710.99</v>
      </c>
      <c r="FSI6" s="22">
        <v>2709.3</v>
      </c>
      <c r="FSJ6" s="22">
        <v>2715.53</v>
      </c>
      <c r="FSK6" s="22">
        <v>2702.6</v>
      </c>
      <c r="FSL6" s="22">
        <v>2697.08</v>
      </c>
      <c r="FSM6" s="22">
        <v>2697.08</v>
      </c>
      <c r="FSN6" s="22">
        <v>2697.08</v>
      </c>
      <c r="FSO6" s="22">
        <v>2695.02</v>
      </c>
      <c r="FSP6" s="22">
        <v>2699.58</v>
      </c>
      <c r="FSQ6" s="22">
        <v>2694.09</v>
      </c>
      <c r="FSR6" s="22">
        <v>2682.25</v>
      </c>
      <c r="FSS6" s="22">
        <v>2674.1</v>
      </c>
      <c r="FST6" s="22">
        <v>2674.1</v>
      </c>
      <c r="FSU6" s="22">
        <v>2674.1</v>
      </c>
      <c r="FSV6" s="22">
        <v>2674.1</v>
      </c>
      <c r="FSW6" s="22">
        <v>2672.95</v>
      </c>
      <c r="FSX6" s="22">
        <v>2675.05</v>
      </c>
      <c r="FSY6" s="22">
        <v>2677.42</v>
      </c>
      <c r="FSZ6" s="22">
        <v>2668.83</v>
      </c>
      <c r="FTA6" s="22">
        <v>2668.83</v>
      </c>
      <c r="FTB6" s="22">
        <v>2668.83</v>
      </c>
      <c r="FTC6" s="22">
        <v>2670.01</v>
      </c>
      <c r="FTD6" s="22">
        <v>2674.41</v>
      </c>
      <c r="FTE6" s="22">
        <v>2662.19</v>
      </c>
      <c r="FTF6" s="22">
        <v>2642.78</v>
      </c>
      <c r="FTG6" s="22">
        <v>2628.3</v>
      </c>
      <c r="FTH6" s="22">
        <v>2628.3</v>
      </c>
      <c r="FTI6" s="22">
        <v>2628.3</v>
      </c>
      <c r="FTJ6" s="22">
        <v>2632.64</v>
      </c>
      <c r="FTK6" s="22">
        <v>2632.64</v>
      </c>
      <c r="FTL6" s="22">
        <v>2633.14</v>
      </c>
      <c r="FTM6" s="22">
        <v>2619.84</v>
      </c>
      <c r="FTN6" s="22">
        <v>2628.46</v>
      </c>
      <c r="FTO6" s="22">
        <v>2628.46</v>
      </c>
      <c r="FTP6" s="22">
        <v>2628.46</v>
      </c>
      <c r="FTQ6" s="22">
        <v>2636.32</v>
      </c>
      <c r="FTR6" s="22">
        <v>2639.72</v>
      </c>
      <c r="FTS6" s="22">
        <v>2634.44</v>
      </c>
      <c r="FTT6" s="22">
        <v>2619.5500000000002</v>
      </c>
      <c r="FTU6" s="22">
        <v>2612.44</v>
      </c>
      <c r="FTV6" s="22">
        <v>2612.44</v>
      </c>
      <c r="FTW6" s="22">
        <v>2612.44</v>
      </c>
      <c r="FTX6" s="22">
        <v>2613.58</v>
      </c>
      <c r="FTY6" s="22">
        <v>2605.85</v>
      </c>
      <c r="FTZ6" s="22">
        <v>2609.39</v>
      </c>
      <c r="FUA6" s="22">
        <v>2609.61</v>
      </c>
      <c r="FUB6" s="22">
        <v>2602.91</v>
      </c>
      <c r="FUC6" s="22">
        <v>2602.91</v>
      </c>
      <c r="FUD6" s="22">
        <v>2602.91</v>
      </c>
      <c r="FUE6" s="22">
        <v>2597.71</v>
      </c>
      <c r="FUF6" s="22">
        <v>2598.98</v>
      </c>
      <c r="FUG6" s="22">
        <v>2606.9299999999998</v>
      </c>
      <c r="FUH6" s="22">
        <v>2614.9699999999998</v>
      </c>
      <c r="FUI6" s="22">
        <v>2609.92</v>
      </c>
      <c r="FUJ6" s="22">
        <v>2609.92</v>
      </c>
      <c r="FUK6" s="22">
        <v>2609.92</v>
      </c>
      <c r="FUL6" s="22">
        <v>2609.92</v>
      </c>
      <c r="FUM6" s="22">
        <v>2608.88</v>
      </c>
      <c r="FUN6" s="22">
        <v>2609.88</v>
      </c>
      <c r="FUO6" s="22">
        <v>2607.62</v>
      </c>
      <c r="FUP6" s="22">
        <v>2606.5700000000002</v>
      </c>
      <c r="FUQ6" s="22">
        <v>2606.5700000000002</v>
      </c>
      <c r="FUR6" s="22">
        <v>2606.5700000000002</v>
      </c>
      <c r="FUS6" s="22">
        <v>2595.75</v>
      </c>
      <c r="FUT6" s="22">
        <v>2589.25</v>
      </c>
      <c r="FUU6" s="22">
        <v>2575.5100000000002</v>
      </c>
      <c r="FUV6" s="22">
        <v>2568.6799999999998</v>
      </c>
      <c r="FUW6" s="22">
        <v>2574.4899999999998</v>
      </c>
      <c r="FUX6" s="22">
        <v>2574.4899999999998</v>
      </c>
      <c r="FUY6" s="22">
        <v>2574.4899999999998</v>
      </c>
      <c r="FUZ6" s="22">
        <v>2551.4299999999998</v>
      </c>
      <c r="FVA6" s="22">
        <v>2536.5100000000002</v>
      </c>
      <c r="FVB6" s="22">
        <v>2538.59</v>
      </c>
      <c r="FVC6" s="22">
        <v>2552.7800000000002</v>
      </c>
      <c r="FVD6" s="22">
        <v>2564.89</v>
      </c>
      <c r="FVE6" s="22">
        <v>2564.89</v>
      </c>
      <c r="FVF6" s="22">
        <v>2564.89</v>
      </c>
      <c r="FVG6" s="22">
        <v>2564.89</v>
      </c>
      <c r="FVH6" s="22">
        <v>2552.7399999999998</v>
      </c>
      <c r="FVI6" s="22">
        <v>2536</v>
      </c>
      <c r="FVJ6" s="22">
        <v>2523.08</v>
      </c>
      <c r="FVK6" s="22">
        <v>2535.29</v>
      </c>
      <c r="FVL6" s="22">
        <v>2535.29</v>
      </c>
      <c r="FVM6" s="22">
        <v>2535.29</v>
      </c>
      <c r="FVN6" s="22">
        <v>2525.12</v>
      </c>
      <c r="FVO6" s="22">
        <v>2521.77</v>
      </c>
      <c r="FVP6" s="22">
        <v>2536.4</v>
      </c>
      <c r="FVQ6" s="22">
        <v>2522.5700000000002</v>
      </c>
      <c r="FVR6" s="22">
        <v>2518.3000000000002</v>
      </c>
      <c r="FVS6" s="22">
        <v>2518.3000000000002</v>
      </c>
      <c r="FVT6" s="22">
        <v>2518.3000000000002</v>
      </c>
      <c r="FVU6" s="22">
        <v>2548.1999999999998</v>
      </c>
      <c r="FVV6" s="22">
        <v>2561.1999999999998</v>
      </c>
      <c r="FVW6" s="22">
        <v>2560.66</v>
      </c>
      <c r="FVX6" s="22">
        <v>2567.83</v>
      </c>
      <c r="FVY6" s="22">
        <v>2602.1999999999998</v>
      </c>
      <c r="FVZ6" s="22">
        <v>2602.1999999999998</v>
      </c>
      <c r="FWA6" s="22">
        <v>2602.1999999999998</v>
      </c>
      <c r="FWB6" s="22">
        <v>2600.64</v>
      </c>
      <c r="FWC6" s="22">
        <v>2596.2800000000002</v>
      </c>
      <c r="FWD6" s="22">
        <v>2595.17</v>
      </c>
      <c r="FWE6" s="22">
        <v>2608.3000000000002</v>
      </c>
      <c r="FWF6" s="22">
        <v>2630.81</v>
      </c>
      <c r="FWG6" s="22">
        <v>2630.81</v>
      </c>
      <c r="FWH6" s="22">
        <v>2630.81</v>
      </c>
      <c r="FWI6" s="22">
        <v>2629.65</v>
      </c>
      <c r="FWJ6" s="22">
        <v>2608.36</v>
      </c>
      <c r="FWK6" s="22">
        <v>2603.34</v>
      </c>
      <c r="FWL6" s="22">
        <v>2601.6999999999998</v>
      </c>
      <c r="FWM6" s="22">
        <v>2583.7399999999998</v>
      </c>
      <c r="FWN6" s="22">
        <v>2583.7399999999998</v>
      </c>
      <c r="FWO6" s="22">
        <v>2583.7399999999998</v>
      </c>
      <c r="FWP6" s="22">
        <v>2583.7399999999998</v>
      </c>
      <c r="FWQ6" s="22">
        <v>2558.04</v>
      </c>
      <c r="FWR6" s="22">
        <v>2553.0700000000002</v>
      </c>
      <c r="FWS6" s="22">
        <v>2549.1</v>
      </c>
      <c r="FWT6" s="22">
        <v>2562.56</v>
      </c>
      <c r="FWU6" s="22">
        <v>2562.56</v>
      </c>
      <c r="FWV6" s="22">
        <v>2562.56</v>
      </c>
      <c r="FWW6" s="22">
        <v>2562.56</v>
      </c>
      <c r="FWX6" s="22">
        <v>2556.1799999999998</v>
      </c>
      <c r="FWY6" s="22">
        <v>2561.33</v>
      </c>
      <c r="FWZ6" s="22">
        <v>2555.2600000000002</v>
      </c>
      <c r="FXA6" s="22">
        <v>2553.02</v>
      </c>
      <c r="FXB6" s="22">
        <v>2553.02</v>
      </c>
      <c r="FXC6" s="22">
        <v>2553.02</v>
      </c>
      <c r="FXD6" s="22">
        <v>2568.11</v>
      </c>
      <c r="FXE6" s="22">
        <v>2582.39</v>
      </c>
      <c r="FXF6" s="22">
        <v>2579.59</v>
      </c>
      <c r="FXG6" s="22">
        <v>2585.8000000000002</v>
      </c>
      <c r="FXH6" s="22">
        <v>2575.19</v>
      </c>
      <c r="FXI6" s="22">
        <v>2575.19</v>
      </c>
      <c r="FXJ6" s="22">
        <v>2575.19</v>
      </c>
      <c r="FXK6" s="22">
        <v>2575.19</v>
      </c>
      <c r="FXL6" s="22">
        <v>2568.08</v>
      </c>
      <c r="FXM6" s="22">
        <v>2561.2800000000002</v>
      </c>
      <c r="FXN6" s="22">
        <v>2550.37</v>
      </c>
      <c r="FXO6" s="22">
        <v>2547.79</v>
      </c>
      <c r="FXP6" s="22">
        <v>2547.79</v>
      </c>
      <c r="FXQ6" s="22">
        <v>2547.79</v>
      </c>
      <c r="FXR6" s="22">
        <v>2544.65</v>
      </c>
      <c r="FXS6" s="22">
        <v>2542.1999999999998</v>
      </c>
      <c r="FXT6" s="22">
        <v>2540.4699999999998</v>
      </c>
      <c r="FXU6" s="22">
        <v>2540.4699999999998</v>
      </c>
      <c r="FXV6" s="22">
        <v>2541.98</v>
      </c>
      <c r="FXW6" s="22">
        <v>2541.98</v>
      </c>
      <c r="FXX6" s="22">
        <v>2541.98</v>
      </c>
      <c r="FXY6" s="22">
        <v>2541.98</v>
      </c>
      <c r="FXZ6" s="22">
        <v>2535.89</v>
      </c>
      <c r="FYA6" s="22">
        <v>2523.41</v>
      </c>
      <c r="FYB6" s="22">
        <v>2515.3200000000002</v>
      </c>
      <c r="FYC6" s="22">
        <v>2517.86</v>
      </c>
      <c r="FYD6" s="22">
        <v>2517.86</v>
      </c>
      <c r="FYE6" s="22">
        <v>2517.86</v>
      </c>
      <c r="FYF6" s="22">
        <v>2521.81</v>
      </c>
      <c r="FYG6" s="22">
        <v>2509.79</v>
      </c>
      <c r="FYH6" s="22">
        <v>2501.88</v>
      </c>
      <c r="FYI6" s="22">
        <v>2501.88</v>
      </c>
      <c r="FYJ6" s="22">
        <v>2484.36</v>
      </c>
      <c r="FYK6" s="22">
        <v>2484.36</v>
      </c>
      <c r="FYL6" s="22">
        <v>2484.36</v>
      </c>
      <c r="FYM6" s="22">
        <v>2479.1</v>
      </c>
      <c r="FYN6" s="22">
        <v>2479.1799999999998</v>
      </c>
      <c r="FYO6" s="22">
        <v>2472.12</v>
      </c>
      <c r="FYP6" s="22">
        <v>2481.9299999999998</v>
      </c>
      <c r="FYQ6" s="22">
        <v>2475.23</v>
      </c>
      <c r="FYR6" s="22">
        <v>2475.23</v>
      </c>
      <c r="FYS6" s="22">
        <v>2475.23</v>
      </c>
      <c r="FYT6" s="22">
        <v>2466.71</v>
      </c>
      <c r="FYU6" s="22">
        <v>2455.12</v>
      </c>
      <c r="FYV6" s="22">
        <v>2455.12</v>
      </c>
      <c r="FYW6" s="22">
        <v>2464.19</v>
      </c>
      <c r="FYX6" s="22">
        <v>2440.7199999999998</v>
      </c>
      <c r="FYY6" s="22">
        <v>2440.7199999999998</v>
      </c>
      <c r="FYZ6" s="22">
        <v>2440.7199999999998</v>
      </c>
      <c r="FZA6" s="22">
        <v>2416.29</v>
      </c>
      <c r="FZB6" s="22">
        <v>2385.1</v>
      </c>
      <c r="FZC6" s="22">
        <v>2376.37</v>
      </c>
      <c r="FZD6" s="22">
        <v>2365.75</v>
      </c>
      <c r="FZE6" s="22">
        <v>2361.46</v>
      </c>
      <c r="FZF6" s="22">
        <v>2361.46</v>
      </c>
      <c r="FZG6" s="22">
        <v>2361.46</v>
      </c>
      <c r="FZH6" s="22">
        <v>2329.79</v>
      </c>
      <c r="FZI6" s="22">
        <v>2316.12</v>
      </c>
      <c r="FZJ6" s="22">
        <v>2381.0300000000002</v>
      </c>
      <c r="FZK6" s="22">
        <v>2404.4</v>
      </c>
      <c r="FZL6" s="22">
        <v>2375.9899999999998</v>
      </c>
      <c r="FZM6" s="22">
        <v>2375.9899999999998</v>
      </c>
      <c r="FZN6" s="22">
        <v>2375.9899999999998</v>
      </c>
      <c r="FZO6" s="22">
        <v>2385.3200000000002</v>
      </c>
      <c r="FZP6" s="22">
        <v>2415.37</v>
      </c>
      <c r="FZQ6" s="22">
        <v>2412.1</v>
      </c>
      <c r="FZR6" s="22">
        <v>2389.75</v>
      </c>
      <c r="FZS6" s="22">
        <v>2389.75</v>
      </c>
      <c r="FZT6" s="22">
        <v>2389.75</v>
      </c>
      <c r="FZU6" s="22">
        <v>2389.75</v>
      </c>
      <c r="FZV6" s="22">
        <v>2338.84</v>
      </c>
      <c r="FZW6" s="22">
        <v>2315.4499999999998</v>
      </c>
      <c r="FZX6" s="22">
        <v>2344.4499999999998</v>
      </c>
      <c r="FZY6" s="22">
        <v>2386.67</v>
      </c>
      <c r="FZZ6" s="22">
        <v>2358.54</v>
      </c>
      <c r="GAA6" s="22">
        <v>2358.54</v>
      </c>
      <c r="GAB6" s="22">
        <v>2358.54</v>
      </c>
      <c r="GAC6" s="22">
        <v>2358.54</v>
      </c>
      <c r="GAD6" s="22">
        <v>2380.96</v>
      </c>
      <c r="GAE6" s="22">
        <v>2358.64</v>
      </c>
      <c r="GAF6" s="22">
        <v>2340.42</v>
      </c>
      <c r="GAG6" s="22">
        <v>2351.23</v>
      </c>
      <c r="GAH6" s="22">
        <v>2351.23</v>
      </c>
      <c r="GAI6" s="22">
        <v>2351.23</v>
      </c>
      <c r="GAJ6" s="22">
        <v>2351.23</v>
      </c>
      <c r="GAK6" s="22">
        <v>2371.77</v>
      </c>
      <c r="GAL6" s="22">
        <v>2363.69</v>
      </c>
      <c r="GAM6" s="22">
        <v>2381.54</v>
      </c>
      <c r="GAN6" s="22">
        <v>2373.86</v>
      </c>
      <c r="GAO6" s="22">
        <v>2373.86</v>
      </c>
      <c r="GAP6" s="22">
        <v>2373.86</v>
      </c>
      <c r="GAQ6" s="22">
        <v>2370.77</v>
      </c>
      <c r="GAR6" s="22">
        <v>2370.08</v>
      </c>
      <c r="GAS6" s="22">
        <v>2370.9499999999998</v>
      </c>
      <c r="GAT6" s="22">
        <v>2372.63</v>
      </c>
      <c r="GAU6" s="22">
        <v>2367.7600000000002</v>
      </c>
      <c r="GAV6" s="22">
        <v>2367.7600000000002</v>
      </c>
      <c r="GAW6" s="22">
        <v>2367.7600000000002</v>
      </c>
      <c r="GAX6" s="22">
        <v>2363.75</v>
      </c>
      <c r="GAY6" s="22">
        <v>2358.16</v>
      </c>
      <c r="GAZ6" s="22">
        <v>2364.13</v>
      </c>
      <c r="GBA6" s="22">
        <v>2365.08</v>
      </c>
      <c r="GBB6" s="22">
        <v>2361.92</v>
      </c>
      <c r="GBC6" s="22">
        <v>2361.92</v>
      </c>
      <c r="GBD6" s="22">
        <v>2361.92</v>
      </c>
      <c r="GBE6" s="22">
        <v>2365.79</v>
      </c>
      <c r="GBF6" s="22">
        <v>2364.16</v>
      </c>
      <c r="GBG6" s="22">
        <v>2358.61</v>
      </c>
      <c r="GBH6" s="22">
        <v>2344.94</v>
      </c>
      <c r="GBI6" s="22">
        <v>2346.04</v>
      </c>
      <c r="GBJ6" s="22">
        <v>2346.04</v>
      </c>
      <c r="GBK6" s="22">
        <v>2346.04</v>
      </c>
      <c r="GBL6" s="22">
        <v>2338.27</v>
      </c>
      <c r="GBM6" s="22">
        <v>2330.62</v>
      </c>
      <c r="GBN6" s="22">
        <v>2331.6999999999998</v>
      </c>
      <c r="GBO6" s="22">
        <v>2327.4499999999998</v>
      </c>
      <c r="GBP6" s="22">
        <v>2318.12</v>
      </c>
      <c r="GBQ6" s="22">
        <v>2318.12</v>
      </c>
      <c r="GBR6" s="22">
        <v>2318.12</v>
      </c>
      <c r="GBS6" s="22">
        <v>2318.12</v>
      </c>
      <c r="GBT6" s="22">
        <v>2311.83</v>
      </c>
      <c r="GBU6" s="22">
        <v>2308.58</v>
      </c>
      <c r="GBV6" s="22">
        <v>2308.6999999999998</v>
      </c>
      <c r="GBW6" s="22">
        <v>2323.77</v>
      </c>
      <c r="GBX6" s="22">
        <v>2323.77</v>
      </c>
      <c r="GBY6" s="22">
        <v>2323.77</v>
      </c>
      <c r="GBZ6" s="22">
        <v>2327.98</v>
      </c>
      <c r="GCA6" s="22">
        <v>2329.67</v>
      </c>
      <c r="GCB6" s="22">
        <v>2333.65</v>
      </c>
      <c r="GCC6" s="22">
        <v>2333.6999999999998</v>
      </c>
      <c r="GCD6" s="22">
        <v>2338.9299999999998</v>
      </c>
      <c r="GCE6" s="22">
        <v>2338.9299999999998</v>
      </c>
      <c r="GCF6" s="22">
        <v>2338.9299999999998</v>
      </c>
      <c r="GCG6" s="22">
        <v>2324.89</v>
      </c>
      <c r="GCH6" s="22">
        <v>2325.69</v>
      </c>
      <c r="GCI6" s="22">
        <v>2334.11</v>
      </c>
      <c r="GCJ6" s="22">
        <v>2340.34</v>
      </c>
      <c r="GCK6" s="22">
        <v>2332.7199999999998</v>
      </c>
      <c r="GCL6" s="22">
        <v>2332.7199999999998</v>
      </c>
      <c r="GCM6" s="22">
        <v>2332.7199999999998</v>
      </c>
      <c r="GCN6" s="22">
        <v>2346.71</v>
      </c>
      <c r="GCO6" s="22">
        <v>2362.36</v>
      </c>
      <c r="GCP6" s="22">
        <v>2386.4699999999998</v>
      </c>
      <c r="GCQ6" s="22">
        <v>2374.46</v>
      </c>
      <c r="GCR6" s="22">
        <v>2371.4299999999998</v>
      </c>
      <c r="GCS6" s="22">
        <v>2371.4299999999998</v>
      </c>
      <c r="GCT6" s="22">
        <v>2371.4299999999998</v>
      </c>
      <c r="GCU6" s="22">
        <v>2371.4299999999998</v>
      </c>
      <c r="GCV6" s="22">
        <v>2361.7800000000002</v>
      </c>
      <c r="GCW6" s="22">
        <v>2382.3000000000002</v>
      </c>
      <c r="GCX6" s="22">
        <v>2382.3000000000002</v>
      </c>
      <c r="GCY6" s="22">
        <v>2382.3000000000002</v>
      </c>
      <c r="GCZ6" s="22">
        <v>2382.3000000000002</v>
      </c>
      <c r="GDA6" s="22">
        <v>2382.3000000000002</v>
      </c>
      <c r="GDB6" s="22">
        <v>2397.25</v>
      </c>
      <c r="GDC6" s="22">
        <v>2393.3200000000002</v>
      </c>
      <c r="GDD6" s="22">
        <v>2376.48</v>
      </c>
      <c r="GDE6" s="22">
        <v>2363.23</v>
      </c>
      <c r="GDF6" s="22">
        <v>2365.98</v>
      </c>
      <c r="GDG6" s="22">
        <v>2365.98</v>
      </c>
      <c r="GDH6" s="22">
        <v>2365.98</v>
      </c>
      <c r="GDI6" s="22">
        <v>2374.4699999999998</v>
      </c>
      <c r="GDJ6" s="22">
        <v>2369.67</v>
      </c>
      <c r="GDK6" s="22">
        <v>2362.2800000000002</v>
      </c>
      <c r="GDL6" s="22">
        <v>2353.16</v>
      </c>
      <c r="GDM6" s="22">
        <v>2349.8000000000002</v>
      </c>
      <c r="GDN6" s="22">
        <v>2349.8000000000002</v>
      </c>
      <c r="GDO6" s="22">
        <v>2349.8000000000002</v>
      </c>
      <c r="GDP6" s="22">
        <v>2331.9499999999998</v>
      </c>
      <c r="GDQ6" s="22">
        <v>2335.4</v>
      </c>
      <c r="GDR6" s="22">
        <v>2328.7399999999998</v>
      </c>
      <c r="GDS6" s="22">
        <v>2346.09</v>
      </c>
      <c r="GDT6" s="22">
        <v>2363.96</v>
      </c>
      <c r="GDU6" s="22">
        <v>2363.96</v>
      </c>
      <c r="GDV6" s="22">
        <v>2363.96</v>
      </c>
      <c r="GDW6" s="22">
        <v>2363.3000000000002</v>
      </c>
      <c r="GDX6" s="22">
        <v>2355.64</v>
      </c>
      <c r="GDY6" s="22">
        <v>2344.4499999999998</v>
      </c>
      <c r="GDZ6" s="22">
        <v>2336.35</v>
      </c>
      <c r="GEA6" s="22">
        <v>2336.25</v>
      </c>
      <c r="GEB6" s="22">
        <v>2336.25</v>
      </c>
      <c r="GEC6" s="22">
        <v>2336.25</v>
      </c>
      <c r="GED6" s="22">
        <v>2343.9699999999998</v>
      </c>
      <c r="GEE6" s="22">
        <v>2342.56</v>
      </c>
      <c r="GEF6" s="22">
        <v>2338.0700000000002</v>
      </c>
      <c r="GEG6" s="22">
        <v>2344.87</v>
      </c>
      <c r="GEH6" s="22">
        <v>2348.3200000000002</v>
      </c>
      <c r="GEI6" s="22">
        <v>2348.3200000000002</v>
      </c>
      <c r="GEJ6" s="22">
        <v>2348.3200000000002</v>
      </c>
      <c r="GEK6" s="22">
        <v>2349.59</v>
      </c>
      <c r="GEL6" s="22">
        <v>2345.4499999999998</v>
      </c>
      <c r="GEM6" s="22">
        <v>2337.08</v>
      </c>
      <c r="GEN6" s="22">
        <v>2338.44</v>
      </c>
      <c r="GEO6" s="22">
        <v>2339.06</v>
      </c>
      <c r="GEP6" s="22">
        <v>2339.06</v>
      </c>
      <c r="GEQ6" s="22">
        <v>2339.06</v>
      </c>
      <c r="GER6" s="22">
        <v>2339.06</v>
      </c>
      <c r="GES6" s="22">
        <v>2339.77</v>
      </c>
      <c r="GET6" s="22">
        <v>2340.9899999999998</v>
      </c>
      <c r="GEU6" s="22">
        <v>2344</v>
      </c>
      <c r="GEV6" s="22">
        <v>2348.69</v>
      </c>
      <c r="GEW6" s="22">
        <v>2348.69</v>
      </c>
      <c r="GEX6" s="22">
        <v>2348.69</v>
      </c>
      <c r="GEY6" s="22">
        <v>2347.25</v>
      </c>
      <c r="GEZ6" s="22">
        <v>2341.7199999999998</v>
      </c>
      <c r="GFA6" s="22">
        <v>2339.44</v>
      </c>
      <c r="GFB6" s="22">
        <v>2336.9899999999998</v>
      </c>
      <c r="GFC6" s="22">
        <v>2337</v>
      </c>
      <c r="GFD6" s="22">
        <v>2337</v>
      </c>
      <c r="GFE6" s="22">
        <v>2337</v>
      </c>
      <c r="GFF6" s="22">
        <v>2329.0500000000002</v>
      </c>
      <c r="GFG6" s="22">
        <v>2328.69</v>
      </c>
      <c r="GFH6" s="22">
        <v>2329.35</v>
      </c>
      <c r="GFI6" s="22">
        <v>2330.79</v>
      </c>
      <c r="GFJ6" s="22">
        <v>2332.79</v>
      </c>
      <c r="GFK6" s="22">
        <v>2332.79</v>
      </c>
      <c r="GFL6" s="22">
        <v>2332.79</v>
      </c>
      <c r="GFM6" s="22">
        <v>2332.79</v>
      </c>
      <c r="GFN6" s="22">
        <v>2338.89</v>
      </c>
      <c r="GFO6" s="22">
        <v>2339.67</v>
      </c>
      <c r="GFP6" s="22">
        <v>2336.65</v>
      </c>
      <c r="GFQ6" s="22">
        <v>2330.9299999999998</v>
      </c>
      <c r="GFR6" s="22">
        <v>2330.9299999999998</v>
      </c>
      <c r="GFS6" s="22">
        <v>2330.9299999999998</v>
      </c>
      <c r="GFT6" s="22">
        <v>2330.9299999999998</v>
      </c>
      <c r="GFU6" s="22">
        <v>2331.38</v>
      </c>
      <c r="GFV6" s="22">
        <v>2347.83</v>
      </c>
      <c r="GFW6" s="22">
        <v>2361.41</v>
      </c>
      <c r="GFX6" s="22">
        <v>2349.17</v>
      </c>
      <c r="GFY6" s="22">
        <v>2349.17</v>
      </c>
      <c r="GFZ6" s="22">
        <v>2349.17</v>
      </c>
      <c r="GGA6" s="22">
        <v>2345.6</v>
      </c>
      <c r="GGB6" s="22">
        <v>2334.27</v>
      </c>
      <c r="GGC6" s="22">
        <v>2330.33</v>
      </c>
      <c r="GGD6" s="22">
        <v>2326.4299999999998</v>
      </c>
      <c r="GGE6" s="22">
        <v>2322.0500000000002</v>
      </c>
      <c r="GGF6" s="22">
        <v>2322.0500000000002</v>
      </c>
      <c r="GGG6" s="22">
        <v>2322.0500000000002</v>
      </c>
      <c r="GGH6" s="22">
        <v>2319.11</v>
      </c>
      <c r="GGI6" s="22">
        <v>2314.89</v>
      </c>
      <c r="GGJ6" s="22">
        <v>2316.4499999999998</v>
      </c>
      <c r="GGK6" s="22">
        <v>2319.27</v>
      </c>
      <c r="GGL6" s="22">
        <v>2320.29</v>
      </c>
      <c r="GGM6" s="22">
        <v>2320.29</v>
      </c>
      <c r="GGN6" s="22">
        <v>2320.29</v>
      </c>
      <c r="GGO6" s="22">
        <v>2323.19</v>
      </c>
      <c r="GGP6" s="22">
        <v>2327.9</v>
      </c>
      <c r="GGQ6" s="22">
        <v>2331.81</v>
      </c>
      <c r="GGR6" s="22">
        <v>2324.2199999999998</v>
      </c>
      <c r="GGS6" s="22">
        <v>2324.69</v>
      </c>
      <c r="GGT6" s="22">
        <v>2324.69</v>
      </c>
      <c r="GGU6" s="22">
        <v>2324.69</v>
      </c>
      <c r="GGV6" s="22">
        <v>2324.69</v>
      </c>
      <c r="GGW6" s="22">
        <v>2338.17</v>
      </c>
      <c r="GGX6" s="22">
        <v>2338.86</v>
      </c>
      <c r="GGY6" s="22">
        <v>2332.6999999999998</v>
      </c>
      <c r="GGZ6" s="22">
        <v>2330.7199999999998</v>
      </c>
      <c r="GHA6" s="22">
        <v>2330.7199999999998</v>
      </c>
      <c r="GHB6" s="22">
        <v>2330.7199999999998</v>
      </c>
      <c r="GHC6" s="22">
        <v>2324.37</v>
      </c>
      <c r="GHD6" s="22">
        <v>2323.08</v>
      </c>
      <c r="GHE6" s="22">
        <v>2326.09</v>
      </c>
      <c r="GHF6" s="22">
        <v>2329.4</v>
      </c>
      <c r="GHG6" s="22">
        <v>2332.0700000000002</v>
      </c>
      <c r="GHH6" s="22">
        <v>2332.0700000000002</v>
      </c>
      <c r="GHI6" s="22">
        <v>2332.0700000000002</v>
      </c>
      <c r="GHJ6" s="22">
        <v>2320.2600000000002</v>
      </c>
      <c r="GHK6" s="22">
        <v>2312.73</v>
      </c>
      <c r="GHL6" s="22">
        <v>2312.73</v>
      </c>
      <c r="GHM6" s="22">
        <v>2312.8200000000002</v>
      </c>
      <c r="GHN6" s="22">
        <v>2316.42</v>
      </c>
      <c r="GHO6" s="22">
        <v>2316.42</v>
      </c>
      <c r="GHP6" s="22">
        <v>2316.42</v>
      </c>
      <c r="GHQ6" s="22">
        <v>2315.39</v>
      </c>
      <c r="GHR6" s="22">
        <v>2316.9299999999998</v>
      </c>
      <c r="GHS6" s="22">
        <v>2313.84</v>
      </c>
      <c r="GHT6" s="22">
        <v>2311.4299999999998</v>
      </c>
      <c r="GHU6" s="22">
        <v>2308.4899999999998</v>
      </c>
      <c r="GHV6" s="22">
        <v>2308.4899999999998</v>
      </c>
      <c r="GHW6" s="22">
        <v>2308.4899999999998</v>
      </c>
      <c r="GHX6" s="22">
        <v>2308.42</v>
      </c>
      <c r="GHY6" s="22">
        <v>2305.9499999999998</v>
      </c>
      <c r="GHZ6" s="22">
        <v>2306.5100000000002</v>
      </c>
      <c r="GIA6" s="22">
        <v>2307.4</v>
      </c>
      <c r="GIB6" s="22">
        <v>2307.69</v>
      </c>
      <c r="GIC6" s="22">
        <v>2307.69</v>
      </c>
      <c r="GID6" s="22">
        <v>2307.69</v>
      </c>
      <c r="GIE6" s="22">
        <v>2308.3000000000002</v>
      </c>
      <c r="GIF6" s="22">
        <v>2305.63</v>
      </c>
      <c r="GIG6" s="22">
        <v>2299.75</v>
      </c>
      <c r="GIH6" s="22">
        <v>2313.52</v>
      </c>
      <c r="GII6" s="22">
        <v>2308.38</v>
      </c>
      <c r="GIJ6" s="22">
        <v>2308.38</v>
      </c>
      <c r="GIK6" s="22">
        <v>2308.38</v>
      </c>
      <c r="GIL6" s="22">
        <v>2308.38</v>
      </c>
      <c r="GIM6" s="22">
        <v>2301.7399999999998</v>
      </c>
      <c r="GIN6" s="22">
        <v>2303.1999999999998</v>
      </c>
      <c r="GIO6" s="22">
        <v>2307.4499999999998</v>
      </c>
      <c r="GIP6" s="22">
        <v>2309.83</v>
      </c>
      <c r="GIQ6" s="22">
        <v>2309.83</v>
      </c>
      <c r="GIR6" s="22">
        <v>2309.83</v>
      </c>
      <c r="GIS6" s="22">
        <v>2304.2600000000002</v>
      </c>
      <c r="GIT6" s="22">
        <v>2302.59</v>
      </c>
      <c r="GIU6" s="22">
        <v>2305.0500000000002</v>
      </c>
      <c r="GIV6" s="22">
        <v>2305.87</v>
      </c>
      <c r="GIW6" s="22">
        <v>2306.71</v>
      </c>
      <c r="GIX6" s="22">
        <v>2306.71</v>
      </c>
      <c r="GIY6" s="22">
        <v>2306.71</v>
      </c>
      <c r="GIZ6" s="22">
        <v>2305.15</v>
      </c>
      <c r="GJA6" s="22">
        <v>2304.3000000000002</v>
      </c>
      <c r="GJB6" s="22">
        <v>2302.7800000000002</v>
      </c>
      <c r="GJC6" s="22">
        <v>2298.85</v>
      </c>
      <c r="GJD6" s="22">
        <v>2295.31</v>
      </c>
      <c r="GJE6" s="22">
        <v>2295.31</v>
      </c>
      <c r="GJF6" s="22">
        <v>2295.31</v>
      </c>
      <c r="GJG6" s="22">
        <v>2295.31</v>
      </c>
      <c r="GJH6" s="22">
        <v>2286.61</v>
      </c>
      <c r="GJI6" s="22">
        <v>2279.9499999999998</v>
      </c>
      <c r="GJJ6" s="22">
        <v>2289.3000000000002</v>
      </c>
      <c r="GJK6" s="22">
        <v>2305.09</v>
      </c>
      <c r="GJL6" s="22">
        <v>2305.09</v>
      </c>
      <c r="GJM6" s="22">
        <v>2305.09</v>
      </c>
      <c r="GJN6" s="22">
        <v>2306.71</v>
      </c>
      <c r="GJO6" s="22">
        <v>2295.02</v>
      </c>
      <c r="GJP6" s="22">
        <v>2290.02</v>
      </c>
      <c r="GJQ6" s="22">
        <v>2299.8200000000002</v>
      </c>
      <c r="GJR6" s="22">
        <v>2301.9899999999998</v>
      </c>
      <c r="GJS6" s="22">
        <v>2301.9899999999998</v>
      </c>
      <c r="GJT6" s="22">
        <v>2301.9899999999998</v>
      </c>
      <c r="GJU6" s="22">
        <v>2295.5700000000002</v>
      </c>
      <c r="GJV6" s="22">
        <v>2300.58</v>
      </c>
      <c r="GJW6" s="22">
        <v>2291.0500000000002</v>
      </c>
      <c r="GJX6" s="22">
        <v>2292.59</v>
      </c>
      <c r="GJY6" s="22">
        <v>2290.0300000000002</v>
      </c>
      <c r="GJZ6" s="22">
        <v>2290.0300000000002</v>
      </c>
      <c r="GKA6" s="22">
        <v>2290.0300000000002</v>
      </c>
      <c r="GKB6" s="22">
        <v>2289.1799999999998</v>
      </c>
      <c r="GKC6" s="22">
        <v>2290.7399999999998</v>
      </c>
      <c r="GKD6" s="22">
        <v>2293.29</v>
      </c>
      <c r="GKE6" s="22">
        <v>2289.61</v>
      </c>
      <c r="GKF6" s="22">
        <v>2288.2199999999998</v>
      </c>
      <c r="GKG6" s="22">
        <v>2288.2199999999998</v>
      </c>
      <c r="GKH6" s="22">
        <v>2288.2199999999998</v>
      </c>
      <c r="GKI6" s="22">
        <v>2289.13</v>
      </c>
      <c r="GKJ6" s="22">
        <v>2289.79</v>
      </c>
      <c r="GKK6" s="22">
        <v>2294.12</v>
      </c>
      <c r="GKL6" s="22">
        <v>2302.79</v>
      </c>
      <c r="GKM6" s="22">
        <v>2303.0100000000002</v>
      </c>
      <c r="GKN6" s="22">
        <v>2303.0100000000002</v>
      </c>
      <c r="GKO6" s="22">
        <v>2303.0100000000002</v>
      </c>
      <c r="GKP6" s="22">
        <v>2303.0100000000002</v>
      </c>
      <c r="GKQ6" s="22">
        <v>2299.94</v>
      </c>
      <c r="GKR6" s="22">
        <v>2299.4699999999998</v>
      </c>
      <c r="GKS6" s="22">
        <v>2298.9899999999998</v>
      </c>
      <c r="GKT6" s="22">
        <v>2294.75</v>
      </c>
      <c r="GKU6" s="22">
        <v>2294.75</v>
      </c>
      <c r="GKV6" s="22">
        <v>2294.75</v>
      </c>
      <c r="GKW6" s="22">
        <v>2294.75</v>
      </c>
      <c r="GKX6" s="22">
        <v>2288.69</v>
      </c>
      <c r="GKY6" s="22">
        <v>2283.96</v>
      </c>
      <c r="GKZ6" s="22">
        <v>2289.15</v>
      </c>
      <c r="GLA6" s="22">
        <v>2288.69</v>
      </c>
      <c r="GLB6" s="22">
        <v>2288.69</v>
      </c>
      <c r="GLC6" s="22">
        <v>2288.69</v>
      </c>
      <c r="GLD6" s="22">
        <v>2285.37</v>
      </c>
      <c r="GLE6" s="22">
        <v>2284.0500000000002</v>
      </c>
      <c r="GLF6" s="22">
        <v>2288.52</v>
      </c>
      <c r="GLG6" s="22">
        <v>2289.87</v>
      </c>
      <c r="GLH6" s="22">
        <v>2289.5700000000002</v>
      </c>
      <c r="GLI6" s="22">
        <v>2289.5700000000002</v>
      </c>
      <c r="GLJ6" s="22">
        <v>2289.5700000000002</v>
      </c>
      <c r="GLK6" s="22">
        <v>2287.5100000000002</v>
      </c>
      <c r="GLL6" s="22">
        <v>2285.83</v>
      </c>
      <c r="GLM6" s="22">
        <v>2285.2399999999998</v>
      </c>
      <c r="GLN6" s="22">
        <v>2283.7800000000002</v>
      </c>
      <c r="GLO6" s="22">
        <v>2282.7600000000002</v>
      </c>
      <c r="GLP6" s="22">
        <v>2282.7600000000002</v>
      </c>
      <c r="GLQ6" s="22">
        <v>2282.7600000000002</v>
      </c>
      <c r="GLR6" s="22">
        <v>2282.7600000000002</v>
      </c>
      <c r="GLS6" s="22">
        <v>2282.67</v>
      </c>
      <c r="GLT6" s="22">
        <v>2280.94</v>
      </c>
      <c r="GLU6" s="22">
        <v>2280.19</v>
      </c>
      <c r="GLV6" s="22">
        <v>2280.19</v>
      </c>
      <c r="GLW6" s="22">
        <v>2280.19</v>
      </c>
      <c r="GLX6" s="22">
        <v>2280.19</v>
      </c>
      <c r="GLY6" s="22">
        <v>2280.19</v>
      </c>
      <c r="GLZ6" s="22">
        <v>2280.4299999999998</v>
      </c>
      <c r="GMA6" s="22">
        <v>2278.23</v>
      </c>
      <c r="GMB6" s="22">
        <v>2277.9899999999998</v>
      </c>
      <c r="GMC6" s="22">
        <v>2277.73</v>
      </c>
      <c r="GMD6" s="22">
        <v>2277.73</v>
      </c>
      <c r="GME6" s="22">
        <v>2277.73</v>
      </c>
      <c r="GMF6" s="22">
        <v>2276.64</v>
      </c>
      <c r="GMG6" s="22">
        <v>2278.48</v>
      </c>
      <c r="GMH6" s="22">
        <v>2277.92</v>
      </c>
      <c r="GMI6" s="22">
        <v>2277.92</v>
      </c>
      <c r="GMJ6" s="22">
        <v>2275.4</v>
      </c>
      <c r="GMK6" s="22">
        <v>2275.4</v>
      </c>
      <c r="GML6" s="22">
        <v>2275.4</v>
      </c>
      <c r="GMM6" s="22">
        <v>2273.08</v>
      </c>
      <c r="GMN6" s="22">
        <v>2274.04</v>
      </c>
      <c r="GMO6" s="22">
        <v>2274.71</v>
      </c>
      <c r="GMP6" s="22">
        <v>2272.9499999999998</v>
      </c>
      <c r="GMQ6" s="22">
        <v>2274.39</v>
      </c>
      <c r="GMR6" s="22">
        <v>2274.39</v>
      </c>
      <c r="GMS6" s="22">
        <v>2274.39</v>
      </c>
      <c r="GMT6" s="22">
        <v>2274.1</v>
      </c>
      <c r="GMU6" s="22">
        <v>2274.19</v>
      </c>
      <c r="GMV6" s="22">
        <v>2274.06</v>
      </c>
      <c r="GMW6" s="22">
        <v>2274.06</v>
      </c>
      <c r="GMX6" s="22">
        <v>2275.09</v>
      </c>
      <c r="GMY6" s="22">
        <v>2275.09</v>
      </c>
      <c r="GMZ6" s="22">
        <v>2275.09</v>
      </c>
      <c r="GNA6" s="22">
        <v>2275.4699999999998</v>
      </c>
      <c r="GNB6" s="22">
        <v>2275.33</v>
      </c>
      <c r="GNC6" s="22">
        <v>2275.4499999999998</v>
      </c>
      <c r="GND6" s="22">
        <v>2276.6999999999998</v>
      </c>
      <c r="GNE6" s="22">
        <v>2277.85</v>
      </c>
      <c r="GNF6" s="22">
        <v>2277.85</v>
      </c>
      <c r="GNG6" s="22">
        <v>2277.85</v>
      </c>
      <c r="GNH6" s="22">
        <v>2286.83</v>
      </c>
      <c r="GNI6" s="22">
        <v>2286.46</v>
      </c>
      <c r="GNJ6" s="22">
        <v>2285.61</v>
      </c>
      <c r="GNK6" s="22">
        <v>2283.4699999999998</v>
      </c>
      <c r="GNL6" s="22">
        <v>2282.36</v>
      </c>
      <c r="GNM6" s="22">
        <v>2282.36</v>
      </c>
      <c r="GNN6" s="22">
        <v>2282.36</v>
      </c>
      <c r="GNO6" s="22">
        <v>2282.36</v>
      </c>
      <c r="GNP6" s="22">
        <v>2283.11</v>
      </c>
      <c r="GNQ6" s="22">
        <v>2282.35</v>
      </c>
      <c r="GNR6" s="22">
        <v>2284.2199999999998</v>
      </c>
      <c r="GNS6" s="22">
        <v>2284.2199999999998</v>
      </c>
      <c r="GNT6" s="22">
        <v>2284.2199999999998</v>
      </c>
      <c r="GNU6" s="22">
        <v>2284.2199999999998</v>
      </c>
      <c r="GNV6" s="22">
        <v>2284.2199999999998</v>
      </c>
      <c r="GNW6" s="22">
        <v>2282.27</v>
      </c>
      <c r="GNX6" s="22">
        <v>2282.13</v>
      </c>
      <c r="GNY6" s="22">
        <v>2279.9899999999998</v>
      </c>
      <c r="GNZ6" s="22">
        <v>2278.4</v>
      </c>
      <c r="GOA6" s="22">
        <v>2278.4</v>
      </c>
      <c r="GOB6" s="22">
        <v>2278.4</v>
      </c>
      <c r="GOC6" s="22">
        <v>2278.4</v>
      </c>
      <c r="GOD6" s="22">
        <v>2276.58</v>
      </c>
      <c r="GOE6" s="22">
        <v>2274.73</v>
      </c>
      <c r="GOF6" s="22">
        <v>2274.59</v>
      </c>
      <c r="GOG6" s="22">
        <v>2273.31</v>
      </c>
      <c r="GOH6" s="22">
        <v>2273.31</v>
      </c>
      <c r="GOI6" s="22">
        <v>2273.31</v>
      </c>
      <c r="GOJ6" s="22">
        <v>2273.31</v>
      </c>
      <c r="GOK6" s="22">
        <v>2270.88</v>
      </c>
      <c r="GOL6" s="22">
        <v>2271.5500000000002</v>
      </c>
      <c r="GOM6" s="22">
        <v>2269.6999999999998</v>
      </c>
      <c r="GON6" s="22">
        <v>2269.41</v>
      </c>
      <c r="GOO6" s="22">
        <v>2269.41</v>
      </c>
      <c r="GOP6" s="22">
        <v>2269.41</v>
      </c>
      <c r="GOQ6" s="22">
        <v>2262.04</v>
      </c>
      <c r="GOR6" s="22">
        <v>2262.87</v>
      </c>
      <c r="GOS6" s="22">
        <v>2273.5</v>
      </c>
      <c r="GOT6" s="22">
        <v>2270.85</v>
      </c>
      <c r="GOU6" s="22">
        <v>2266.66</v>
      </c>
      <c r="GOV6" s="22">
        <v>2266.66</v>
      </c>
      <c r="GOW6" s="22">
        <v>2266.66</v>
      </c>
      <c r="GOX6" s="22">
        <v>2265.65</v>
      </c>
      <c r="GOY6" s="22">
        <v>2267.63</v>
      </c>
      <c r="GOZ6" s="22">
        <v>2267.39</v>
      </c>
      <c r="GPA6" s="22">
        <v>2266.0700000000002</v>
      </c>
      <c r="GPB6" s="22">
        <v>2265.2199999999998</v>
      </c>
      <c r="GPC6" s="22">
        <v>2265.2199999999998</v>
      </c>
      <c r="GPD6" s="22">
        <v>2265.2199999999998</v>
      </c>
      <c r="GPE6" s="22">
        <v>2259.64</v>
      </c>
      <c r="GPF6" s="22">
        <v>2256.5700000000002</v>
      </c>
      <c r="GPG6" s="22">
        <v>2259.0700000000002</v>
      </c>
      <c r="GPH6" s="22">
        <v>2256.9499999999998</v>
      </c>
      <c r="GPI6" s="22">
        <v>2253.1</v>
      </c>
      <c r="GPJ6" s="22">
        <v>2253.1</v>
      </c>
      <c r="GPK6" s="22">
        <v>2253.1</v>
      </c>
      <c r="GPL6" s="22">
        <v>2254.0300000000002</v>
      </c>
      <c r="GPM6" s="22">
        <v>2254.98</v>
      </c>
      <c r="GPN6" s="22">
        <v>2253.6799999999998</v>
      </c>
      <c r="GPO6" s="22">
        <v>2254.11</v>
      </c>
      <c r="GPP6" s="22">
        <v>2253.89</v>
      </c>
      <c r="GPQ6" s="22">
        <v>2253.89</v>
      </c>
      <c r="GPR6" s="22">
        <v>2253.89</v>
      </c>
      <c r="GPS6" s="22">
        <v>2253.89</v>
      </c>
      <c r="GPT6" s="22">
        <v>2253.42</v>
      </c>
      <c r="GPU6" s="22">
        <v>2251.7800000000002</v>
      </c>
      <c r="GPV6" s="22">
        <v>2249.9</v>
      </c>
      <c r="GPW6" s="22">
        <v>2246.1799999999998</v>
      </c>
      <c r="GPX6" s="22">
        <v>2246.1799999999998</v>
      </c>
      <c r="GPY6" s="22">
        <v>2246.1799999999998</v>
      </c>
      <c r="GPZ6" s="22">
        <v>2247.3200000000002</v>
      </c>
      <c r="GQA6" s="22">
        <v>2245.71</v>
      </c>
      <c r="GQB6" s="22">
        <v>2247.48</v>
      </c>
      <c r="GQC6" s="22">
        <v>2251.4499999999998</v>
      </c>
      <c r="GQD6" s="22">
        <v>2256.17</v>
      </c>
      <c r="GQE6" s="22">
        <v>2256.17</v>
      </c>
      <c r="GQF6" s="22">
        <v>2256.17</v>
      </c>
      <c r="GQG6" s="22">
        <v>2259.12</v>
      </c>
      <c r="GQH6" s="22">
        <v>2258.11</v>
      </c>
      <c r="GQI6" s="22">
        <v>2254.5500000000002</v>
      </c>
      <c r="GQJ6" s="22">
        <v>2257.67</v>
      </c>
      <c r="GQK6" s="22">
        <v>2265.15</v>
      </c>
      <c r="GQL6" s="22">
        <v>2265.15</v>
      </c>
      <c r="GQM6" s="22">
        <v>2265.15</v>
      </c>
      <c r="GQN6" s="22">
        <v>2263.46</v>
      </c>
      <c r="GQO6" s="22">
        <v>2262.41</v>
      </c>
      <c r="GQP6" s="22">
        <v>2259.5300000000002</v>
      </c>
      <c r="GQQ6" s="22">
        <v>2258.0100000000002</v>
      </c>
      <c r="GQR6" s="22">
        <v>2257.0100000000002</v>
      </c>
      <c r="GQS6" s="22">
        <v>2257.0100000000002</v>
      </c>
      <c r="GQT6" s="22">
        <v>2257.0100000000002</v>
      </c>
      <c r="GQU6" s="22">
        <v>2257.0100000000002</v>
      </c>
      <c r="GQV6" s="22">
        <v>2259.19</v>
      </c>
      <c r="GQW6" s="22">
        <v>2263.31</v>
      </c>
      <c r="GQX6" s="22">
        <v>2265.4899999999998</v>
      </c>
      <c r="GQY6" s="22">
        <v>2266.9499999999998</v>
      </c>
      <c r="GQZ6" s="22">
        <v>2266.9499999999998</v>
      </c>
      <c r="GRA6" s="22">
        <v>2266.9499999999998</v>
      </c>
      <c r="GRB6" s="22">
        <v>2268.35</v>
      </c>
      <c r="GRC6" s="22">
        <v>2276.08</v>
      </c>
      <c r="GRD6" s="22">
        <v>2286.73</v>
      </c>
      <c r="GRE6" s="22">
        <v>2289.98</v>
      </c>
      <c r="GRF6" s="22">
        <v>2293.38</v>
      </c>
      <c r="GRG6" s="22">
        <v>2293.38</v>
      </c>
      <c r="GRH6" s="22">
        <v>2293.38</v>
      </c>
      <c r="GRI6" s="22">
        <v>2296.1799999999998</v>
      </c>
      <c r="GRJ6" s="22">
        <v>2288.67</v>
      </c>
      <c r="GRK6" s="22">
        <v>2294.9899999999998</v>
      </c>
      <c r="GRL6" s="22">
        <v>2313.0500000000002</v>
      </c>
      <c r="GRM6" s="22">
        <v>2342.35</v>
      </c>
      <c r="GRN6" s="22">
        <v>2342.35</v>
      </c>
      <c r="GRO6" s="22">
        <v>2342.35</v>
      </c>
      <c r="GRP6" s="22">
        <v>2352.58</v>
      </c>
      <c r="GRQ6" s="22">
        <v>2336.2600000000002</v>
      </c>
      <c r="GRR6" s="22">
        <v>2335.16</v>
      </c>
      <c r="GRS6" s="22">
        <v>2335.16</v>
      </c>
      <c r="GRT6" s="22">
        <v>2335.16</v>
      </c>
      <c r="GRU6" s="22">
        <v>2335.16</v>
      </c>
      <c r="GRV6" s="22">
        <v>2335.16</v>
      </c>
      <c r="GRW6" s="22">
        <v>2366.15</v>
      </c>
      <c r="GRX6" s="22">
        <v>2349.0300000000002</v>
      </c>
      <c r="GRY6" s="22">
        <v>2344.73</v>
      </c>
      <c r="GRZ6" s="22">
        <v>2336.1</v>
      </c>
      <c r="GSA6" s="22">
        <v>2337.42</v>
      </c>
      <c r="GSB6" s="22">
        <v>2337.42</v>
      </c>
      <c r="GSC6" s="22">
        <v>2337.42</v>
      </c>
      <c r="GSD6" s="22">
        <v>2332.9899999999998</v>
      </c>
      <c r="GSE6" s="22">
        <v>2348.4899999999998</v>
      </c>
      <c r="GSF6" s="22">
        <v>2373.94</v>
      </c>
      <c r="GSG6" s="22">
        <v>2375.66</v>
      </c>
      <c r="GSH6" s="22">
        <v>2375.0300000000002</v>
      </c>
      <c r="GSI6" s="22">
        <v>2375.0300000000002</v>
      </c>
      <c r="GSJ6" s="22">
        <v>2375.0300000000002</v>
      </c>
      <c r="GSK6" s="22">
        <v>2375.0300000000002</v>
      </c>
      <c r="GSL6" s="22">
        <v>2380.31</v>
      </c>
      <c r="GSM6" s="22">
        <v>2377.59</v>
      </c>
      <c r="GSN6" s="22">
        <v>2381.36</v>
      </c>
      <c r="GSO6" s="22">
        <v>2370.63</v>
      </c>
      <c r="GSP6" s="22">
        <v>2370.63</v>
      </c>
      <c r="GSQ6" s="22">
        <v>2370.63</v>
      </c>
      <c r="GSR6" s="22">
        <v>2351.06</v>
      </c>
      <c r="GSS6" s="22">
        <v>2338.7600000000002</v>
      </c>
      <c r="GST6" s="22">
        <v>2329.35</v>
      </c>
      <c r="GSU6" s="22">
        <v>2346.06</v>
      </c>
      <c r="GSV6" s="22">
        <v>2375.86</v>
      </c>
      <c r="GSW6" s="22">
        <v>2375.86</v>
      </c>
      <c r="GSX6" s="22">
        <v>2375.86</v>
      </c>
      <c r="GSY6" s="22">
        <v>2424.27</v>
      </c>
      <c r="GSZ6" s="22">
        <v>2410.96</v>
      </c>
      <c r="GTA6" s="22">
        <v>2435.52</v>
      </c>
      <c r="GTB6" s="22">
        <v>2450.63</v>
      </c>
      <c r="GTC6" s="22">
        <v>2452.5</v>
      </c>
      <c r="GTD6" s="22">
        <v>2452.5</v>
      </c>
      <c r="GTE6" s="22">
        <v>2452.5</v>
      </c>
      <c r="GTF6" s="22">
        <v>2493.98</v>
      </c>
      <c r="GTG6" s="22">
        <v>2490.06</v>
      </c>
      <c r="GTH6" s="22">
        <v>2518.34</v>
      </c>
      <c r="GTI6" s="22">
        <v>2517.44</v>
      </c>
      <c r="GTJ6" s="22">
        <v>2475.75</v>
      </c>
      <c r="GTK6" s="22">
        <v>2475.75</v>
      </c>
      <c r="GTL6" s="22">
        <v>2475.75</v>
      </c>
      <c r="GTM6" s="22">
        <v>2475.75</v>
      </c>
      <c r="GTN6" s="22">
        <v>2482.41</v>
      </c>
      <c r="GTO6" s="22">
        <v>2486.0700000000002</v>
      </c>
      <c r="GTP6" s="22">
        <v>2484.62</v>
      </c>
      <c r="GTQ6" s="22">
        <v>2450.8000000000002</v>
      </c>
      <c r="GTR6" s="22">
        <v>2450.8000000000002</v>
      </c>
      <c r="GTS6" s="22">
        <v>2450.8000000000002</v>
      </c>
      <c r="GTT6" s="22">
        <v>2443.7199999999998</v>
      </c>
      <c r="GTU6" s="22">
        <v>2470.9899999999998</v>
      </c>
      <c r="GTV6" s="22">
        <v>2482.15</v>
      </c>
      <c r="GTW6" s="22">
        <v>2511.34</v>
      </c>
      <c r="GTX6" s="22">
        <v>2510.8200000000002</v>
      </c>
      <c r="GTY6" s="22">
        <v>2510.8200000000002</v>
      </c>
      <c r="GTZ6" s="22">
        <v>2510.8200000000002</v>
      </c>
      <c r="GUA6" s="22">
        <v>2534.83</v>
      </c>
      <c r="GUB6" s="22">
        <v>2569.1</v>
      </c>
      <c r="GUC6" s="22">
        <v>2570.11</v>
      </c>
      <c r="GUD6" s="22">
        <v>2564.3000000000002</v>
      </c>
      <c r="GUE6" s="22">
        <v>2559.04</v>
      </c>
      <c r="GUF6" s="22">
        <v>2559.04</v>
      </c>
      <c r="GUG6" s="22">
        <v>2559.04</v>
      </c>
      <c r="GUH6" s="22">
        <v>2559.04</v>
      </c>
      <c r="GUI6" s="22">
        <v>2568.12</v>
      </c>
      <c r="GUJ6" s="22">
        <v>2566.7600000000002</v>
      </c>
      <c r="GUK6" s="22">
        <v>2578.02</v>
      </c>
      <c r="GUL6" s="22">
        <v>2607.13</v>
      </c>
      <c r="GUM6" s="22">
        <v>2607.13</v>
      </c>
      <c r="GUN6" s="22">
        <v>2607.13</v>
      </c>
      <c r="GUO6" s="22">
        <v>2607.13</v>
      </c>
      <c r="GUP6" s="22">
        <v>2619.75</v>
      </c>
      <c r="GUQ6" s="22">
        <v>2634.06</v>
      </c>
      <c r="GUR6" s="22">
        <v>2633.12</v>
      </c>
      <c r="GUS6" s="22">
        <v>2579.08</v>
      </c>
      <c r="GUT6" s="22">
        <v>2579.08</v>
      </c>
      <c r="GUU6" s="22">
        <v>2579.08</v>
      </c>
      <c r="GUV6" s="22">
        <v>2579.08</v>
      </c>
      <c r="GUW6" s="22">
        <v>2579.08</v>
      </c>
      <c r="GUX6" s="22">
        <v>2574.7399999999998</v>
      </c>
      <c r="GUY6" s="22">
        <v>2562.85</v>
      </c>
      <c r="GUZ6" s="22">
        <v>2525.5</v>
      </c>
      <c r="GVA6" s="22">
        <v>2525.5</v>
      </c>
      <c r="GVB6" s="22">
        <v>2525.5</v>
      </c>
      <c r="GVC6" s="22">
        <v>2491.4499999999998</v>
      </c>
      <c r="GVD6" s="22">
        <v>2488.33</v>
      </c>
      <c r="GVE6" s="22">
        <v>2512.4</v>
      </c>
      <c r="GVF6" s="22">
        <v>2534.13</v>
      </c>
      <c r="GVG6" s="22">
        <v>2549.77</v>
      </c>
      <c r="GVH6" s="22">
        <v>2549.77</v>
      </c>
      <c r="GVI6" s="22">
        <v>2549.77</v>
      </c>
      <c r="GVJ6" s="22">
        <v>2556.7199999999998</v>
      </c>
      <c r="GVK6" s="22">
        <v>2531.85</v>
      </c>
      <c r="GVL6" s="22">
        <v>2521.1799999999998</v>
      </c>
      <c r="GVM6" s="22">
        <v>2521.1799999999998</v>
      </c>
      <c r="GVN6" s="22">
        <v>2470.3200000000002</v>
      </c>
      <c r="GVO6" s="22">
        <v>2470.3200000000002</v>
      </c>
      <c r="GVP6" s="22">
        <v>2470.3200000000002</v>
      </c>
      <c r="GVQ6" s="22">
        <v>2450.79</v>
      </c>
      <c r="GVR6" s="22">
        <v>2458.56</v>
      </c>
      <c r="GVS6" s="22">
        <v>2466.9499999999998</v>
      </c>
      <c r="GVT6" s="22">
        <v>2443.35</v>
      </c>
      <c r="GVU6" s="22">
        <v>2426</v>
      </c>
      <c r="GVV6" s="22">
        <v>2426</v>
      </c>
      <c r="GVW6" s="22">
        <v>2426</v>
      </c>
      <c r="GVX6" s="22">
        <v>2426.52</v>
      </c>
      <c r="GVY6" s="22">
        <v>2436.4299999999998</v>
      </c>
      <c r="GVZ6" s="22">
        <v>2429.2399999999998</v>
      </c>
      <c r="GWA6" s="22">
        <v>2415.5100000000002</v>
      </c>
      <c r="GWB6" s="22">
        <v>2389.87</v>
      </c>
      <c r="GWC6" s="22">
        <v>2389.87</v>
      </c>
      <c r="GWD6" s="22">
        <v>2389.87</v>
      </c>
      <c r="GWE6" s="22">
        <v>2389.87</v>
      </c>
      <c r="GWF6" s="22">
        <v>2388.13</v>
      </c>
      <c r="GWG6" s="22">
        <v>2363.8200000000002</v>
      </c>
      <c r="GWH6" s="22">
        <v>2363.56</v>
      </c>
      <c r="GWI6" s="22">
        <v>2371.77</v>
      </c>
      <c r="GWJ6" s="22">
        <v>2371.77</v>
      </c>
      <c r="GWK6" s="22">
        <v>2371.77</v>
      </c>
      <c r="GWL6" s="22">
        <v>2372.9499999999998</v>
      </c>
      <c r="GWM6" s="22">
        <v>2362.2800000000002</v>
      </c>
      <c r="GWN6" s="22">
        <v>2356.4899999999998</v>
      </c>
      <c r="GWO6" s="22">
        <v>2366.36</v>
      </c>
      <c r="GWP6" s="22">
        <v>2370.4899999999998</v>
      </c>
      <c r="GWQ6" s="22">
        <v>2370.4899999999998</v>
      </c>
      <c r="GWR6" s="22">
        <v>2370.4899999999998</v>
      </c>
      <c r="GWS6" s="22">
        <v>2370.4899999999998</v>
      </c>
      <c r="GWT6" s="22">
        <v>2362.67</v>
      </c>
      <c r="GWU6" s="22">
        <v>2374.59</v>
      </c>
      <c r="GWV6" s="22">
        <v>2398</v>
      </c>
      <c r="GWW6" s="22">
        <v>2425.65</v>
      </c>
      <c r="GWX6" s="22">
        <v>2425.65</v>
      </c>
      <c r="GWY6" s="22">
        <v>2425.65</v>
      </c>
      <c r="GWZ6" s="22">
        <v>2409.54</v>
      </c>
      <c r="GXA6" s="22">
        <v>2402.0700000000002</v>
      </c>
      <c r="GXB6" s="22">
        <v>2396.63</v>
      </c>
      <c r="GXC6" s="22">
        <v>2398.56</v>
      </c>
      <c r="GXD6" s="22">
        <v>2398.83</v>
      </c>
      <c r="GXE6" s="22">
        <v>2398.83</v>
      </c>
      <c r="GXF6" s="22">
        <v>2398.83</v>
      </c>
      <c r="GXG6" s="22">
        <v>2398.83</v>
      </c>
      <c r="GXH6" s="22">
        <v>2377.1799999999998</v>
      </c>
      <c r="GXI6" s="22">
        <v>2381.46</v>
      </c>
      <c r="GXJ6" s="22">
        <v>2387.31</v>
      </c>
      <c r="GXK6" s="22">
        <v>2388.54</v>
      </c>
      <c r="GXL6" s="22">
        <v>2388.54</v>
      </c>
      <c r="GXM6" s="22">
        <v>2388.54</v>
      </c>
      <c r="GXN6" s="22">
        <v>2409.9299999999998</v>
      </c>
      <c r="GXO6" s="22">
        <v>2406.89</v>
      </c>
      <c r="GXP6" s="22">
        <v>2399.92</v>
      </c>
      <c r="GXQ6" s="22">
        <v>2392.81</v>
      </c>
      <c r="GXR6" s="22">
        <v>2390.66</v>
      </c>
      <c r="GXS6" s="22">
        <v>2390.66</v>
      </c>
      <c r="GXT6" s="22">
        <v>2390.66</v>
      </c>
      <c r="GXU6" s="22">
        <v>2395.4299999999998</v>
      </c>
      <c r="GXV6" s="22">
        <v>2396.41</v>
      </c>
      <c r="GXW6" s="22">
        <v>2399.46</v>
      </c>
      <c r="GXX6" s="22">
        <v>2408.62</v>
      </c>
      <c r="GXY6" s="22">
        <v>2417.23</v>
      </c>
      <c r="GXZ6" s="22">
        <v>2417.23</v>
      </c>
      <c r="GYA6" s="22">
        <v>2417.23</v>
      </c>
      <c r="GYB6" s="22">
        <v>2420.25</v>
      </c>
      <c r="GYC6" s="22">
        <v>2411.6799999999998</v>
      </c>
      <c r="GYD6" s="22">
        <v>2399.36</v>
      </c>
      <c r="GYE6" s="22">
        <v>2397.0700000000002</v>
      </c>
      <c r="GYF6" s="22">
        <v>2394.31</v>
      </c>
      <c r="GYG6" s="22">
        <v>2394.31</v>
      </c>
      <c r="GYH6" s="22">
        <v>2394.31</v>
      </c>
      <c r="GYI6" s="22">
        <v>2390.41</v>
      </c>
      <c r="GYJ6" s="22">
        <v>2396.38</v>
      </c>
      <c r="GYK6" s="22">
        <v>2403.4299999999998</v>
      </c>
      <c r="GYL6" s="22">
        <v>2393.4699999999998</v>
      </c>
      <c r="GYM6" s="22">
        <v>2395.23</v>
      </c>
      <c r="GYN6" s="22">
        <v>2395.23</v>
      </c>
      <c r="GYO6" s="22">
        <v>2395.23</v>
      </c>
      <c r="GYP6" s="22">
        <v>2395.23</v>
      </c>
      <c r="GYQ6" s="22">
        <v>2387.11</v>
      </c>
      <c r="GYR6" s="22">
        <v>2389.0700000000002</v>
      </c>
      <c r="GYS6" s="22">
        <v>2374.5100000000002</v>
      </c>
      <c r="GYT6" s="22">
        <v>2356.5300000000002</v>
      </c>
      <c r="GYU6" s="22">
        <v>2356.5300000000002</v>
      </c>
      <c r="GYV6" s="22">
        <v>2356.5300000000002</v>
      </c>
      <c r="GYW6" s="22">
        <v>2356.5300000000002</v>
      </c>
      <c r="GYX6" s="22">
        <v>2359.41</v>
      </c>
      <c r="GYY6" s="22">
        <v>2348.4299999999998</v>
      </c>
      <c r="GYZ6" s="22">
        <v>2345.4899999999998</v>
      </c>
      <c r="GZA6" s="22">
        <v>2340.89</v>
      </c>
      <c r="GZB6" s="22">
        <v>2340.89</v>
      </c>
      <c r="GZC6" s="22">
        <v>2340.89</v>
      </c>
      <c r="GZD6" s="22">
        <v>2341.5100000000002</v>
      </c>
      <c r="GZE6" s="22">
        <v>2341.33</v>
      </c>
      <c r="GZF6" s="22">
        <v>2339.92</v>
      </c>
      <c r="GZG6" s="22">
        <v>2327.23</v>
      </c>
      <c r="GZH6" s="22">
        <v>2314.7600000000002</v>
      </c>
      <c r="GZI6" s="22">
        <v>2314.7600000000002</v>
      </c>
      <c r="GZJ6" s="22">
        <v>2314.7600000000002</v>
      </c>
      <c r="GZK6" s="22">
        <v>2315.38</v>
      </c>
      <c r="GZL6" s="22">
        <v>2308.4899999999998</v>
      </c>
      <c r="GZM6" s="22">
        <v>2302.64</v>
      </c>
      <c r="GZN6" s="22">
        <v>2296.65</v>
      </c>
      <c r="GZO6" s="22">
        <v>2300.88</v>
      </c>
      <c r="GZP6" s="22">
        <v>2300.88</v>
      </c>
      <c r="GZQ6" s="22">
        <v>2300.88</v>
      </c>
      <c r="GZR6" s="22">
        <v>2300.88</v>
      </c>
      <c r="GZS6" s="22">
        <v>2288.13</v>
      </c>
      <c r="GZT6" s="22">
        <v>2282.52</v>
      </c>
      <c r="GZU6" s="22">
        <v>2268.4699999999998</v>
      </c>
      <c r="GZV6" s="22">
        <v>2277.66</v>
      </c>
      <c r="GZW6" s="22">
        <v>2277.66</v>
      </c>
      <c r="GZX6" s="22">
        <v>2277.66</v>
      </c>
      <c r="GZY6" s="22">
        <v>2277.66</v>
      </c>
      <c r="GZZ6" s="22">
        <v>2277.21</v>
      </c>
      <c r="HAA6" s="22">
        <v>2274.2600000000002</v>
      </c>
      <c r="HAB6" s="22">
        <v>2276.37</v>
      </c>
      <c r="HAC6" s="22">
        <v>2285.65</v>
      </c>
      <c r="HAD6" s="22">
        <v>2285.65</v>
      </c>
      <c r="HAE6" s="22">
        <v>2285.65</v>
      </c>
      <c r="HAF6" s="22">
        <v>2283.9899999999998</v>
      </c>
      <c r="HAG6" s="22">
        <v>2282.67</v>
      </c>
      <c r="HAH6" s="22">
        <v>2283.33</v>
      </c>
      <c r="HAI6" s="22">
        <v>2283.33</v>
      </c>
      <c r="HAJ6" s="22">
        <v>2298.52</v>
      </c>
      <c r="HAK6" s="22">
        <v>2298.52</v>
      </c>
      <c r="HAL6" s="22">
        <v>2298.52</v>
      </c>
      <c r="HAM6" s="22">
        <v>2320.64</v>
      </c>
      <c r="HAN6" s="22">
        <v>2317.35</v>
      </c>
      <c r="HAO6" s="22">
        <v>2300.42</v>
      </c>
      <c r="HAP6" s="22">
        <v>2295.9899999999998</v>
      </c>
      <c r="HAQ6" s="22">
        <v>2293.42</v>
      </c>
      <c r="HAR6" s="22">
        <v>2293.42</v>
      </c>
      <c r="HAS6" s="22">
        <v>2293.42</v>
      </c>
      <c r="HAT6" s="22">
        <v>2292.63</v>
      </c>
      <c r="HAU6" s="22">
        <v>2278.9699999999998</v>
      </c>
      <c r="HAV6" s="22">
        <v>2279.8200000000002</v>
      </c>
      <c r="HAW6" s="22">
        <v>2280.5</v>
      </c>
      <c r="HAX6" s="22">
        <v>2280.5</v>
      </c>
      <c r="HAY6" s="22">
        <v>2280.5</v>
      </c>
      <c r="HAZ6" s="22">
        <v>2280.5</v>
      </c>
      <c r="HBA6" s="22">
        <v>2272.09</v>
      </c>
      <c r="HBB6" s="22">
        <v>2272.27</v>
      </c>
      <c r="HBC6" s="22">
        <v>2272.75</v>
      </c>
      <c r="HBD6" s="22">
        <v>2270.1799999999998</v>
      </c>
      <c r="HBE6" s="22">
        <v>2262.15</v>
      </c>
      <c r="HBF6" s="22">
        <v>2262.15</v>
      </c>
      <c r="HBG6" s="22">
        <v>2262.15</v>
      </c>
      <c r="HBH6" s="22">
        <v>2255.38</v>
      </c>
      <c r="HBI6" s="22">
        <v>2249.2800000000002</v>
      </c>
      <c r="HBJ6" s="22">
        <v>2234.36</v>
      </c>
      <c r="HBK6" s="22">
        <v>2229.2800000000002</v>
      </c>
      <c r="HBL6" s="22">
        <v>2228.7600000000002</v>
      </c>
      <c r="HBM6" s="22">
        <v>2228.7600000000002</v>
      </c>
      <c r="HBN6" s="22">
        <v>2228.7600000000002</v>
      </c>
      <c r="HBO6" s="22">
        <v>2228.7600000000002</v>
      </c>
      <c r="HBP6" s="22">
        <v>2225.44</v>
      </c>
      <c r="HBQ6" s="22">
        <v>2233.31</v>
      </c>
      <c r="HBR6" s="22">
        <v>2238.79</v>
      </c>
      <c r="HBS6" s="22">
        <v>2238.79</v>
      </c>
      <c r="HBT6" s="22">
        <v>2238.79</v>
      </c>
      <c r="HBU6" s="22">
        <v>2238.79</v>
      </c>
      <c r="HBV6" s="22">
        <v>2238.79</v>
      </c>
      <c r="HBW6" s="22">
        <v>2231.42</v>
      </c>
      <c r="HBX6" s="22">
        <v>2218.11</v>
      </c>
      <c r="HBY6" s="22">
        <v>2218.0500000000002</v>
      </c>
      <c r="HBZ6" s="22">
        <v>2228.38</v>
      </c>
      <c r="HCA6" s="22">
        <v>2228.38</v>
      </c>
      <c r="HCB6" s="22">
        <v>2228.38</v>
      </c>
      <c r="HCC6" s="22">
        <v>2228.38</v>
      </c>
      <c r="HCD6" s="22">
        <v>2238.52</v>
      </c>
      <c r="HCE6" s="22">
        <v>2250.6</v>
      </c>
      <c r="HCF6" s="22">
        <v>2231.48</v>
      </c>
      <c r="HCG6" s="22">
        <v>2221.35</v>
      </c>
      <c r="HCH6" s="22">
        <v>2221.35</v>
      </c>
      <c r="HCI6" s="22">
        <v>2221.35</v>
      </c>
      <c r="HCJ6" s="22">
        <v>2221.35</v>
      </c>
      <c r="HCK6" s="22">
        <v>2221.96</v>
      </c>
      <c r="HCL6" s="22">
        <v>2224.2199999999998</v>
      </c>
      <c r="HCM6" s="22">
        <v>2226.06</v>
      </c>
      <c r="HCN6" s="22">
        <v>2229.29</v>
      </c>
      <c r="HCO6" s="22">
        <v>2229.29</v>
      </c>
      <c r="HCP6" s="22">
        <v>2229.29</v>
      </c>
      <c r="HCQ6" s="22">
        <v>2240.3200000000002</v>
      </c>
      <c r="HCR6" s="22">
        <v>2250.38</v>
      </c>
      <c r="HCS6" s="22">
        <v>2254.67</v>
      </c>
      <c r="HCT6" s="22">
        <v>2252.88</v>
      </c>
      <c r="HCU6" s="22">
        <v>2259.4299999999998</v>
      </c>
      <c r="HCV6" s="22">
        <v>2259.4299999999998</v>
      </c>
      <c r="HCW6" s="22">
        <v>2259.4299999999998</v>
      </c>
      <c r="HCX6" s="22">
        <v>2261.2199999999998</v>
      </c>
      <c r="HCY6" s="22">
        <v>2259.7199999999998</v>
      </c>
      <c r="HCZ6" s="22">
        <v>2255.17</v>
      </c>
      <c r="HDA6" s="22">
        <v>2246.06</v>
      </c>
      <c r="HDB6" s="22">
        <v>2241.5300000000002</v>
      </c>
      <c r="HDC6" s="22">
        <v>2241.5300000000002</v>
      </c>
      <c r="HDD6" s="22">
        <v>2241.5300000000002</v>
      </c>
      <c r="HDE6" s="22">
        <v>2229.3000000000002</v>
      </c>
      <c r="HDF6" s="22">
        <v>2232.37</v>
      </c>
      <c r="HDG6" s="22">
        <v>2235.3000000000002</v>
      </c>
      <c r="HDH6" s="22">
        <v>2239.1999999999998</v>
      </c>
      <c r="HDI6" s="22">
        <v>2229.87</v>
      </c>
      <c r="HDJ6" s="22">
        <v>2229.87</v>
      </c>
      <c r="HDK6" s="22">
        <v>2229.87</v>
      </c>
      <c r="HDL6" s="22">
        <v>2230.4</v>
      </c>
      <c r="HDM6" s="22">
        <v>2223.3000000000002</v>
      </c>
      <c r="HDN6" s="22">
        <v>2221.4299999999998</v>
      </c>
      <c r="HDO6" s="22">
        <v>2219.15</v>
      </c>
      <c r="HDP6" s="22">
        <v>2221.6999999999998</v>
      </c>
      <c r="HDQ6" s="22">
        <v>2221.6999999999998</v>
      </c>
      <c r="HDR6" s="22">
        <v>2221.6999999999998</v>
      </c>
      <c r="HDS6" s="22">
        <v>2221.6999999999998</v>
      </c>
      <c r="HDT6" s="22">
        <v>2220.7600000000002</v>
      </c>
      <c r="HDU6" s="22">
        <v>2218.7800000000002</v>
      </c>
      <c r="HDV6" s="22">
        <v>2214.44</v>
      </c>
      <c r="HDW6" s="22">
        <v>2216.5700000000002</v>
      </c>
      <c r="HDX6" s="22">
        <v>2216.5700000000002</v>
      </c>
      <c r="HDY6" s="22">
        <v>2216.5700000000002</v>
      </c>
      <c r="HDZ6" s="22">
        <v>2211.46</v>
      </c>
      <c r="HEA6" s="22">
        <v>2224.12</v>
      </c>
      <c r="HEB6" s="22">
        <v>2231.94</v>
      </c>
      <c r="HEC6" s="22">
        <v>2246.88</v>
      </c>
      <c r="HED6" s="22">
        <v>2242.62</v>
      </c>
      <c r="HEE6" s="22">
        <v>2242.62</v>
      </c>
      <c r="HEF6" s="22">
        <v>2242.62</v>
      </c>
      <c r="HEG6" s="22">
        <v>2245.71</v>
      </c>
      <c r="HEH6" s="22">
        <v>2222.4499999999998</v>
      </c>
      <c r="HEI6" s="22">
        <v>2218.94</v>
      </c>
      <c r="HEJ6" s="22">
        <v>2214.0500000000002</v>
      </c>
      <c r="HEK6" s="22">
        <v>2210.98</v>
      </c>
      <c r="HEL6" s="22">
        <v>2210.98</v>
      </c>
      <c r="HEM6" s="22">
        <v>2210.98</v>
      </c>
      <c r="HEN6" s="22">
        <v>2205.77</v>
      </c>
      <c r="HEO6" s="22">
        <v>2206.38</v>
      </c>
      <c r="HEP6" s="22">
        <v>2210.12</v>
      </c>
      <c r="HEQ6" s="22">
        <v>2197.7600000000002</v>
      </c>
      <c r="HER6" s="22">
        <v>2204.0500000000002</v>
      </c>
      <c r="HES6" s="22">
        <v>2204.0500000000002</v>
      </c>
      <c r="HET6" s="22">
        <v>2204.0500000000002</v>
      </c>
      <c r="HEU6" s="22">
        <v>2204.0500000000002</v>
      </c>
      <c r="HEV6" s="22">
        <v>2186.21</v>
      </c>
      <c r="HEW6" s="22">
        <v>2172.6</v>
      </c>
      <c r="HEX6" s="22">
        <v>2168.9499999999998</v>
      </c>
      <c r="HEY6" s="22">
        <v>2174.7199999999998</v>
      </c>
      <c r="HEZ6" s="22">
        <v>2174.7199999999998</v>
      </c>
      <c r="HFA6" s="22">
        <v>2174.7199999999998</v>
      </c>
      <c r="HFB6" s="22">
        <v>2172.14</v>
      </c>
      <c r="HFC6" s="22">
        <v>2172.09</v>
      </c>
      <c r="HFD6" s="22">
        <v>2169.67</v>
      </c>
      <c r="HFE6" s="22">
        <v>2155.06</v>
      </c>
      <c r="HFF6" s="22">
        <v>2190.3000000000002</v>
      </c>
      <c r="HFG6" s="22">
        <v>2190.3000000000002</v>
      </c>
      <c r="HFH6" s="22">
        <v>2190.3000000000002</v>
      </c>
      <c r="HFI6" s="22">
        <v>2189.1799999999998</v>
      </c>
      <c r="HFJ6" s="22">
        <v>2171.4699999999998</v>
      </c>
      <c r="HFK6" s="22">
        <v>2166.9299999999998</v>
      </c>
      <c r="HFL6" s="22">
        <v>2166.9299999999998</v>
      </c>
      <c r="HFM6" s="22">
        <v>2166.9299999999998</v>
      </c>
      <c r="HFN6" s="22">
        <v>2166.9299999999998</v>
      </c>
      <c r="HFO6" s="22">
        <v>2166.9299999999998</v>
      </c>
      <c r="HFP6" s="22">
        <v>2164.5500000000002</v>
      </c>
      <c r="HFQ6" s="22">
        <v>2157.8200000000002</v>
      </c>
      <c r="HFR6" s="22">
        <v>2154.61</v>
      </c>
      <c r="HFS6" s="22">
        <v>2152.65</v>
      </c>
      <c r="HFT6" s="22">
        <v>2138.7399999999998</v>
      </c>
      <c r="HFU6" s="22">
        <v>2138.7399999999998</v>
      </c>
      <c r="HFV6" s="22">
        <v>2138.7399999999998</v>
      </c>
      <c r="HFW6" s="22">
        <v>2136.8200000000002</v>
      </c>
      <c r="HFX6" s="22">
        <v>2141.35</v>
      </c>
      <c r="HFY6" s="22">
        <v>2148.46</v>
      </c>
      <c r="HFZ6" s="22">
        <v>2143.31</v>
      </c>
      <c r="HGA6" s="22">
        <v>2121.42</v>
      </c>
      <c r="HGB6" s="22">
        <v>2121.42</v>
      </c>
      <c r="HGC6" s="22">
        <v>2121.42</v>
      </c>
      <c r="HGD6" s="22">
        <v>2115.56</v>
      </c>
      <c r="HGE6" s="22">
        <v>2119.37</v>
      </c>
      <c r="HGF6" s="22">
        <v>2112.61</v>
      </c>
      <c r="HGG6" s="22">
        <v>2111.52</v>
      </c>
      <c r="HGH6" s="22">
        <v>2110.67</v>
      </c>
      <c r="HGI6" s="22">
        <v>2110.67</v>
      </c>
      <c r="HGJ6" s="22">
        <v>2110.67</v>
      </c>
      <c r="HGK6" s="22">
        <v>2104.16</v>
      </c>
      <c r="HGL6" s="22">
        <v>2104.16</v>
      </c>
      <c r="HGM6" s="22">
        <v>2085.1799999999998</v>
      </c>
      <c r="HGN6" s="22">
        <v>2077.12</v>
      </c>
      <c r="HGO6" s="22">
        <v>2069.0100000000002</v>
      </c>
      <c r="HGP6" s="22">
        <v>2069.0100000000002</v>
      </c>
      <c r="HGQ6" s="22">
        <v>2069.0100000000002</v>
      </c>
      <c r="HGR6" s="22">
        <v>2081.2399999999998</v>
      </c>
      <c r="HGS6" s="22">
        <v>2074.0300000000002</v>
      </c>
      <c r="HGT6" s="22">
        <v>2045.51</v>
      </c>
      <c r="HGU6" s="22">
        <v>2041.39</v>
      </c>
      <c r="HGV6" s="22">
        <v>2029.2</v>
      </c>
      <c r="HGW6" s="22">
        <v>2029.2</v>
      </c>
      <c r="HGX6" s="22">
        <v>2029.2</v>
      </c>
      <c r="HGY6" s="22">
        <v>2002.04</v>
      </c>
      <c r="HGZ6" s="22">
        <v>1995.17</v>
      </c>
      <c r="HHA6" s="22">
        <v>1988.01</v>
      </c>
      <c r="HHB6" s="22">
        <v>1990.43</v>
      </c>
      <c r="HHC6" s="22">
        <v>1985.33</v>
      </c>
      <c r="HHD6" s="22">
        <v>1985.33</v>
      </c>
      <c r="HHE6" s="22">
        <v>1985.33</v>
      </c>
      <c r="HHF6" s="22">
        <v>1985.33</v>
      </c>
      <c r="HHG6" s="22">
        <v>1957.54</v>
      </c>
      <c r="HHH6" s="22">
        <v>1963.56</v>
      </c>
      <c r="HHI6" s="22">
        <v>1962.59</v>
      </c>
      <c r="HHJ6" s="22">
        <v>1934.55</v>
      </c>
      <c r="HHK6" s="22">
        <v>1934.55</v>
      </c>
      <c r="HHL6" s="22">
        <v>1934.55</v>
      </c>
      <c r="HHM6" s="22">
        <v>1934.55</v>
      </c>
      <c r="HHN6" s="22">
        <v>1914.96</v>
      </c>
      <c r="HHO6" s="22">
        <v>1930.64</v>
      </c>
      <c r="HHP6" s="22">
        <v>1900.09</v>
      </c>
      <c r="HHQ6" s="22">
        <v>1885.8</v>
      </c>
      <c r="HHR6" s="22">
        <v>1885.8</v>
      </c>
      <c r="HHS6" s="22">
        <v>1885.8</v>
      </c>
      <c r="HHT6" s="22">
        <v>1882.06</v>
      </c>
      <c r="HHU6" s="22">
        <v>1877.88</v>
      </c>
      <c r="HHV6" s="22">
        <v>1886.92</v>
      </c>
      <c r="HHW6" s="22">
        <v>1900.68</v>
      </c>
      <c r="HHX6" s="22">
        <v>1924.54</v>
      </c>
      <c r="HHY6" s="22">
        <v>1924.54</v>
      </c>
      <c r="HHZ6" s="22">
        <v>1924.54</v>
      </c>
      <c r="HIA6" s="22">
        <v>1924.54</v>
      </c>
      <c r="HIB6" s="22">
        <v>1931.36</v>
      </c>
      <c r="HIC6" s="22">
        <v>1947.37</v>
      </c>
      <c r="HID6" s="22">
        <v>1945.09</v>
      </c>
      <c r="HIE6" s="22">
        <v>1920.25</v>
      </c>
      <c r="HIF6" s="22">
        <v>1920.25</v>
      </c>
      <c r="HIG6" s="22">
        <v>1920.25</v>
      </c>
      <c r="HIH6" s="22">
        <v>1920.25</v>
      </c>
      <c r="HII6" s="22">
        <v>1896.07</v>
      </c>
      <c r="HIJ6" s="22">
        <v>1905.13</v>
      </c>
      <c r="HIK6" s="22">
        <v>1938.17</v>
      </c>
      <c r="HIL6" s="22">
        <v>1944.01</v>
      </c>
      <c r="HIM6" s="22">
        <v>1944.01</v>
      </c>
      <c r="HIN6" s="22">
        <v>1944.01</v>
      </c>
      <c r="HIO6" s="22">
        <v>1960.32</v>
      </c>
      <c r="HIP6" s="22">
        <v>1965.31</v>
      </c>
      <c r="HIQ6" s="22">
        <v>1982.29</v>
      </c>
      <c r="HIR6" s="22">
        <v>1958.09</v>
      </c>
      <c r="HIS6" s="22">
        <v>1960.61</v>
      </c>
      <c r="HIT6" s="22">
        <v>1960.61</v>
      </c>
      <c r="HIU6" s="22">
        <v>1960.61</v>
      </c>
      <c r="HIV6" s="22">
        <v>1960.61</v>
      </c>
      <c r="HIW6" s="22">
        <v>1958.95</v>
      </c>
      <c r="HIX6" s="22">
        <v>1958.95</v>
      </c>
      <c r="HIY6" s="22">
        <v>1969.36</v>
      </c>
      <c r="HIZ6" s="22">
        <v>1962.55</v>
      </c>
      <c r="HJA6" s="22">
        <v>1962.55</v>
      </c>
      <c r="HJB6" s="22">
        <v>1962.55</v>
      </c>
      <c r="HJC6" s="22">
        <v>1945.94</v>
      </c>
      <c r="HJD6" s="22">
        <v>1960.31</v>
      </c>
      <c r="HJE6" s="22">
        <v>1964.82</v>
      </c>
      <c r="HJF6" s="22">
        <v>1954.48</v>
      </c>
      <c r="HJG6" s="22">
        <v>1956.05</v>
      </c>
      <c r="HJH6" s="22">
        <v>1956.05</v>
      </c>
      <c r="HJI6" s="22">
        <v>1956.05</v>
      </c>
      <c r="HJJ6" s="22">
        <v>1942.43</v>
      </c>
      <c r="HJK6" s="22">
        <v>1931.04</v>
      </c>
      <c r="HJL6" s="22">
        <v>1928.59</v>
      </c>
      <c r="HJM6" s="22">
        <v>1921.04</v>
      </c>
      <c r="HJN6" s="22">
        <v>1921.04</v>
      </c>
      <c r="HJO6" s="22">
        <v>1921.04</v>
      </c>
      <c r="HJP6" s="22">
        <v>1921.04</v>
      </c>
      <c r="HJQ6" s="22">
        <v>1912.9</v>
      </c>
      <c r="HJR6" s="22">
        <v>1916.23</v>
      </c>
      <c r="HJS6" s="22">
        <v>1935.68</v>
      </c>
      <c r="HJT6" s="22">
        <v>1981.58</v>
      </c>
      <c r="HJU6" s="22">
        <v>1984.1</v>
      </c>
      <c r="HJV6" s="22">
        <v>1984.1</v>
      </c>
      <c r="HJW6" s="22">
        <v>1984.1</v>
      </c>
      <c r="HJX6" s="22">
        <v>1971.8</v>
      </c>
      <c r="HJY6" s="22">
        <v>1958.5</v>
      </c>
      <c r="HJZ6" s="22">
        <v>1971.2</v>
      </c>
      <c r="HKA6" s="22">
        <v>1957.68</v>
      </c>
      <c r="HKB6" s="22">
        <v>1963.69</v>
      </c>
      <c r="HKC6" s="22">
        <v>1963.69</v>
      </c>
      <c r="HKD6" s="22">
        <v>1963.69</v>
      </c>
      <c r="HKE6" s="22">
        <v>1976.89</v>
      </c>
      <c r="HKF6" s="22">
        <v>1976.89</v>
      </c>
      <c r="HKG6" s="22">
        <v>1957.58</v>
      </c>
      <c r="HKH6" s="22">
        <v>1981.9</v>
      </c>
      <c r="HKI6" s="22">
        <v>2006.79</v>
      </c>
      <c r="HKJ6" s="22">
        <v>2006.79</v>
      </c>
      <c r="HKK6" s="22">
        <v>2006.79</v>
      </c>
      <c r="HKL6" s="22">
        <v>1997.38</v>
      </c>
      <c r="HKM6" s="22">
        <v>2016.3</v>
      </c>
      <c r="HKN6" s="22">
        <v>2048.44</v>
      </c>
      <c r="HKO6" s="22">
        <v>2124.4</v>
      </c>
      <c r="HKP6" s="22">
        <v>2113.54</v>
      </c>
      <c r="HKQ6" s="22">
        <v>2113.54</v>
      </c>
      <c r="HKR6" s="22">
        <v>2113.54</v>
      </c>
      <c r="HKS6" s="22">
        <v>2113.54</v>
      </c>
      <c r="HKT6" s="22">
        <v>2154.94</v>
      </c>
      <c r="HKU6" s="22">
        <v>2133.04</v>
      </c>
      <c r="HKV6" s="22">
        <v>2138.13</v>
      </c>
      <c r="HKW6" s="22">
        <v>2128.17</v>
      </c>
      <c r="HKX6" s="22">
        <v>2128.17</v>
      </c>
      <c r="HKY6" s="22">
        <v>2128.17</v>
      </c>
      <c r="HKZ6" s="22">
        <v>2114.15</v>
      </c>
      <c r="HLA6" s="22">
        <v>2147.34</v>
      </c>
      <c r="HLB6" s="22">
        <v>2160.65</v>
      </c>
      <c r="HLC6" s="22">
        <v>2173.17</v>
      </c>
      <c r="HLD6" s="22">
        <v>2160.9899999999998</v>
      </c>
      <c r="HLE6" s="22">
        <v>2160.9899999999998</v>
      </c>
      <c r="HLF6" s="22">
        <v>2160.9899999999998</v>
      </c>
      <c r="HLG6" s="22">
        <v>2160.9899999999998</v>
      </c>
      <c r="HLH6" s="22">
        <v>2161.56</v>
      </c>
      <c r="HLI6" s="22">
        <v>2174.56</v>
      </c>
      <c r="HLJ6" s="22">
        <v>2166.6</v>
      </c>
      <c r="HLK6" s="22">
        <v>2191</v>
      </c>
      <c r="HLL6" s="22">
        <v>2191</v>
      </c>
      <c r="HLM6" s="22">
        <v>2191</v>
      </c>
      <c r="HLN6" s="22">
        <v>2194.65</v>
      </c>
      <c r="HLO6" s="22">
        <v>2185.89</v>
      </c>
      <c r="HLP6" s="22">
        <v>2182.2199999999998</v>
      </c>
      <c r="HLQ6" s="22">
        <v>2157.75</v>
      </c>
      <c r="HLR6" s="22">
        <v>2128.5</v>
      </c>
      <c r="HLS6" s="22">
        <v>2128.5</v>
      </c>
      <c r="HLT6" s="22">
        <v>2128.5</v>
      </c>
      <c r="HLU6" s="22">
        <v>2130.66</v>
      </c>
      <c r="HLV6" s="22">
        <v>2124.36</v>
      </c>
      <c r="HLW6" s="22">
        <v>2055.2800000000002</v>
      </c>
      <c r="HLX6" s="22">
        <v>2042.63</v>
      </c>
      <c r="HLY6" s="22">
        <v>2026.33</v>
      </c>
      <c r="HLZ6" s="22">
        <v>2026.33</v>
      </c>
      <c r="HMA6" s="22">
        <v>2026.33</v>
      </c>
      <c r="HMB6" s="22">
        <v>2028.95</v>
      </c>
      <c r="HMC6" s="22">
        <v>2045.51</v>
      </c>
      <c r="HMD6" s="22">
        <v>2009.46</v>
      </c>
      <c r="HME6" s="22">
        <v>2013.18</v>
      </c>
      <c r="HMF6" s="22">
        <v>2023.19</v>
      </c>
      <c r="HMG6" s="22">
        <v>2023.19</v>
      </c>
      <c r="HMH6" s="22">
        <v>2023.19</v>
      </c>
      <c r="HMI6" s="22">
        <v>2015.75</v>
      </c>
      <c r="HMJ6" s="22">
        <v>2013.39</v>
      </c>
      <c r="HMK6" s="22">
        <v>2017.69</v>
      </c>
      <c r="HML6" s="22">
        <v>2018.45</v>
      </c>
      <c r="HMM6" s="22">
        <v>1999.95</v>
      </c>
      <c r="HMN6" s="22">
        <v>1999.95</v>
      </c>
      <c r="HMO6" s="22">
        <v>1999.95</v>
      </c>
      <c r="HMP6" s="22">
        <v>1999.95</v>
      </c>
      <c r="HMQ6" s="22">
        <v>1968.13</v>
      </c>
      <c r="HMR6" s="22">
        <v>1972.81</v>
      </c>
      <c r="HMS6" s="22">
        <v>1963.03</v>
      </c>
      <c r="HMT6" s="22">
        <v>1978.97</v>
      </c>
      <c r="HMU6" s="22">
        <v>1978.97</v>
      </c>
      <c r="HMV6" s="22">
        <v>1978.97</v>
      </c>
      <c r="HMW6" s="22">
        <v>1978.97</v>
      </c>
      <c r="HMX6" s="22">
        <v>2004.58</v>
      </c>
      <c r="HMY6" s="22">
        <v>1994.06</v>
      </c>
      <c r="HMZ6" s="22">
        <v>2018.55</v>
      </c>
      <c r="HNA6" s="22">
        <v>2007.24</v>
      </c>
      <c r="HNB6" s="22">
        <v>2007.24</v>
      </c>
      <c r="HNC6" s="22">
        <v>2007.24</v>
      </c>
      <c r="HND6" s="22">
        <v>2022.76</v>
      </c>
      <c r="HNE6" s="22">
        <v>2006.67</v>
      </c>
      <c r="HNF6" s="22">
        <v>2025.7</v>
      </c>
      <c r="HNG6" s="22">
        <v>2020.29</v>
      </c>
      <c r="HNH6" s="22">
        <v>2005.28</v>
      </c>
      <c r="HNI6" s="22">
        <v>2005.28</v>
      </c>
      <c r="HNJ6" s="22">
        <v>2005.28</v>
      </c>
      <c r="HNK6" s="22">
        <v>1995.94</v>
      </c>
      <c r="HNL6" s="22">
        <v>1999.44</v>
      </c>
      <c r="HNM6" s="22">
        <v>1987.69</v>
      </c>
      <c r="HNN6" s="22">
        <v>2008.11</v>
      </c>
      <c r="HNO6" s="22">
        <v>2014.12</v>
      </c>
      <c r="HNP6" s="22">
        <v>2014.12</v>
      </c>
      <c r="HNQ6" s="22">
        <v>2014.12</v>
      </c>
      <c r="HNR6" s="22">
        <v>2014.12</v>
      </c>
      <c r="HNS6" s="22">
        <v>2012.89</v>
      </c>
      <c r="HNT6" s="22">
        <v>2023.99</v>
      </c>
      <c r="HNU6" s="22">
        <v>2033.94</v>
      </c>
      <c r="HNV6" s="22">
        <v>2045.59</v>
      </c>
      <c r="HNW6" s="22">
        <v>2045.59</v>
      </c>
      <c r="HNX6" s="22">
        <v>2045.59</v>
      </c>
      <c r="HNY6" s="22">
        <v>2045.59</v>
      </c>
      <c r="HNZ6" s="22">
        <v>2051.88</v>
      </c>
      <c r="HOA6" s="22">
        <v>2032.04</v>
      </c>
      <c r="HOB6" s="22">
        <v>2044.7</v>
      </c>
      <c r="HOC6" s="22">
        <v>2040.35</v>
      </c>
      <c r="HOD6" s="22">
        <v>2040.35</v>
      </c>
      <c r="HOE6" s="22">
        <v>2040.35</v>
      </c>
      <c r="HOF6" s="22">
        <v>2054.3000000000002</v>
      </c>
      <c r="HOG6" s="22">
        <v>2056.2800000000002</v>
      </c>
      <c r="HOH6" s="22">
        <v>2074.6</v>
      </c>
      <c r="HOI6" s="22">
        <v>2074.6</v>
      </c>
      <c r="HOJ6" s="22">
        <v>2088.2399999999998</v>
      </c>
      <c r="HOK6" s="22">
        <v>2088.2399999999998</v>
      </c>
      <c r="HOL6" s="22">
        <v>2088.2399999999998</v>
      </c>
      <c r="HOM6" s="22">
        <v>2089.11</v>
      </c>
      <c r="HON6" s="22">
        <v>2094.7399999999998</v>
      </c>
      <c r="HOO6" s="22">
        <v>2066.81</v>
      </c>
      <c r="HOP6" s="22">
        <v>2060.42</v>
      </c>
      <c r="HOQ6" s="22">
        <v>2043.11</v>
      </c>
      <c r="HOR6" s="22">
        <v>2043.11</v>
      </c>
      <c r="HOS6" s="22">
        <v>2043.11</v>
      </c>
      <c r="HOT6" s="22">
        <v>2052.1799999999998</v>
      </c>
      <c r="HOU6" s="22">
        <v>2057.4</v>
      </c>
      <c r="HOV6" s="22">
        <v>2036.6</v>
      </c>
      <c r="HOW6" s="22">
        <v>2023.18</v>
      </c>
      <c r="HOX6" s="22">
        <v>2016.77</v>
      </c>
      <c r="HOY6" s="22">
        <v>2016.77</v>
      </c>
      <c r="HOZ6" s="22">
        <v>2016.77</v>
      </c>
      <c r="HPA6" s="22">
        <v>2009.83</v>
      </c>
      <c r="HPB6" s="22">
        <v>2005.82</v>
      </c>
      <c r="HPC6" s="22">
        <v>2003.9</v>
      </c>
      <c r="HPD6" s="22">
        <v>2017.36</v>
      </c>
      <c r="HPE6" s="22">
        <v>2009.85</v>
      </c>
      <c r="HPF6" s="22">
        <v>2009.85</v>
      </c>
      <c r="HPG6" s="22">
        <v>2009.85</v>
      </c>
      <c r="HPH6" s="22">
        <v>2006.48</v>
      </c>
      <c r="HPI6" s="22">
        <v>2007.98</v>
      </c>
      <c r="HPJ6" s="22">
        <v>2005.92</v>
      </c>
      <c r="HPK6" s="22">
        <v>2000.58</v>
      </c>
      <c r="HPL6" s="22">
        <v>1993.08</v>
      </c>
      <c r="HPM6" s="22">
        <v>1993.08</v>
      </c>
      <c r="HPN6" s="22">
        <v>1993.08</v>
      </c>
      <c r="HPO6" s="22">
        <v>1989.7</v>
      </c>
      <c r="HPP6" s="22">
        <v>1989.7</v>
      </c>
      <c r="HPQ6" s="22">
        <v>1987.81</v>
      </c>
      <c r="HPR6" s="22">
        <v>2001.72</v>
      </c>
      <c r="HPS6" s="22">
        <v>2014.76</v>
      </c>
      <c r="HPT6" s="22">
        <v>2014.76</v>
      </c>
      <c r="HPU6" s="22">
        <v>2014.76</v>
      </c>
      <c r="HPV6" s="22">
        <v>2014.76</v>
      </c>
      <c r="HPW6" s="22">
        <v>2014.76</v>
      </c>
      <c r="HPX6" s="22">
        <v>2012.82</v>
      </c>
      <c r="HPY6" s="22">
        <v>2013.27</v>
      </c>
      <c r="HPZ6" s="22">
        <v>2013.98</v>
      </c>
      <c r="HQA6" s="22">
        <v>2013.98</v>
      </c>
      <c r="HQB6" s="22">
        <v>2013.98</v>
      </c>
      <c r="HQC6" s="22">
        <v>2013.98</v>
      </c>
      <c r="HQD6" s="22">
        <v>2000.91</v>
      </c>
      <c r="HQE6" s="22">
        <v>2004.7</v>
      </c>
      <c r="HQF6" s="22">
        <v>2003.74</v>
      </c>
      <c r="HQG6" s="22">
        <v>1985.35</v>
      </c>
      <c r="HQH6" s="22">
        <v>1985.35</v>
      </c>
      <c r="HQI6" s="22">
        <v>1985.35</v>
      </c>
      <c r="HQJ6" s="22">
        <v>1949.43</v>
      </c>
      <c r="HQK6" s="22">
        <v>1948.91</v>
      </c>
      <c r="HQL6" s="22">
        <v>1960.49</v>
      </c>
      <c r="HQM6" s="22">
        <v>1947.6</v>
      </c>
      <c r="HQN6" s="22">
        <v>1968.13</v>
      </c>
      <c r="HQO6" s="22">
        <v>1968.13</v>
      </c>
      <c r="HQP6" s="22">
        <v>1968.13</v>
      </c>
      <c r="HQQ6" s="22">
        <v>1968.13</v>
      </c>
      <c r="HQR6" s="22">
        <v>2007.41</v>
      </c>
      <c r="HQS6" s="22">
        <v>2005.08</v>
      </c>
      <c r="HQT6" s="22">
        <v>1970.65</v>
      </c>
      <c r="HQU6" s="22">
        <v>1961.3</v>
      </c>
      <c r="HQV6" s="22">
        <v>1961.3</v>
      </c>
      <c r="HQW6" s="22">
        <v>1961.3</v>
      </c>
      <c r="HQX6" s="22">
        <v>1969.65</v>
      </c>
      <c r="HQY6" s="22">
        <v>1946.54</v>
      </c>
      <c r="HQZ6" s="22">
        <v>1939.6</v>
      </c>
      <c r="HRA6" s="22">
        <v>1939.77</v>
      </c>
      <c r="HRB6" s="22">
        <v>1921.94</v>
      </c>
      <c r="HRC6" s="22">
        <v>1921.94</v>
      </c>
      <c r="HRD6" s="22">
        <v>1921.94</v>
      </c>
      <c r="HRE6" s="22">
        <v>1917.26</v>
      </c>
      <c r="HRF6" s="22">
        <v>1928.3</v>
      </c>
      <c r="HRG6" s="22">
        <v>1929.7</v>
      </c>
      <c r="HRH6" s="22">
        <v>1935.49</v>
      </c>
      <c r="HRI6" s="22">
        <v>1923.08</v>
      </c>
      <c r="HRJ6" s="22">
        <v>1923.08</v>
      </c>
      <c r="HRK6" s="22">
        <v>1923.08</v>
      </c>
      <c r="HRL6" s="22">
        <v>1912.8</v>
      </c>
      <c r="HRM6" s="22">
        <v>1901.38</v>
      </c>
      <c r="HRN6" s="22">
        <v>1898.4</v>
      </c>
      <c r="HRO6" s="22">
        <v>1894.87</v>
      </c>
      <c r="HRP6" s="22">
        <v>1905.37</v>
      </c>
      <c r="HRQ6" s="22">
        <v>1905.37</v>
      </c>
      <c r="HRR6" s="22">
        <v>1905.37</v>
      </c>
      <c r="HRS6" s="22">
        <v>1905.37</v>
      </c>
      <c r="HRT6" s="22">
        <v>1890.74</v>
      </c>
      <c r="HRU6" s="22">
        <v>1910.81</v>
      </c>
      <c r="HRV6" s="22">
        <v>1895.85</v>
      </c>
      <c r="HRW6" s="22">
        <v>1892</v>
      </c>
      <c r="HRX6" s="22">
        <v>1892</v>
      </c>
      <c r="HRY6" s="22">
        <v>1892</v>
      </c>
      <c r="HRZ6" s="22">
        <v>1887.97</v>
      </c>
      <c r="HSA6" s="22">
        <v>1879.19</v>
      </c>
      <c r="HSB6" s="22">
        <v>1854.87</v>
      </c>
      <c r="HSC6" s="22">
        <v>1843.59</v>
      </c>
      <c r="HSD6" s="22">
        <v>1845.17</v>
      </c>
      <c r="HSE6" s="22">
        <v>1845.17</v>
      </c>
      <c r="HSF6" s="22">
        <v>1845.17</v>
      </c>
      <c r="HSG6" s="22">
        <v>1849.46</v>
      </c>
      <c r="HSH6" s="22">
        <v>1841.61</v>
      </c>
      <c r="HSI6" s="22">
        <v>1856.69</v>
      </c>
      <c r="HSJ6" s="22">
        <v>1880.12</v>
      </c>
      <c r="HSK6" s="22">
        <v>1902.17</v>
      </c>
      <c r="HSL6" s="22">
        <v>1902.17</v>
      </c>
      <c r="HSM6" s="22">
        <v>1902.17</v>
      </c>
      <c r="HSN6" s="22">
        <v>1864.78</v>
      </c>
      <c r="HSO6" s="22">
        <v>1865.98</v>
      </c>
      <c r="HSP6" s="22">
        <v>1853.41</v>
      </c>
      <c r="HSQ6" s="22">
        <v>1856.01</v>
      </c>
      <c r="HSR6" s="22">
        <v>1843.95</v>
      </c>
      <c r="HSS6" s="22">
        <v>1843.95</v>
      </c>
      <c r="HST6" s="22">
        <v>1843.95</v>
      </c>
      <c r="HSU6" s="22">
        <v>1857.55</v>
      </c>
      <c r="HSV6" s="22">
        <v>1823.11</v>
      </c>
      <c r="HSW6" s="22">
        <v>1815.65</v>
      </c>
      <c r="HSX6" s="22">
        <v>1815.65</v>
      </c>
      <c r="HSY6" s="22">
        <v>1815.65</v>
      </c>
      <c r="HSZ6" s="22">
        <v>1815.65</v>
      </c>
      <c r="HTA6" s="22">
        <v>1815.65</v>
      </c>
      <c r="HTB6" s="22">
        <v>1815.65</v>
      </c>
      <c r="HTC6" s="22">
        <v>1835.01</v>
      </c>
      <c r="HTD6" s="22">
        <v>1821.31</v>
      </c>
      <c r="HTE6" s="22">
        <v>1810.68</v>
      </c>
      <c r="HTF6" s="22">
        <v>1821.6</v>
      </c>
      <c r="HTG6" s="22">
        <v>1821.6</v>
      </c>
      <c r="HTH6" s="22">
        <v>1821.6</v>
      </c>
      <c r="HTI6" s="22">
        <v>1834.96</v>
      </c>
      <c r="HTJ6" s="22">
        <v>1827.94</v>
      </c>
      <c r="HTK6" s="22">
        <v>1826.34</v>
      </c>
      <c r="HTL6" s="22">
        <v>1824.39</v>
      </c>
      <c r="HTM6" s="22">
        <v>1816.28</v>
      </c>
      <c r="HTN6" s="22">
        <v>1816.28</v>
      </c>
      <c r="HTO6" s="22">
        <v>1816.28</v>
      </c>
      <c r="HTP6" s="22">
        <v>1811.23</v>
      </c>
      <c r="HTQ6" s="22">
        <v>1812.85</v>
      </c>
      <c r="HTR6" s="22">
        <v>1799.07</v>
      </c>
      <c r="HTS6" s="22">
        <v>1791.63</v>
      </c>
      <c r="HTT6" s="22">
        <v>1792.49</v>
      </c>
      <c r="HTU6" s="22">
        <v>1792.49</v>
      </c>
      <c r="HTV6" s="22">
        <v>1792.49</v>
      </c>
      <c r="HTW6" s="22">
        <v>1792.69</v>
      </c>
      <c r="HTX6" s="22">
        <v>1797.89</v>
      </c>
      <c r="HTY6" s="22">
        <v>1798.89</v>
      </c>
      <c r="HTZ6" s="22">
        <v>1792.87</v>
      </c>
      <c r="HUA6" s="22">
        <v>1785.17</v>
      </c>
      <c r="HUB6" s="22">
        <v>1785.17</v>
      </c>
      <c r="HUC6" s="22">
        <v>1785.17</v>
      </c>
      <c r="HUD6" s="22">
        <v>1780.79</v>
      </c>
      <c r="HUE6" s="22">
        <v>1775.08</v>
      </c>
      <c r="HUF6" s="22">
        <v>1765.3</v>
      </c>
      <c r="HUG6" s="22">
        <v>1765.75</v>
      </c>
      <c r="HUH6" s="22">
        <v>1775.22</v>
      </c>
      <c r="HUI6" s="22">
        <v>1775.22</v>
      </c>
      <c r="HUJ6" s="22">
        <v>1775.22</v>
      </c>
      <c r="HUK6" s="22">
        <v>1767.73</v>
      </c>
      <c r="HUL6" s="22">
        <v>1780.21</v>
      </c>
      <c r="HUM6" s="22">
        <v>1767.27</v>
      </c>
      <c r="HUN6" s="22">
        <v>1767.27</v>
      </c>
      <c r="HUO6" s="22">
        <v>1756.25</v>
      </c>
      <c r="HUP6" s="22">
        <v>1756.25</v>
      </c>
      <c r="HUQ6" s="22">
        <v>1756.25</v>
      </c>
      <c r="HUR6" s="22">
        <v>1756.25</v>
      </c>
      <c r="HUS6" s="22">
        <v>1769.32</v>
      </c>
      <c r="HUT6" s="22">
        <v>1787.62</v>
      </c>
      <c r="HUU6" s="22">
        <v>1793.13</v>
      </c>
      <c r="HUV6" s="22">
        <v>1781.79</v>
      </c>
      <c r="HUW6" s="22">
        <v>1781.79</v>
      </c>
      <c r="HUX6" s="22">
        <v>1781.79</v>
      </c>
      <c r="HUY6" s="22">
        <v>1781.29</v>
      </c>
      <c r="HUZ6" s="22">
        <v>1780.01</v>
      </c>
      <c r="HVA6" s="22">
        <v>1787.65</v>
      </c>
      <c r="HVB6" s="22">
        <v>1792.94</v>
      </c>
      <c r="HVC6" s="22">
        <v>1785.04</v>
      </c>
      <c r="HVD6" s="22">
        <v>1785.04</v>
      </c>
      <c r="HVE6" s="22">
        <v>1785.04</v>
      </c>
      <c r="HVF6" s="22">
        <v>1779.35</v>
      </c>
      <c r="HVG6" s="22">
        <v>1787.59</v>
      </c>
      <c r="HVH6" s="22">
        <v>1779.48</v>
      </c>
      <c r="HVI6" s="22">
        <v>1779.59</v>
      </c>
      <c r="HVJ6" s="22">
        <v>1777.98</v>
      </c>
      <c r="HVK6" s="22">
        <v>1777.98</v>
      </c>
      <c r="HVL6" s="22">
        <v>1777.98</v>
      </c>
      <c r="HVM6" s="22">
        <v>1777.98</v>
      </c>
      <c r="HVN6" s="22">
        <v>1772.55</v>
      </c>
      <c r="HVO6" s="22">
        <v>1767.41</v>
      </c>
      <c r="HVP6" s="22">
        <v>1755.95</v>
      </c>
      <c r="HVQ6" s="22">
        <v>1744.01</v>
      </c>
      <c r="HVR6" s="22">
        <v>1744.01</v>
      </c>
      <c r="HVS6" s="22">
        <v>1744.01</v>
      </c>
      <c r="HVT6" s="22">
        <v>1744.01</v>
      </c>
      <c r="HVU6" s="22">
        <v>1730.61</v>
      </c>
      <c r="HVV6" s="22">
        <v>1728.76</v>
      </c>
      <c r="HVW6" s="22">
        <v>1709.95</v>
      </c>
      <c r="HVX6" s="22">
        <v>1702.44</v>
      </c>
      <c r="HVY6" s="22">
        <v>1702.44</v>
      </c>
      <c r="HVZ6" s="22">
        <v>1702.44</v>
      </c>
      <c r="HWA6" s="22">
        <v>1687.13</v>
      </c>
      <c r="HWB6" s="22">
        <v>1696.79</v>
      </c>
      <c r="HWC6" s="22">
        <v>1700.94</v>
      </c>
      <c r="HWD6" s="22">
        <v>1705.35</v>
      </c>
      <c r="HWE6" s="22">
        <v>1707.87</v>
      </c>
      <c r="HWF6" s="22">
        <v>1707.87</v>
      </c>
      <c r="HWG6" s="22">
        <v>1707.87</v>
      </c>
      <c r="HWH6" s="22">
        <v>1684.52</v>
      </c>
      <c r="HWI6" s="22">
        <v>1655.42</v>
      </c>
      <c r="HWJ6" s="22">
        <v>1652.41</v>
      </c>
      <c r="HWK6" s="22">
        <v>1670.31</v>
      </c>
      <c r="HWL6" s="22">
        <v>1678.82</v>
      </c>
      <c r="HWM6" s="22">
        <v>1678.82</v>
      </c>
      <c r="HWN6" s="22">
        <v>1678.82</v>
      </c>
      <c r="HWO6" s="22">
        <v>1713.63</v>
      </c>
      <c r="HWP6" s="22">
        <v>1748.04</v>
      </c>
      <c r="HWQ6" s="22">
        <v>1783.44</v>
      </c>
      <c r="HWR6" s="22">
        <v>1832.81</v>
      </c>
      <c r="HWS6" s="22">
        <v>1923.02</v>
      </c>
      <c r="HWT6" s="22">
        <v>1923.02</v>
      </c>
      <c r="HWU6" s="22">
        <v>1923.02</v>
      </c>
      <c r="HWV6" s="22">
        <v>1923.02</v>
      </c>
      <c r="HWW6" s="22">
        <v>1915.44</v>
      </c>
      <c r="HWX6" s="22">
        <v>1818.6</v>
      </c>
      <c r="HWY6" s="22">
        <v>1748.43</v>
      </c>
      <c r="HWZ6" s="22">
        <v>1748.43</v>
      </c>
      <c r="HXA6" s="22">
        <v>1748.43</v>
      </c>
      <c r="HXB6" s="22">
        <v>1748.43</v>
      </c>
      <c r="HXC6" s="22">
        <v>1719.48</v>
      </c>
      <c r="HXD6" s="22">
        <v>1736.49</v>
      </c>
      <c r="HXE6" s="22">
        <v>1728.74</v>
      </c>
      <c r="HXF6" s="22">
        <v>1768.09</v>
      </c>
      <c r="HXG6" s="22">
        <v>1778.8</v>
      </c>
      <c r="HXH6" s="22">
        <v>1778.8</v>
      </c>
      <c r="HXI6" s="22">
        <v>1778.8</v>
      </c>
      <c r="HXJ6" s="22">
        <v>1753.51</v>
      </c>
      <c r="HXK6" s="22">
        <v>1777.17</v>
      </c>
      <c r="HXL6" s="22">
        <v>1768.53</v>
      </c>
      <c r="HXM6" s="22">
        <v>1757.79</v>
      </c>
      <c r="HXN6" s="22">
        <v>1788.24</v>
      </c>
      <c r="HXO6" s="22">
        <v>1788.24</v>
      </c>
      <c r="HXP6" s="22">
        <v>1788.24</v>
      </c>
      <c r="HXQ6" s="22">
        <v>1802.01</v>
      </c>
      <c r="HXR6" s="22">
        <v>1797.43</v>
      </c>
      <c r="HXS6" s="22">
        <v>1772.25</v>
      </c>
      <c r="HXT6" s="22">
        <v>1777.1</v>
      </c>
      <c r="HXU6" s="22">
        <v>1785.17</v>
      </c>
      <c r="HXV6" s="22">
        <v>1785.17</v>
      </c>
      <c r="HXW6" s="22">
        <v>1785.17</v>
      </c>
      <c r="HXX6" s="22">
        <v>1764.48</v>
      </c>
      <c r="HXY6" s="22">
        <v>1789.68</v>
      </c>
      <c r="HXZ6" s="22">
        <v>1792.24</v>
      </c>
      <c r="HYA6" s="22">
        <v>1800.54</v>
      </c>
      <c r="HYB6" s="22">
        <v>1779.97</v>
      </c>
      <c r="HYC6" s="22">
        <v>1779.97</v>
      </c>
      <c r="HYD6" s="22">
        <v>1779.97</v>
      </c>
      <c r="HYE6" s="22">
        <v>1771.31</v>
      </c>
      <c r="HYF6" s="22">
        <v>1772.16</v>
      </c>
      <c r="HYG6" s="22">
        <v>1782.92</v>
      </c>
      <c r="HYH6" s="22">
        <v>1782.92</v>
      </c>
      <c r="HYI6" s="22">
        <v>1816.25</v>
      </c>
      <c r="HYJ6" s="22">
        <v>1816.25</v>
      </c>
      <c r="HYK6" s="22">
        <v>1816.25</v>
      </c>
      <c r="HYL6" s="22">
        <v>1821.76</v>
      </c>
      <c r="HYM6" s="22">
        <v>1836.25</v>
      </c>
      <c r="HYN6" s="22">
        <v>1854.16</v>
      </c>
      <c r="HYO6" s="22">
        <v>1853.45</v>
      </c>
      <c r="HYP6" s="22">
        <v>1882.11</v>
      </c>
      <c r="HYQ6" s="22">
        <v>1882.11</v>
      </c>
      <c r="HYR6" s="22">
        <v>1882.11</v>
      </c>
      <c r="HYS6" s="22">
        <v>1882.11</v>
      </c>
      <c r="HYT6" s="22">
        <v>1891.99</v>
      </c>
      <c r="HYU6" s="22">
        <v>1880.69</v>
      </c>
      <c r="HYV6" s="22">
        <v>1864.26</v>
      </c>
      <c r="HYW6" s="22">
        <v>1872.07</v>
      </c>
      <c r="HYX6" s="22">
        <v>1872.07</v>
      </c>
      <c r="HYY6" s="22">
        <v>1872.07</v>
      </c>
      <c r="HYZ6" s="22">
        <v>1873.94</v>
      </c>
      <c r="HZA6" s="22">
        <v>1892.06</v>
      </c>
      <c r="HZB6" s="22">
        <v>1887.71</v>
      </c>
      <c r="HZC6" s="22">
        <v>1907.97</v>
      </c>
      <c r="HZD6" s="22">
        <v>1932.2</v>
      </c>
      <c r="HZE6" s="22">
        <v>1932.2</v>
      </c>
      <c r="HZF6" s="22">
        <v>1932.2</v>
      </c>
      <c r="HZG6" s="22">
        <v>1932.2</v>
      </c>
      <c r="HZH6" s="22">
        <v>1975.1</v>
      </c>
      <c r="HZI6" s="22">
        <v>1992.59</v>
      </c>
      <c r="HZJ6" s="22">
        <v>2017.53</v>
      </c>
      <c r="HZK6" s="22">
        <v>2041.81</v>
      </c>
      <c r="HZL6" s="22">
        <v>2041.81</v>
      </c>
      <c r="HZM6" s="22">
        <v>2041.81</v>
      </c>
      <c r="HZN6" s="22">
        <v>2031.12</v>
      </c>
      <c r="HZO6" s="22">
        <v>2071.2399999999998</v>
      </c>
      <c r="HZP6" s="22">
        <v>2081.3200000000002</v>
      </c>
      <c r="HZQ6" s="22">
        <v>2082.46</v>
      </c>
      <c r="HZR6" s="22">
        <v>2051.5500000000002</v>
      </c>
      <c r="HZS6" s="22">
        <v>2051.5500000000002</v>
      </c>
      <c r="HZT6" s="22">
        <v>2051.5500000000002</v>
      </c>
      <c r="HZU6" s="22">
        <v>2071.29</v>
      </c>
      <c r="HZV6" s="22">
        <v>2109.37</v>
      </c>
      <c r="HZW6" s="22">
        <v>2139.14</v>
      </c>
      <c r="HZX6" s="22">
        <v>2187.0100000000002</v>
      </c>
      <c r="HZY6" s="22">
        <v>2067.4499999999998</v>
      </c>
      <c r="HZZ6" s="22">
        <v>2067.4499999999998</v>
      </c>
      <c r="IAA6" s="22">
        <v>2067.4499999999998</v>
      </c>
      <c r="IAB6" s="22">
        <v>2045.85</v>
      </c>
      <c r="IAC6" s="22">
        <v>2077.59</v>
      </c>
      <c r="IAD6" s="22">
        <v>2147.41</v>
      </c>
      <c r="IAE6" s="22">
        <v>2118.31</v>
      </c>
      <c r="IAF6" s="22">
        <v>2105.61</v>
      </c>
      <c r="IAG6" s="22">
        <v>2105.61</v>
      </c>
      <c r="IAH6" s="22">
        <v>2105.61</v>
      </c>
      <c r="IAI6" s="22">
        <v>2174.62</v>
      </c>
      <c r="IAJ6" s="22">
        <v>2184.7600000000002</v>
      </c>
      <c r="IAK6" s="22">
        <v>2166.0500000000002</v>
      </c>
      <c r="IAL6" s="22">
        <v>2192.69</v>
      </c>
      <c r="IAM6" s="22">
        <v>2160.08</v>
      </c>
      <c r="IAN6" s="22">
        <v>2160.08</v>
      </c>
      <c r="IAO6" s="22">
        <v>2160.08</v>
      </c>
      <c r="IAP6" s="22">
        <v>2250.73</v>
      </c>
      <c r="IAQ6" s="22">
        <v>2261.96</v>
      </c>
      <c r="IAR6" s="22">
        <v>2326.41</v>
      </c>
      <c r="IAS6" s="22">
        <v>2254.2399999999998</v>
      </c>
      <c r="IAT6" s="22">
        <v>2318.63</v>
      </c>
      <c r="IAU6" s="22">
        <v>2318.63</v>
      </c>
      <c r="IAV6" s="22">
        <v>2318.63</v>
      </c>
      <c r="IAW6" s="22">
        <v>2318.63</v>
      </c>
      <c r="IAX6" s="22">
        <v>2223.94</v>
      </c>
      <c r="IAY6" s="22">
        <v>2316.54</v>
      </c>
      <c r="IAZ6" s="22">
        <v>2304.6799999999998</v>
      </c>
      <c r="IBA6" s="22">
        <v>2271.98</v>
      </c>
      <c r="IBB6" s="22">
        <v>2271.98</v>
      </c>
      <c r="IBC6" s="22">
        <v>2271.98</v>
      </c>
      <c r="IBD6" s="22">
        <v>2243.4899999999998</v>
      </c>
      <c r="IBE6" s="22">
        <v>2296.3200000000002</v>
      </c>
      <c r="IBF6" s="22">
        <v>2346.4699999999998</v>
      </c>
      <c r="IBG6" s="22">
        <v>2361.0100000000002</v>
      </c>
      <c r="IBH6" s="22">
        <v>2386.48</v>
      </c>
      <c r="IBI6" s="22">
        <v>2386.48</v>
      </c>
      <c r="IBJ6" s="22">
        <v>2386.48</v>
      </c>
      <c r="IBK6" s="22">
        <v>2379.2399999999998</v>
      </c>
      <c r="IBL6" s="22">
        <v>2382.31</v>
      </c>
      <c r="IBM6" s="22">
        <v>2374.1</v>
      </c>
      <c r="IBN6" s="22">
        <v>2359.52</v>
      </c>
      <c r="IBO6" s="22">
        <v>2392.2800000000002</v>
      </c>
      <c r="IBP6" s="22">
        <v>2392.2800000000002</v>
      </c>
      <c r="IBQ6" s="22">
        <v>2392.2800000000002</v>
      </c>
      <c r="IBR6" s="22">
        <v>2392.2800000000002</v>
      </c>
      <c r="IBS6" s="22">
        <v>2351.56</v>
      </c>
      <c r="IBT6" s="22">
        <v>2327.7800000000002</v>
      </c>
      <c r="IBU6" s="22">
        <v>2342.65</v>
      </c>
      <c r="IBV6" s="22">
        <v>2317.34</v>
      </c>
      <c r="IBW6" s="22">
        <v>2317.34</v>
      </c>
      <c r="IBX6" s="22">
        <v>2317.34</v>
      </c>
      <c r="IBY6" s="22">
        <v>2281.2399999999998</v>
      </c>
      <c r="IBZ6" s="22">
        <v>2281.2399999999998</v>
      </c>
      <c r="ICA6" s="22">
        <v>2335.02</v>
      </c>
      <c r="ICB6" s="22">
        <v>2329.8200000000002</v>
      </c>
      <c r="ICC6" s="22">
        <v>2308.65</v>
      </c>
      <c r="ICD6" s="22">
        <v>2308.65</v>
      </c>
      <c r="ICE6" s="22">
        <v>2308.65</v>
      </c>
      <c r="ICF6" s="22">
        <v>2308.65</v>
      </c>
      <c r="ICG6" s="22">
        <v>2329.9</v>
      </c>
      <c r="ICH6" s="22">
        <v>2342.1799999999998</v>
      </c>
      <c r="ICI6" s="22">
        <v>2359.2600000000002</v>
      </c>
      <c r="ICJ6" s="22">
        <v>2355.71</v>
      </c>
      <c r="ICK6" s="22">
        <v>2355.71</v>
      </c>
      <c r="ICL6" s="22">
        <v>2355.71</v>
      </c>
      <c r="ICM6" s="22">
        <v>2314.7199999999998</v>
      </c>
      <c r="ICN6" s="22">
        <v>2307.37</v>
      </c>
      <c r="ICO6" s="22">
        <v>2324.1</v>
      </c>
      <c r="ICP6" s="22">
        <v>2324.1</v>
      </c>
      <c r="ICQ6" s="22">
        <v>2318</v>
      </c>
      <c r="ICR6" s="22">
        <v>2318</v>
      </c>
      <c r="ICS6" s="22">
        <v>2318</v>
      </c>
      <c r="ICT6" s="22">
        <v>2320.12</v>
      </c>
      <c r="ICU6" s="22">
        <v>2315.35</v>
      </c>
      <c r="ICV6" s="22">
        <v>2317.48</v>
      </c>
      <c r="ICW6" s="22">
        <v>2323.2800000000002</v>
      </c>
      <c r="ICX6" s="22">
        <v>2333.54</v>
      </c>
      <c r="ICY6" s="22">
        <v>2333.54</v>
      </c>
      <c r="ICZ6" s="22">
        <v>2333.54</v>
      </c>
      <c r="IDA6" s="22">
        <v>2333.54</v>
      </c>
      <c r="IDB6" s="22">
        <v>2311.6999999999998</v>
      </c>
      <c r="IDC6" s="22">
        <v>2302.9299999999998</v>
      </c>
      <c r="IDD6" s="22">
        <v>2278.29</v>
      </c>
      <c r="IDE6" s="22">
        <v>2273.2399999999998</v>
      </c>
      <c r="IDF6" s="22">
        <v>2273.2399999999998</v>
      </c>
      <c r="IDG6" s="22">
        <v>2273.2399999999998</v>
      </c>
      <c r="IDH6" s="22">
        <v>2254.5</v>
      </c>
      <c r="IDI6" s="22">
        <v>2223.3000000000002</v>
      </c>
      <c r="IDJ6" s="22">
        <v>2173.86</v>
      </c>
      <c r="IDK6" s="22">
        <v>2163.14</v>
      </c>
      <c r="IDL6" s="22">
        <v>2167.35</v>
      </c>
      <c r="IDM6" s="22">
        <v>2167.35</v>
      </c>
      <c r="IDN6" s="22">
        <v>2167.35</v>
      </c>
      <c r="IDO6" s="22">
        <v>2169.83</v>
      </c>
      <c r="IDP6" s="22">
        <v>2180.4899999999998</v>
      </c>
      <c r="IDQ6" s="22">
        <v>2198.09</v>
      </c>
      <c r="IDR6" s="22">
        <v>2198.09</v>
      </c>
      <c r="IDS6" s="22">
        <v>2204.9499999999998</v>
      </c>
      <c r="IDT6" s="22">
        <v>2204.9499999999998</v>
      </c>
      <c r="IDU6" s="22">
        <v>2204.9499999999998</v>
      </c>
      <c r="IDV6" s="22">
        <v>2234</v>
      </c>
      <c r="IDW6" s="22">
        <v>2243.590087890625</v>
      </c>
      <c r="IDX6" s="22">
        <v>2243.590087890625</v>
      </c>
      <c r="IDY6" s="22">
        <v>2243.590087890625</v>
      </c>
      <c r="IDZ6" s="22">
        <v>2234.81005859375</v>
      </c>
      <c r="IEA6" s="22">
        <v>2234.81005859375</v>
      </c>
      <c r="IEB6" s="22">
        <v>2234.81005859375</v>
      </c>
      <c r="IEC6" s="22">
        <v>2227.239990234375</v>
      </c>
      <c r="IED6" s="22">
        <v>2197.719970703125</v>
      </c>
      <c r="IEE6" s="22">
        <v>2214.1298828125</v>
      </c>
      <c r="IEF6" s="22">
        <v>2220.820068359375</v>
      </c>
      <c r="IEG6" s="22">
        <v>2216.22998046875</v>
      </c>
      <c r="IEH6" s="22">
        <v>2216.22998046875</v>
      </c>
      <c r="IEI6" s="22">
        <v>2216.22998046875</v>
      </c>
      <c r="IEJ6" s="22">
        <v>2216.22998046875</v>
      </c>
      <c r="IEK6" s="22">
        <v>2226.8701171875</v>
      </c>
      <c r="IEL6" s="22">
        <v>2234.39990234375</v>
      </c>
      <c r="IEM6" s="22">
        <v>2249.639892578125</v>
      </c>
      <c r="IEN6" s="22">
        <v>2227.679931640625</v>
      </c>
      <c r="IEO6" s="22">
        <v>2227.679931640625</v>
      </c>
      <c r="IEP6" s="22">
        <v>2227.679931640625</v>
      </c>
      <c r="IEQ6" s="22">
        <v>2227.679931640625</v>
      </c>
      <c r="IER6" s="22">
        <v>2245.280029296875</v>
      </c>
      <c r="IES6" s="22">
        <v>2245.969970703125</v>
      </c>
      <c r="IET6" s="22">
        <v>2247.8701171875</v>
      </c>
      <c r="IEU6" s="22">
        <v>2280.77001953125</v>
      </c>
      <c r="IEV6" s="22">
        <v>2280.77001953125</v>
      </c>
      <c r="IEW6" s="22">
        <v>2280.77001953125</v>
      </c>
      <c r="IEX6" s="22">
        <v>2280.429931640625</v>
      </c>
      <c r="IEY6" s="22">
        <v>2310.830078125</v>
      </c>
      <c r="IEZ6" s="22">
        <v>2341.090087890625</v>
      </c>
      <c r="IFA6" s="22">
        <v>2386.580078125</v>
      </c>
      <c r="IFB6" s="22">
        <v>2420.260009765625</v>
      </c>
      <c r="IFC6" s="22">
        <v>2420.260009765625</v>
      </c>
      <c r="IFD6" s="22">
        <v>2420.260009765625</v>
      </c>
      <c r="IFE6" s="22">
        <v>2450.780029296875</v>
      </c>
      <c r="IFF6" s="22">
        <v>2443.669921875</v>
      </c>
      <c r="IFG6" s="22">
        <v>2469.02001953125</v>
      </c>
      <c r="IFH6" s="22">
        <v>2472.64990234375</v>
      </c>
      <c r="IFI6" s="22">
        <v>2449.489990234375</v>
      </c>
      <c r="IFJ6" s="22">
        <v>2449.489990234375</v>
      </c>
      <c r="IFK6" s="22">
        <v>2449.489990234375</v>
      </c>
      <c r="IFL6" s="22">
        <v>2450.60009765625</v>
      </c>
      <c r="IFM6" s="22">
        <v>2494.070068359375</v>
      </c>
      <c r="IFN6" s="22">
        <v>2537.820068359375</v>
      </c>
      <c r="IFO6" s="22">
        <v>2520.06005859375</v>
      </c>
      <c r="IFP6" s="22">
        <v>2509.5</v>
      </c>
      <c r="IFQ6" s="22">
        <v>2509.5</v>
      </c>
      <c r="IFR6" s="22">
        <v>2509.5</v>
      </c>
      <c r="IFS6" s="22">
        <v>2509.5</v>
      </c>
      <c r="IFT6" s="22">
        <v>2554.39990234375</v>
      </c>
      <c r="IFU6" s="22">
        <v>2558.139892578125</v>
      </c>
      <c r="IFV6" s="22">
        <v>2547.39990234375</v>
      </c>
      <c r="IFW6" s="22">
        <v>2588.31005859375</v>
      </c>
      <c r="IFX6" s="22">
        <v>2588.31005859375</v>
      </c>
      <c r="IFY6" s="22">
        <v>2588.31005859375</v>
      </c>
      <c r="IFZ6" s="22">
        <v>2572.300048828125</v>
      </c>
      <c r="IGA6" s="22">
        <v>2596.3701171875</v>
      </c>
      <c r="IGB6" s="22">
        <v>2575.5</v>
      </c>
      <c r="IGC6" s="22">
        <v>2555.050048828125</v>
      </c>
      <c r="IGD6" s="22">
        <v>2555.889892578125</v>
      </c>
      <c r="IGE6" s="22">
        <v>2555.889892578125</v>
      </c>
      <c r="IGF6" s="22">
        <v>2555.889892578125</v>
      </c>
      <c r="IGG6" s="22">
        <v>2590.969970703125</v>
      </c>
      <c r="IGH6" s="22">
        <v>2588.9599609375</v>
      </c>
      <c r="IGI6" s="22">
        <v>2589.47998046875</v>
      </c>
      <c r="IGJ6" s="22">
        <v>2572.919921875</v>
      </c>
      <c r="IGK6" s="22">
        <v>2548.570068359375</v>
      </c>
      <c r="IGL6" s="22">
        <v>2548.570068359375</v>
      </c>
      <c r="IGM6" s="22">
        <v>2548.570068359375</v>
      </c>
      <c r="IGN6" s="22">
        <v>2559.360107421875</v>
      </c>
      <c r="IGO6" s="22">
        <v>2525.06005859375</v>
      </c>
      <c r="IGP6" s="22">
        <v>2506.72998046875</v>
      </c>
      <c r="IGQ6" s="22">
        <v>2481.260009765625</v>
      </c>
      <c r="IGR6" s="22">
        <v>2445.300048828125</v>
      </c>
      <c r="IGS6" s="22">
        <v>2445.300048828125</v>
      </c>
      <c r="IGT6" s="22">
        <v>2445.300048828125</v>
      </c>
      <c r="IGU6" s="22">
        <v>2390.9599609375</v>
      </c>
      <c r="IGV6" s="22">
        <v>2390.97998046875</v>
      </c>
      <c r="IGW6" s="22">
        <v>2383.14990234375</v>
      </c>
      <c r="IGX6" s="22">
        <v>2335.2900390625</v>
      </c>
      <c r="IGY6" s="22">
        <v>2340.830078125</v>
      </c>
      <c r="IGZ6" s="22">
        <v>2340.830078125</v>
      </c>
      <c r="IHA6" s="22">
        <v>2340.830078125</v>
      </c>
      <c r="IHB6" s="22">
        <v>2340.830078125</v>
      </c>
      <c r="IHC6" s="22">
        <v>2353.2099609375</v>
      </c>
      <c r="IHD6" s="22">
        <v>2379.93994140625</v>
      </c>
      <c r="IHE6" s="22">
        <v>2435.81005859375</v>
      </c>
      <c r="IHF6" s="22">
        <v>2485.56005859375</v>
      </c>
      <c r="IHG6" s="22">
        <v>2485.56005859375</v>
      </c>
      <c r="IHH6" s="22">
        <v>2485.56005859375</v>
      </c>
      <c r="IHI6" s="22">
        <v>2561.2099609375</v>
      </c>
      <c r="IHJ6" s="22">
        <v>2544.239990234375</v>
      </c>
      <c r="IHK6" s="22">
        <v>2534.989990234375</v>
      </c>
      <c r="IHL6" s="22">
        <v>2451.719970703125</v>
      </c>
      <c r="IHM6" s="22">
        <v>2422.7099609375</v>
      </c>
      <c r="IHN6" s="22">
        <v>2422.7099609375</v>
      </c>
      <c r="IHO6" s="22">
        <v>2422.7099609375</v>
      </c>
      <c r="IHP6" s="22">
        <v>2408.419921875</v>
      </c>
      <c r="IHQ6" s="22">
        <v>2416.6298828125</v>
      </c>
      <c r="IHR6" s="22">
        <v>2388.110107421875</v>
      </c>
      <c r="IHS6" s="22">
        <v>2388.110107421875</v>
      </c>
      <c r="IHT6" s="22">
        <v>2388.110107421875</v>
      </c>
      <c r="IHU6" s="22">
        <v>2388.110107421875</v>
      </c>
      <c r="IHV6" s="22">
        <v>2388.110107421875</v>
      </c>
      <c r="IHW6" s="22">
        <v>2392.219970703125</v>
      </c>
      <c r="IHX6" s="22">
        <v>2394.27001953125</v>
      </c>
      <c r="IHY6" s="22">
        <v>2380.68994140625</v>
      </c>
      <c r="IHZ6" s="22">
        <v>2344.97998046875</v>
      </c>
      <c r="IIA6" s="22">
        <v>2343.340087890625</v>
      </c>
      <c r="IIB6" s="22">
        <v>2343.340087890625</v>
      </c>
      <c r="IIC6" s="22">
        <v>2343.340087890625</v>
      </c>
      <c r="IID6" s="22">
        <v>2376.3798828125</v>
      </c>
      <c r="IIE6" s="22">
        <v>2338.60009765625</v>
      </c>
      <c r="IIF6" s="22">
        <v>2318.830078125</v>
      </c>
      <c r="IIG6" s="22">
        <v>2300.739990234375</v>
      </c>
      <c r="IIH6" s="22">
        <v>2283.199951171875</v>
      </c>
      <c r="III6" s="22">
        <v>2283.199951171875</v>
      </c>
      <c r="IIJ6" s="22">
        <v>2283.199951171875</v>
      </c>
      <c r="IIK6" s="22">
        <v>2325.02001953125</v>
      </c>
      <c r="IIL6" s="22">
        <v>2332.469970703125</v>
      </c>
      <c r="IIM6" s="22">
        <v>2289.72998046875</v>
      </c>
      <c r="IIN6" s="22">
        <v>2288.639892578125</v>
      </c>
      <c r="IIO6" s="22">
        <v>2288.639892578125</v>
      </c>
      <c r="IIP6" s="22">
        <v>2288.639892578125</v>
      </c>
      <c r="IIQ6" s="22">
        <v>2288.639892578125</v>
      </c>
      <c r="IIR6" s="22">
        <v>2272.550048828125</v>
      </c>
      <c r="IIS6" s="22">
        <v>2256.989990234375</v>
      </c>
      <c r="IIT6" s="22">
        <v>2233.5</v>
      </c>
      <c r="IIU6" s="22">
        <v>2208.97998046875</v>
      </c>
      <c r="IIV6" s="22">
        <v>2210.35009765625</v>
      </c>
      <c r="IIW6" s="22">
        <v>2210.35009765625</v>
      </c>
      <c r="IIX6" s="22">
        <v>2210.35009765625</v>
      </c>
      <c r="IIY6" s="22">
        <v>2220.919921875</v>
      </c>
      <c r="IIZ6" s="22">
        <v>2221.39990234375</v>
      </c>
      <c r="IJA6" s="22">
        <v>2257.360107421875</v>
      </c>
      <c r="IJB6" s="22">
        <v>2251.530029296875</v>
      </c>
      <c r="IJC6" s="22">
        <v>2252.800048828125</v>
      </c>
      <c r="IJD6" s="22">
        <v>2252.800048828125</v>
      </c>
      <c r="IJE6" s="22">
        <v>2252.800048828125</v>
      </c>
      <c r="IJF6" s="22">
        <v>2255.219970703125</v>
      </c>
      <c r="IJG6" s="22">
        <v>2221.27001953125</v>
      </c>
      <c r="IJH6" s="22">
        <v>2196.2099609375</v>
      </c>
      <c r="IJI6" s="22">
        <v>2206.60009765625</v>
      </c>
      <c r="IJJ6" s="22">
        <v>2201.43994140625</v>
      </c>
      <c r="IJK6" s="22">
        <v>2201.43994140625</v>
      </c>
      <c r="IJL6" s="22">
        <v>2201.43994140625</v>
      </c>
      <c r="IJM6" s="22">
        <v>2201.43994140625</v>
      </c>
      <c r="IJN6" s="22">
        <v>2213.889892578125</v>
      </c>
      <c r="IJO6" s="22">
        <v>2208.889892578125</v>
      </c>
      <c r="IJP6" s="22">
        <v>2190.449951171875</v>
      </c>
      <c r="IJQ6" s="22">
        <v>2140.659912109375</v>
      </c>
      <c r="IJR6" s="22">
        <v>2140.659912109375</v>
      </c>
      <c r="IJS6" s="22">
        <v>2140.659912109375</v>
      </c>
      <c r="IJT6" s="22">
        <v>2109.419921875</v>
      </c>
      <c r="IJU6" s="22">
        <v>2077.02001953125</v>
      </c>
      <c r="IJV6" s="22">
        <v>2073.550048828125</v>
      </c>
      <c r="IJW6" s="22">
        <v>2072</v>
      </c>
      <c r="IJX6" s="22">
        <v>2063.10009765625</v>
      </c>
      <c r="IJY6" s="22">
        <v>2063.10009765625</v>
      </c>
      <c r="IJZ6" s="22">
        <v>2063.10009765625</v>
      </c>
      <c r="IKA6" s="22">
        <v>2091.10009765625</v>
      </c>
      <c r="IKB6" s="22">
        <v>2060.179931640625</v>
      </c>
      <c r="IKC6" s="22">
        <v>2042.18994140625</v>
      </c>
      <c r="IKD6" s="22">
        <v>2026.1700439453125</v>
      </c>
      <c r="IKE6" s="22">
        <v>2015.4000244140625</v>
      </c>
      <c r="IKF6" s="22">
        <v>2015.4000244140625</v>
      </c>
      <c r="IKG6" s="22">
        <v>2015.4000244140625</v>
      </c>
      <c r="IKH6" s="22">
        <v>2015.4000244140625</v>
      </c>
      <c r="IKI6" s="22">
        <v>2014.9100341796875</v>
      </c>
      <c r="IKJ6" s="22">
        <v>2071.2900390625</v>
      </c>
      <c r="IKK6" s="22">
        <v>2074.719970703125</v>
      </c>
      <c r="IKL6" s="22">
        <v>2108.199951171875</v>
      </c>
      <c r="IKM6" s="22">
        <v>2108.199951171875</v>
      </c>
      <c r="IKN6" s="22">
        <v>2108.199951171875</v>
      </c>
      <c r="IKO6" s="22">
        <v>2108.199951171875</v>
      </c>
      <c r="IKP6" s="22">
        <v>2165</v>
      </c>
      <c r="IKQ6" s="22">
        <v>2158.719970703125</v>
      </c>
      <c r="IKR6" s="22">
        <v>2188.5</v>
      </c>
      <c r="IKS6" s="22">
        <v>2158.669921875</v>
      </c>
      <c r="IKT6" s="22">
        <v>2158.669921875</v>
      </c>
      <c r="IKU6" s="22">
        <v>2158.669921875</v>
      </c>
      <c r="IKV6" s="22">
        <v>2158.669921875</v>
      </c>
      <c r="IKW6" s="22">
        <v>2145.2099609375</v>
      </c>
      <c r="IKX6" s="22">
        <v>2111.7099609375</v>
      </c>
      <c r="IKY6" s="22">
        <v>2096.22998046875</v>
      </c>
      <c r="IKZ6" s="22">
        <v>2086.360107421875</v>
      </c>
      <c r="ILA6" s="22">
        <v>2086.360107421875</v>
      </c>
      <c r="ILB6" s="22">
        <v>2086.360107421875</v>
      </c>
      <c r="ILC6" s="22">
        <v>2109.080078125</v>
      </c>
      <c r="ILD6" s="22">
        <v>2090.35009765625</v>
      </c>
      <c r="ILE6" s="22">
        <v>2108.199951171875</v>
      </c>
      <c r="ILF6" s="22">
        <v>2105.360107421875</v>
      </c>
      <c r="ILG6" s="22">
        <v>2116.989990234375</v>
      </c>
      <c r="ILH6" s="22">
        <v>2116.989990234375</v>
      </c>
      <c r="ILI6" s="22">
        <v>2116.989990234375</v>
      </c>
      <c r="ILJ6" s="22">
        <v>2085.739990234375</v>
      </c>
      <c r="ILK6" s="22">
        <v>2054.18994140625</v>
      </c>
      <c r="ILL6" s="22">
        <v>2018.9300537109375</v>
      </c>
      <c r="ILM6" s="22">
        <v>2025.7099609375</v>
      </c>
      <c r="ILN6" s="22">
        <v>2006.8199462890625</v>
      </c>
      <c r="ILO6" s="22">
        <v>2006.8199462890625</v>
      </c>
      <c r="ILP6" s="22">
        <v>2006.8199462890625</v>
      </c>
      <c r="ILQ6" s="22">
        <v>2006.8199462890625</v>
      </c>
      <c r="ILR6" s="22">
        <v>1986.3499755859375</v>
      </c>
      <c r="ILS6" s="22">
        <v>1975.050048828125</v>
      </c>
      <c r="ILT6" s="22">
        <v>1953.1199951171875</v>
      </c>
      <c r="ILU6" s="22">
        <v>1970.1099853515625</v>
      </c>
      <c r="ILV6" s="22">
        <v>1970.1099853515625</v>
      </c>
      <c r="ILW6" s="22">
        <v>1970.1099853515625</v>
      </c>
      <c r="ILX6" s="22">
        <v>1982.4300537109375</v>
      </c>
      <c r="ILY6" s="22">
        <v>2013.8199462890625</v>
      </c>
      <c r="ILZ6" s="22">
        <v>2073.919921875</v>
      </c>
      <c r="IMA6" s="22">
        <v>2043.3699951171875</v>
      </c>
      <c r="IMB6" s="22">
        <v>2040.949951171875</v>
      </c>
      <c r="IMC6" s="22">
        <v>2040.949951171875</v>
      </c>
      <c r="IMD6" s="22">
        <v>2040.949951171875</v>
      </c>
      <c r="IME6" s="22">
        <v>2008.9599609375</v>
      </c>
      <c r="IMF6" s="22">
        <v>1992.97998046875</v>
      </c>
      <c r="IMG6" s="22">
        <v>1987.8399658203125</v>
      </c>
      <c r="IMH6" s="22">
        <v>1997.010009765625</v>
      </c>
      <c r="IMI6" s="22">
        <v>1997.010009765625</v>
      </c>
      <c r="IMJ6" s="22">
        <v>1997.010009765625</v>
      </c>
      <c r="IMK6" s="22">
        <v>1997.010009765625</v>
      </c>
      <c r="IML6" s="22">
        <v>2022.56005859375</v>
      </c>
      <c r="IMM6" s="22">
        <v>2050.449951171875</v>
      </c>
      <c r="IMN6" s="22">
        <v>2026.449951171875</v>
      </c>
      <c r="IMO6" s="22">
        <v>1999.97998046875</v>
      </c>
      <c r="IMP6" s="22">
        <v>2016.0899658203125</v>
      </c>
      <c r="IMQ6" s="22">
        <v>2016.0899658203125</v>
      </c>
      <c r="IMR6" s="22">
        <v>2016.0899658203125</v>
      </c>
      <c r="IMS6" s="22">
        <v>2016.0899658203125</v>
      </c>
      <c r="IMT6" s="22">
        <v>2037.0999755859375</v>
      </c>
      <c r="IMU6" s="22">
        <v>2041.9100341796875</v>
      </c>
      <c r="IMV6" s="22">
        <v>2012.6700439453125</v>
      </c>
      <c r="IMW6" s="22">
        <v>1997.31005859375</v>
      </c>
      <c r="IMX6" s="22">
        <v>1997.31005859375</v>
      </c>
      <c r="IMY6" s="22">
        <v>1997.31005859375</v>
      </c>
      <c r="IMZ6" s="22">
        <v>1997.43994140625</v>
      </c>
      <c r="INA6" s="22">
        <v>2007.199951171875</v>
      </c>
      <c r="INB6" s="22">
        <v>2044.7900390625</v>
      </c>
      <c r="INC6" s="22">
        <v>2043.6500244140625</v>
      </c>
      <c r="IND6" s="22">
        <v>2035</v>
      </c>
      <c r="INE6" s="22">
        <v>2035</v>
      </c>
      <c r="INF6" s="22">
        <v>2035</v>
      </c>
      <c r="ING6" s="22">
        <v>2057.81005859375</v>
      </c>
      <c r="INH6" s="22">
        <v>2068.9599609375</v>
      </c>
      <c r="INI6" s="22">
        <v>2065.72998046875</v>
      </c>
      <c r="INJ6" s="22">
        <v>2029.75</v>
      </c>
      <c r="INK6" s="22">
        <v>2018.719970703125</v>
      </c>
      <c r="INL6" s="22">
        <v>2018.719970703125</v>
      </c>
      <c r="INM6" s="22">
        <v>2018.719970703125</v>
      </c>
      <c r="INN6" s="22">
        <v>2018.719970703125</v>
      </c>
      <c r="INO6" s="22">
        <v>1994.43994140625</v>
      </c>
      <c r="INP6" s="22">
        <v>1998.1700439453125</v>
      </c>
      <c r="INQ6" s="22">
        <v>2008.949951171875</v>
      </c>
      <c r="INR6" s="22">
        <v>1985.3800048828125</v>
      </c>
      <c r="INS6" s="22">
        <v>1985.3800048828125</v>
      </c>
      <c r="INT6" s="22">
        <v>1985.3800048828125</v>
      </c>
      <c r="INU6" s="22">
        <v>1998.989990234375</v>
      </c>
      <c r="INV6" s="22">
        <v>1986.8599853515625</v>
      </c>
      <c r="INW6" s="22">
        <v>1960.760009765625</v>
      </c>
      <c r="INX6" s="22">
        <v>1962.5999755859375</v>
      </c>
      <c r="INY6" s="22">
        <v>1951.3800048828125</v>
      </c>
      <c r="INZ6" s="22">
        <v>1951.3800048828125</v>
      </c>
      <c r="IOA6" s="22">
        <v>1951.3800048828125</v>
      </c>
      <c r="IOB6" s="22">
        <v>1950.77001953125</v>
      </c>
      <c r="IOC6" s="22">
        <v>1914.469970703125</v>
      </c>
      <c r="IOD6" s="22">
        <v>1911.6600341796875</v>
      </c>
      <c r="IOE6" s="22">
        <v>1922.5</v>
      </c>
      <c r="IOF6" s="22">
        <v>1926.5899658203125</v>
      </c>
      <c r="IOG6" s="22">
        <v>1926.5899658203125</v>
      </c>
      <c r="IOH6" s="22">
        <v>1926.5899658203125</v>
      </c>
      <c r="IOI6" s="22">
        <v>1921.6400146484375</v>
      </c>
      <c r="IOJ6" s="22">
        <v>1922</v>
      </c>
      <c r="IOK6" s="22">
        <v>1925.489990234375</v>
      </c>
      <c r="IOL6" s="22">
        <v>1918.8699951171875</v>
      </c>
      <c r="IOM6" s="22">
        <v>1919.75</v>
      </c>
      <c r="ION6" s="22">
        <v>1919.75</v>
      </c>
      <c r="IOO6" s="22">
        <v>1919.75</v>
      </c>
      <c r="IOP6" s="22">
        <v>1925.5699462890625</v>
      </c>
      <c r="IOQ6" s="22">
        <v>1906.5899658203125</v>
      </c>
      <c r="IOR6" s="22">
        <v>1897.31005859375</v>
      </c>
      <c r="IOS6" s="22">
        <v>1870.9599609375</v>
      </c>
      <c r="IOT6" s="22">
        <v>1857.2099609375</v>
      </c>
      <c r="IOU6" s="22">
        <v>1857.2099609375</v>
      </c>
      <c r="IOV6" s="22">
        <v>1857.2099609375</v>
      </c>
      <c r="IOW6" s="22">
        <v>1857.2099609375</v>
      </c>
      <c r="IOX6" s="22">
        <v>1825.6800537109375</v>
      </c>
      <c r="IOY6" s="22">
        <v>1830.3800048828125</v>
      </c>
      <c r="IOZ6" s="22">
        <v>1838.260009765625</v>
      </c>
      <c r="IPA6" s="22">
        <v>1843.81005859375</v>
      </c>
      <c r="IPB6" s="22">
        <v>1843.81005859375</v>
      </c>
      <c r="IPC6" s="22">
        <v>1843.81005859375</v>
      </c>
      <c r="IPD6" s="22">
        <v>1858.4000244140625</v>
      </c>
      <c r="IPE6" s="22">
        <v>1913.97998046875</v>
      </c>
      <c r="IPF6" s="22">
        <v>1910.0400390625</v>
      </c>
      <c r="IPG6" s="22">
        <v>1914.8900146484375</v>
      </c>
      <c r="IPH6" s="22">
        <v>1924.3499755859375</v>
      </c>
      <c r="IPI6" s="22">
        <v>1924.3499755859375</v>
      </c>
      <c r="IPJ6" s="22">
        <v>1924.3499755859375</v>
      </c>
      <c r="IPK6" s="22">
        <v>1932.81005859375</v>
      </c>
      <c r="IPL6" s="22">
        <v>1977.260009765625</v>
      </c>
      <c r="IPM6" s="22">
        <v>2006.1800537109375</v>
      </c>
      <c r="IPN6" s="22">
        <v>2004.3699951171875</v>
      </c>
      <c r="IPO6" s="22">
        <v>1993.800048828125</v>
      </c>
      <c r="IPP6" s="22">
        <v>1993.800048828125</v>
      </c>
      <c r="IPQ6" s="22">
        <v>1993.800048828125</v>
      </c>
      <c r="IPR6" s="22">
        <v>1993.800048828125</v>
      </c>
      <c r="IPS6" s="22">
        <v>2008.719970703125</v>
      </c>
      <c r="IPT6" s="22">
        <v>1963.699951171875</v>
      </c>
      <c r="IPU6" s="22">
        <v>1958.239990234375</v>
      </c>
      <c r="IPV6" s="22">
        <v>1981.6099853515625</v>
      </c>
      <c r="IPW6" s="22">
        <v>1981.6099853515625</v>
      </c>
      <c r="IPX6" s="22">
        <v>1981.6099853515625</v>
      </c>
      <c r="IPY6" s="22">
        <v>1968.449951171875</v>
      </c>
      <c r="IPZ6" s="22">
        <v>1969.52001953125</v>
      </c>
      <c r="IQA6" s="22">
        <v>1969.52001953125</v>
      </c>
      <c r="IQB6" s="22">
        <v>1976.8900146484375</v>
      </c>
      <c r="IQC6" s="22">
        <v>1971.27001953125</v>
      </c>
      <c r="IQD6" s="22">
        <v>1971.27001953125</v>
      </c>
      <c r="IQE6" s="22">
        <v>1971.27001953125</v>
      </c>
      <c r="IQF6" s="22">
        <v>1971.27001953125</v>
      </c>
      <c r="IQG6" s="22">
        <v>1966.219970703125</v>
      </c>
      <c r="IQH6" s="22">
        <v>1953.449951171875</v>
      </c>
      <c r="IQI6" s="22">
        <v>1962.3299560546875</v>
      </c>
      <c r="IQJ6" s="22">
        <v>1974.469970703125</v>
      </c>
      <c r="IQK6" s="22">
        <v>1974.469970703125</v>
      </c>
      <c r="IQL6" s="22">
        <v>1974.469970703125</v>
      </c>
      <c r="IQM6" s="22">
        <v>1964.9200439453125</v>
      </c>
      <c r="IQN6" s="22">
        <v>1969.010009765625</v>
      </c>
      <c r="IQO6" s="22">
        <v>1974.1400146484375</v>
      </c>
      <c r="IQP6" s="22">
        <v>1974.1400146484375</v>
      </c>
      <c r="IQQ6" s="22">
        <v>1997.469970703125</v>
      </c>
      <c r="IQR6" s="22">
        <v>1997.469970703125</v>
      </c>
      <c r="IQS6" s="22">
        <v>1997.469970703125</v>
      </c>
      <c r="IQT6" s="22">
        <v>1998.449951171875</v>
      </c>
      <c r="IQU6" s="22">
        <v>1990.2900390625</v>
      </c>
      <c r="IQV6" s="22">
        <v>1990.800048828125</v>
      </c>
      <c r="IQW6" s="22">
        <v>1989.93994140625</v>
      </c>
      <c r="IQX6" s="22">
        <v>2003.93994140625</v>
      </c>
      <c r="IQY6" s="22">
        <v>2003.93994140625</v>
      </c>
      <c r="IQZ6" s="22">
        <v>2003.93994140625</v>
      </c>
      <c r="IRA6" s="22">
        <v>2009.449951171875</v>
      </c>
      <c r="IRB6" s="22">
        <v>2009.449951171875</v>
      </c>
      <c r="IRC6" s="22">
        <v>2016.72998046875</v>
      </c>
      <c r="IRD6" s="22">
        <v>2016.1700439453125</v>
      </c>
      <c r="IRE6" s="22">
        <v>2000.5400390625</v>
      </c>
      <c r="IRF6" s="22">
        <v>2000.5400390625</v>
      </c>
      <c r="IRG6" s="22">
        <v>2000.5400390625</v>
      </c>
      <c r="IRH6" s="22">
        <v>1992.0999755859375</v>
      </c>
      <c r="IRI6" s="22">
        <v>2001.8599853515625</v>
      </c>
      <c r="IRJ6" s="22">
        <v>2005.0899658203125</v>
      </c>
      <c r="IRK6" s="22">
        <v>2015.739990234375</v>
      </c>
      <c r="IRL6" s="22">
        <v>2025.8499755859375</v>
      </c>
      <c r="IRM6" s="22">
        <v>2025.8499755859375</v>
      </c>
      <c r="IRN6" s="22">
        <v>2025.8499755859375</v>
      </c>
      <c r="IRO6" s="22">
        <v>2030.1700439453125</v>
      </c>
      <c r="IRP6" s="22">
        <v>2054.10009765625</v>
      </c>
      <c r="IRQ6" s="22">
        <v>2045.0699462890625</v>
      </c>
      <c r="IRR6" s="22">
        <v>2043.4100341796875</v>
      </c>
      <c r="IRS6" s="22">
        <v>2043.4100341796875</v>
      </c>
      <c r="IRT6" s="22">
        <v>2043.4100341796875</v>
      </c>
      <c r="IRU6" s="22">
        <v>2043.4100341796875</v>
      </c>
      <c r="IRV6" s="22">
        <v>2037.9200439453125</v>
      </c>
      <c r="IRW6" s="22">
        <v>2046.199951171875</v>
      </c>
      <c r="IRX6" s="22">
        <v>2044.22998046875</v>
      </c>
      <c r="IRY6" s="22">
        <v>2044.22998046875</v>
      </c>
      <c r="IRZ6" s="22">
        <v>2044.22998046875</v>
      </c>
      <c r="ISA6" s="22">
        <v>2044.22998046875</v>
      </c>
      <c r="ISB6" s="22">
        <v>2044.22998046875</v>
      </c>
      <c r="ISC6" s="22">
        <v>2021.2099609375</v>
      </c>
      <c r="ISD6" s="22">
        <v>1992.780029296875</v>
      </c>
      <c r="ISE6" s="22">
        <v>1971.3199462890625</v>
      </c>
      <c r="ISF6" s="22">
        <v>1969.0799560546875</v>
      </c>
      <c r="ISG6" s="22">
        <v>1968.239990234375</v>
      </c>
      <c r="ISH6" s="22">
        <v>1968.239990234375</v>
      </c>
      <c r="ISI6" s="22">
        <v>1968.239990234375</v>
      </c>
      <c r="ISJ6" s="22">
        <v>1968.239990234375</v>
      </c>
      <c r="ISK6" s="22">
        <v>1959.4300537109375</v>
      </c>
      <c r="ISL6" s="22">
        <v>1965.81005859375</v>
      </c>
      <c r="ISM6" s="22">
        <v>1974.1300048828125</v>
      </c>
      <c r="ISN6" s="22">
        <v>1967.4000244140625</v>
      </c>
      <c r="ISO6" s="22">
        <v>1967.4000244140625</v>
      </c>
      <c r="ISP6" s="22">
        <v>1967.4000244140625</v>
      </c>
      <c r="ISQ6" s="22">
        <v>1967.4000244140625</v>
      </c>
      <c r="ISR6" s="22">
        <v>1957.8199462890625</v>
      </c>
      <c r="ISS6" s="22">
        <v>1964.1800537109375</v>
      </c>
      <c r="IST6" s="22">
        <v>1967.0799560546875</v>
      </c>
      <c r="ISU6" s="22">
        <v>1981.9599609375</v>
      </c>
      <c r="ISV6" s="22">
        <v>1981.9599609375</v>
      </c>
      <c r="ISW6" s="22">
        <v>1981.9599609375</v>
      </c>
      <c r="ISX6" s="22">
        <v>1961.969970703125</v>
      </c>
      <c r="ISY6" s="22">
        <v>1972.219970703125</v>
      </c>
      <c r="ISZ6" s="22">
        <v>1988.050048828125</v>
      </c>
      <c r="ITA6" s="22">
        <v>1991.2099609375</v>
      </c>
      <c r="ITB6" s="22">
        <v>1982.2900390625</v>
      </c>
      <c r="ITC6" s="22">
        <v>1982.2900390625</v>
      </c>
      <c r="ITD6" s="22">
        <v>1982.2900390625</v>
      </c>
      <c r="ITE6" s="22">
        <v>1972.5999755859375</v>
      </c>
      <c r="ITF6" s="22">
        <v>1959.9300537109375</v>
      </c>
      <c r="ITG6" s="22">
        <v>1966.02001953125</v>
      </c>
      <c r="ITH6" s="22">
        <v>1984.1600341796875</v>
      </c>
      <c r="ITI6" s="22">
        <v>1997.1300048828125</v>
      </c>
      <c r="ITJ6" s="22">
        <v>1997.1300048828125</v>
      </c>
      <c r="ITK6" s="22">
        <v>1997.1300048828125</v>
      </c>
      <c r="ITL6" s="22">
        <v>2003.760009765625</v>
      </c>
      <c r="ITM6" s="22">
        <v>1981.4000244140625</v>
      </c>
      <c r="ITN6" s="22">
        <v>1965.030029296875</v>
      </c>
      <c r="ITO6" s="22">
        <v>1943.5999755859375</v>
      </c>
      <c r="ITP6" s="22">
        <v>1936.9000244140625</v>
      </c>
      <c r="ITQ6" s="22">
        <v>1936.9000244140625</v>
      </c>
      <c r="ITR6" s="22">
        <v>1936.9000244140625</v>
      </c>
      <c r="ITS6" s="22">
        <v>1936.9000244140625</v>
      </c>
      <c r="ITT6" s="22">
        <v>1925.7900390625</v>
      </c>
      <c r="ITU6" s="22">
        <v>1928.7900390625</v>
      </c>
      <c r="ITV6" s="22">
        <v>1930.93994140625</v>
      </c>
      <c r="ITW6" s="22">
        <v>1928.8599853515625</v>
      </c>
      <c r="ITX6" s="22">
        <v>1928.8599853515625</v>
      </c>
      <c r="ITY6" s="22">
        <v>1928.8599853515625</v>
      </c>
      <c r="ITZ6" s="22">
        <v>1914.8699951171875</v>
      </c>
      <c r="IUA6" s="22">
        <v>1924.75</v>
      </c>
      <c r="IUB6" s="22">
        <v>1932.1500244140625</v>
      </c>
      <c r="IUC6" s="22">
        <v>1941.97998046875</v>
      </c>
      <c r="IUD6" s="22">
        <v>1932.3199462890625</v>
      </c>
      <c r="IUE6" s="22">
        <v>1932.3199462890625</v>
      </c>
      <c r="IUF6" s="22">
        <v>1932.3199462890625</v>
      </c>
      <c r="IUG6" s="22">
        <v>1913.8599853515625</v>
      </c>
      <c r="IUH6" s="22">
        <v>1895.8599853515625</v>
      </c>
      <c r="IUI6" s="22">
        <v>1916.4100341796875</v>
      </c>
      <c r="IUJ6" s="22">
        <v>1928.3299560546875</v>
      </c>
      <c r="IUK6" s="22">
        <v>1902.31</v>
      </c>
      <c r="IUL6" s="22">
        <v>1902.31</v>
      </c>
      <c r="IUM6" s="22">
        <v>1902.31</v>
      </c>
      <c r="IUN6" s="22">
        <v>1894.43994140625</v>
      </c>
      <c r="IUO6" s="22">
        <v>1894.300048828125</v>
      </c>
      <c r="IUP6" s="22">
        <v>1888.050048828125</v>
      </c>
      <c r="IUQ6" s="22">
        <v>1894.79</v>
      </c>
      <c r="IUR6" s="22">
        <v>1892.989990234375</v>
      </c>
      <c r="IUS6" s="22">
        <v>1892.989990234375</v>
      </c>
      <c r="IUT6" s="22">
        <v>1892.989990234375</v>
      </c>
      <c r="IUU6" s="22">
        <v>1899.75</v>
      </c>
      <c r="IUV6" s="22">
        <v>1896.1500244140625</v>
      </c>
      <c r="IUW6" s="22">
        <v>1893.4200439453125</v>
      </c>
      <c r="IUX6" s="22">
        <v>1900.550048828125</v>
      </c>
      <c r="IUY6" s="22">
        <v>1907.06005859375</v>
      </c>
      <c r="IUZ6" s="22">
        <v>1907.06005859375</v>
      </c>
      <c r="IVA6" s="22">
        <v>1907.06005859375</v>
      </c>
      <c r="IVB6" s="22">
        <v>1907.06005859375</v>
      </c>
      <c r="IVC6" s="22">
        <v>1907.0608350088601</v>
      </c>
      <c r="IVD6" s="22">
        <v>1923.4100341796875</v>
      </c>
      <c r="IVE6" s="22">
        <v>1922.9100341796875</v>
      </c>
      <c r="IVF6" s="22">
        <v>1933.4000244140625</v>
      </c>
      <c r="IVG6" s="22">
        <v>1933.4000244140625</v>
      </c>
      <c r="IVH6" s="22">
        <v>1933.4000244140625</v>
      </c>
      <c r="IVI6" s="22">
        <v>1934.2099609375</v>
      </c>
      <c r="IVJ6" s="22">
        <v>1928.5899658203125</v>
      </c>
      <c r="IVK6" s="22">
        <v>1921.8800048828125</v>
      </c>
      <c r="IVL6" s="22">
        <v>1921.8800048828125</v>
      </c>
      <c r="IVM6" s="22">
        <v>1921.8800048828125</v>
      </c>
      <c r="IVN6" s="22">
        <v>1921.8800048828125</v>
      </c>
      <c r="IVO6" s="22">
        <v>1921.8800048828125</v>
      </c>
      <c r="IVP6" s="22">
        <v>1911.780029296875</v>
      </c>
      <c r="IVQ6" s="22">
        <v>1911.0699462890625</v>
      </c>
      <c r="IVR6" s="22">
        <v>1920.530029296875</v>
      </c>
      <c r="IVS6" s="22">
        <v>1931.9100341796875</v>
      </c>
      <c r="IVT6" s="22">
        <v>1921.3199462890625</v>
      </c>
      <c r="IVU6" s="22">
        <v>1921.3199462890625</v>
      </c>
      <c r="IVV6" s="22">
        <v>1921.3199462890625</v>
      </c>
      <c r="IVW6" s="22">
        <v>1926.1600341796875</v>
      </c>
      <c r="IVX6" s="22">
        <v>1936.219970703125</v>
      </c>
      <c r="IVY6" s="22">
        <v>1938.239990234375</v>
      </c>
      <c r="IVZ6" s="22">
        <v>1943.8299560546875</v>
      </c>
      <c r="IWA6" s="22">
        <v>1942.2099609375</v>
      </c>
      <c r="IWB6" s="22">
        <v>1942.2099609375</v>
      </c>
      <c r="IWC6" s="22">
        <v>1942.2099609375</v>
      </c>
      <c r="IWD6" s="22">
        <v>1951.0400390625</v>
      </c>
      <c r="IWE6" s="22">
        <v>1947.68994140625</v>
      </c>
      <c r="IWF6" s="22">
        <v>1948.469970703125</v>
      </c>
      <c r="IWG6" s="22">
        <v>1955.8399658203125</v>
      </c>
      <c r="IWH6" s="22">
        <v>1950.8900146484375</v>
      </c>
      <c r="IWI6" s="22">
        <v>1950.8900146484375</v>
      </c>
      <c r="IWJ6" s="22">
        <v>1950.8900146484375</v>
      </c>
      <c r="IWK6" s="22">
        <v>1943.4100341796875</v>
      </c>
      <c r="IWL6" s="22">
        <v>1961.8199462890625</v>
      </c>
      <c r="IWM6" s="22">
        <v>1973.050048828125</v>
      </c>
      <c r="IWN6" s="22">
        <v>1969.75</v>
      </c>
      <c r="IWO6" s="22">
        <v>1950.43994140625</v>
      </c>
      <c r="IWP6" s="22">
        <v>1950.43994140625</v>
      </c>
      <c r="IWQ6" s="22">
        <v>1950.43994140625</v>
      </c>
      <c r="IWR6" s="22">
        <v>1973.4200439453125</v>
      </c>
      <c r="IWS6" s="22">
        <v>1988.469970703125</v>
      </c>
      <c r="IWT6" s="22">
        <v>2003.3699951171875</v>
      </c>
      <c r="IWU6" s="22">
        <v>2010.1300048828125</v>
      </c>
      <c r="IWV6" s="22">
        <v>2029.5400390625</v>
      </c>
      <c r="IWW6" s="22">
        <v>2029.5400390625</v>
      </c>
      <c r="IWX6" s="22">
        <v>2029.5400390625</v>
      </c>
      <c r="IWY6" s="22">
        <v>1988.3199462890625</v>
      </c>
      <c r="IWZ6" s="22">
        <v>1980.5</v>
      </c>
      <c r="IXA6" s="22">
        <v>1966.3599853515625</v>
      </c>
      <c r="IXB6" s="22">
        <v>1959.6199951171875</v>
      </c>
      <c r="IXC6" s="22">
        <v>1968.0999755859375</v>
      </c>
      <c r="IXD6" s="22">
        <v>1968.0999755859375</v>
      </c>
      <c r="IXE6" s="22">
        <v>1968.0999755859375</v>
      </c>
      <c r="IXF6" s="22">
        <v>1968.0999755859375</v>
      </c>
      <c r="IXG6" s="22">
        <v>1976.4599609375</v>
      </c>
      <c r="IXH6" s="22">
        <v>1997.0899658203125</v>
      </c>
      <c r="IXI6" s="22">
        <v>2017.6800537109375</v>
      </c>
      <c r="IXJ6" s="22">
        <v>1998.4200439453125</v>
      </c>
      <c r="IXK6" s="22">
        <v>1998.4200439453125</v>
      </c>
      <c r="IXL6" s="22">
        <v>1998.4200439453125</v>
      </c>
      <c r="IXM6" s="22">
        <v>1975.010009765625</v>
      </c>
      <c r="IXN6" s="22">
        <v>1989.510009765625</v>
      </c>
      <c r="IXO6" s="22">
        <v>1976.4000244140625</v>
      </c>
      <c r="IXP6" s="22">
        <v>1966.800048828125</v>
      </c>
      <c r="IXQ6" s="22">
        <v>1971.550048828125</v>
      </c>
      <c r="IXR6" s="22">
        <v>1971.550048828125</v>
      </c>
      <c r="IXS6" s="22">
        <v>1971.550048828125</v>
      </c>
      <c r="IXT6" s="22">
        <v>1971.550048828125</v>
      </c>
      <c r="IXU6" s="22">
        <v>1971.449951171875</v>
      </c>
      <c r="IXV6" s="22">
        <v>1963.3599853515625</v>
      </c>
      <c r="IXW6" s="22">
        <v>1961.469970703125</v>
      </c>
      <c r="IXX6" s="22">
        <v>1965.8299560546875</v>
      </c>
      <c r="IXY6" s="22">
        <v>1965.8299560546875</v>
      </c>
      <c r="IXZ6" s="22">
        <v>1965.8299560546875</v>
      </c>
      <c r="IYA6" s="22">
        <v>1965.8299560546875</v>
      </c>
      <c r="IYB6" s="22">
        <v>1960.5</v>
      </c>
      <c r="IYC6" s="22">
        <v>1943.4100341796875</v>
      </c>
      <c r="IYD6" s="22">
        <v>1928.8299560546875</v>
      </c>
      <c r="IYE6" s="22">
        <v>1925.3499755859375</v>
      </c>
      <c r="IYF6" s="22">
        <v>1925.3499755859375</v>
      </c>
      <c r="IYG6" s="22">
        <v>1925.3499755859375</v>
      </c>
      <c r="IYH6" s="22">
        <v>1925.3499755859375</v>
      </c>
      <c r="IYI6" s="22">
        <v>1917.8199462890625</v>
      </c>
      <c r="IYJ6" s="22">
        <v>1912.2900390625</v>
      </c>
      <c r="IYK6" s="22">
        <v>1902.780029296875</v>
      </c>
      <c r="IYL6" s="22">
        <v>1906.6099853515625</v>
      </c>
      <c r="IYM6" s="22">
        <v>1906.6099853515625</v>
      </c>
      <c r="IYN6" s="22">
        <v>1906.6099853515625</v>
      </c>
      <c r="IYO6" s="22">
        <v>1889.510009765625</v>
      </c>
      <c r="IYP6" s="22">
        <v>1886.050048828125</v>
      </c>
      <c r="IYQ6" s="22">
        <v>1895.75</v>
      </c>
      <c r="IYR6" s="22">
        <v>1896.8699951171875</v>
      </c>
      <c r="IYS6" s="22">
        <v>1900.3599853515625</v>
      </c>
      <c r="IYT6" s="22">
        <v>1900.3599853515625</v>
      </c>
      <c r="IYU6" s="22">
        <v>1900.3599853515625</v>
      </c>
      <c r="IYV6" s="22">
        <v>1901.6500244140625</v>
      </c>
      <c r="IYW6" s="22">
        <v>1916.4599609375</v>
      </c>
      <c r="IYX6" s="22">
        <v>1913.1500244140625</v>
      </c>
      <c r="IYY6" s="22">
        <v>1897.3299560546875</v>
      </c>
      <c r="IYZ6" s="22">
        <v>1884.31005859375</v>
      </c>
      <c r="IZA6" s="22">
        <v>1884.31005859375</v>
      </c>
      <c r="IZB6" s="22">
        <v>1884.31005859375</v>
      </c>
      <c r="IZC6" s="22">
        <v>1884.31005859375</v>
      </c>
      <c r="IZD6" s="22">
        <v>1882.469970703125</v>
      </c>
      <c r="IZE6" s="22">
        <v>1901.3800048828125</v>
      </c>
      <c r="IZF6" s="22">
        <v>1889.6099853515625</v>
      </c>
      <c r="IZG6" s="22">
        <v>1877.6600341796875</v>
      </c>
      <c r="IZH6" s="22">
        <v>1877.6600341796875</v>
      </c>
      <c r="IZI6" s="22">
        <v>1877.6600341796875</v>
      </c>
      <c r="IZJ6" s="22">
        <v>1877.199951171875</v>
      </c>
      <c r="IZK6" s="22">
        <v>1871.18994140625</v>
      </c>
      <c r="IZL6" s="22">
        <v>1873.8699951171875</v>
      </c>
      <c r="IZM6" s="22">
        <v>1871.9599609375</v>
      </c>
      <c r="IZN6" s="22">
        <v>1878.77001953125</v>
      </c>
      <c r="IZO6" s="22">
        <v>1878.77001953125</v>
      </c>
      <c r="IZP6" s="22">
        <v>1878.77001953125</v>
      </c>
      <c r="IZQ6" s="22">
        <v>1872.9200439453125</v>
      </c>
      <c r="IZR6" s="22">
        <v>1872.9200439453125</v>
      </c>
      <c r="IZS6" s="22">
        <v>1867.0699462890625</v>
      </c>
      <c r="IZT6" s="22">
        <v>1864.0400390625</v>
      </c>
      <c r="IZU6" s="22">
        <v>1867.469970703125</v>
      </c>
      <c r="IZV6" s="22">
        <v>1867.469970703125</v>
      </c>
      <c r="IZW6" s="22">
        <v>1867.469970703125</v>
      </c>
      <c r="IZX6" s="22">
        <v>1859.5</v>
      </c>
      <c r="IZY6" s="22">
        <v>1852.8299560546875</v>
      </c>
      <c r="IZZ6" s="22">
        <v>1846.22998046875</v>
      </c>
      <c r="JAA6" s="22">
        <v>1841.3499755859375</v>
      </c>
      <c r="JAB6" s="22">
        <v>1842.7900390625</v>
      </c>
      <c r="JAC6" s="22">
        <v>1842.7900390625</v>
      </c>
      <c r="JAD6" s="22">
        <v>1842.7900390625</v>
      </c>
      <c r="JAE6" s="22">
        <v>1832.449951171875</v>
      </c>
      <c r="JAF6" s="22">
        <v>1834.5799560546875</v>
      </c>
      <c r="JAG6" s="22">
        <v>1824.52001953125</v>
      </c>
      <c r="JAH6" s="22">
        <v>1818.5</v>
      </c>
      <c r="JAI6" s="22">
        <v>1815.4599609375</v>
      </c>
      <c r="JAJ6" s="22">
        <v>1815.4599609375</v>
      </c>
      <c r="JAK6" s="22">
        <v>1815.4599609375</v>
      </c>
      <c r="JAL6" s="22">
        <v>1808.9300537109375</v>
      </c>
      <c r="JAM6" s="22">
        <v>1810.1199951171875</v>
      </c>
      <c r="JAN6" s="22">
        <v>1807.550048828125</v>
      </c>
      <c r="JAO6" s="22">
        <v>1812.199951171875</v>
      </c>
      <c r="JAP6" s="22">
        <v>1835.3199462890625</v>
      </c>
      <c r="JAQ6" s="22">
        <v>1835.3199462890625</v>
      </c>
      <c r="JAR6" s="22">
        <v>1835.3199462890625</v>
      </c>
      <c r="JAS6" s="22">
        <v>1835.3199462890625</v>
      </c>
      <c r="JAT6" s="22">
        <v>1810.75</v>
      </c>
      <c r="JAU6" s="22">
        <v>1808.1400146484375</v>
      </c>
      <c r="JAV6" s="22">
        <v>1819.1300048828125</v>
      </c>
      <c r="JAW6" s="22">
        <v>1820.9300537109375</v>
      </c>
      <c r="JAX6" s="22">
        <v>1820.9300537109375</v>
      </c>
      <c r="JAY6" s="22">
        <v>1820.9300537109375</v>
      </c>
      <c r="JAZ6" s="22">
        <v>1806.9300537109375</v>
      </c>
      <c r="JBA6" s="22">
        <v>1818.8599853515625</v>
      </c>
      <c r="JBB6" s="22">
        <v>1820.2900390625</v>
      </c>
      <c r="JBC6" s="22">
        <v>1811.4599609375</v>
      </c>
      <c r="JBD6" s="22">
        <v>1817.6800537109375</v>
      </c>
      <c r="JBE6" s="22">
        <v>1817.6800537109375</v>
      </c>
      <c r="JBF6" s="22">
        <v>1817.6800537109375</v>
      </c>
      <c r="JBG6" s="22">
        <v>1823.739990234375</v>
      </c>
      <c r="JBH6" s="22">
        <v>1826.31005859375</v>
      </c>
      <c r="JBI6" s="22">
        <v>1815.0899658203125</v>
      </c>
      <c r="JBJ6" s="22">
        <v>1810.6500244140625</v>
      </c>
      <c r="JBK6" s="22">
        <v>1807.72998046875</v>
      </c>
      <c r="JBL6" s="22">
        <v>1807.72998046875</v>
      </c>
      <c r="JBM6" s="22">
        <v>1807.72998046875</v>
      </c>
      <c r="JBN6" s="22">
        <v>1807.72998046875</v>
      </c>
      <c r="JBO6" s="22">
        <v>1808.6500244140625</v>
      </c>
      <c r="JBP6" s="22">
        <v>1803</v>
      </c>
      <c r="JBQ6" s="22">
        <v>1802.5400390625</v>
      </c>
      <c r="JBR6" s="22">
        <v>1801.0400390625</v>
      </c>
      <c r="JBS6" s="22">
        <v>1801.0400390625</v>
      </c>
      <c r="JBT6" s="22">
        <v>1801.0400390625</v>
      </c>
      <c r="JBU6" s="22">
        <v>1793.280029296875</v>
      </c>
      <c r="JBV6" s="22">
        <v>1788.050048828125</v>
      </c>
      <c r="JBW6" s="22">
        <v>1806.780029296875</v>
      </c>
      <c r="JBX6" s="22">
        <v>1811.550048828125</v>
      </c>
      <c r="JBY6" s="22">
        <v>1806.760009765625</v>
      </c>
      <c r="JBZ6" s="22">
        <v>1806.760009765625</v>
      </c>
      <c r="JCA6" s="22">
        <v>1806.760009765625</v>
      </c>
      <c r="JCB6" s="22">
        <v>1798.72998046875</v>
      </c>
      <c r="JCC6" s="22">
        <v>1805.31005859375</v>
      </c>
      <c r="JCD6" s="22">
        <v>1803.7099609375</v>
      </c>
      <c r="JCE6" s="22">
        <v>1810.719970703125</v>
      </c>
      <c r="JCF6" s="22">
        <v>1809.4599609375</v>
      </c>
      <c r="JCG6" s="22">
        <v>1809.4599609375</v>
      </c>
      <c r="JCH6" s="22">
        <v>1809.4599609375</v>
      </c>
      <c r="JCI6" s="22">
        <v>1802.1500244140625</v>
      </c>
      <c r="JCJ6" s="22">
        <v>1804.06005859375</v>
      </c>
      <c r="JCK6" s="22">
        <v>1799.8900146484375</v>
      </c>
      <c r="JCL6" s="22">
        <v>1801.010009765625</v>
      </c>
      <c r="JCM6" s="22">
        <v>1795.9300537109375</v>
      </c>
      <c r="JCN6" s="22">
        <v>1795.9300537109375</v>
      </c>
      <c r="JCO6" s="22">
        <v>1795.9300537109375</v>
      </c>
      <c r="JCP6" s="22">
        <v>1802.0899658203125</v>
      </c>
      <c r="JCQ6" s="22">
        <v>1802.4300537109375</v>
      </c>
      <c r="JCR6" s="22">
        <v>1796.2900390625</v>
      </c>
      <c r="JCS6" s="22">
        <v>1786.199951171875</v>
      </c>
      <c r="JCT6" s="22">
        <v>1786.3699951171875</v>
      </c>
      <c r="JCU6" s="22">
        <v>1786.3699951171875</v>
      </c>
      <c r="JCV6" s="22">
        <v>1786.3699951171875</v>
      </c>
      <c r="JCW6" s="22">
        <v>1786.3699951171875</v>
      </c>
      <c r="JCX6" s="22">
        <v>1786.77001953125</v>
      </c>
      <c r="JCY6" s="22">
        <v>1791.56005859375</v>
      </c>
      <c r="JCZ6" s="22">
        <v>1801.199951171875</v>
      </c>
      <c r="JDA6" s="22">
        <v>1807.8800048828125</v>
      </c>
      <c r="JDB6" s="22">
        <v>1807.8800048828125</v>
      </c>
      <c r="JDC6" s="22">
        <v>1807.8800048828125</v>
      </c>
      <c r="JDD6" s="22">
        <v>1807.8800048828125</v>
      </c>
      <c r="JDE6" s="22">
        <v>1817.449951171875</v>
      </c>
      <c r="JDF6" s="22">
        <v>1812.5999755859375</v>
      </c>
      <c r="JDG6" s="22">
        <v>1816.280029296875</v>
      </c>
      <c r="JDH6" s="22">
        <v>1823.050048828125</v>
      </c>
      <c r="JDI6" s="22">
        <v>1823.050048828125</v>
      </c>
      <c r="JDJ6" s="22">
        <v>1823.050048828125</v>
      </c>
      <c r="JDK6" s="22">
        <v>1830.9599609375</v>
      </c>
      <c r="JDL6" s="22">
        <v>1838.449951171875</v>
      </c>
      <c r="JDM6" s="22">
        <v>1846.4100341796875</v>
      </c>
      <c r="JDN6" s="22">
        <v>1839.9000244140625</v>
      </c>
      <c r="JDO6" s="22">
        <v>1831.6400146484375</v>
      </c>
      <c r="JDP6" s="22">
        <v>1831.6400146484375</v>
      </c>
      <c r="JDQ6" s="22">
        <v>1831.6400146484375</v>
      </c>
      <c r="JDR6" s="22">
        <v>1831.6400146484375</v>
      </c>
      <c r="JDS6" s="22">
        <v>1845.510009765625</v>
      </c>
      <c r="JDT6" s="22">
        <v>1840.510009765625</v>
      </c>
      <c r="JDU6" s="22">
        <v>1821.050048828125</v>
      </c>
      <c r="JDV6" s="22">
        <v>1817.699951171875</v>
      </c>
      <c r="JDW6" s="22">
        <v>1817.699951171875</v>
      </c>
      <c r="JDX6" s="22">
        <v>1817.699951171875</v>
      </c>
      <c r="JDY6" s="22">
        <v>1828.280029296875</v>
      </c>
      <c r="JDZ6" s="22">
        <v>1836.27001953125</v>
      </c>
      <c r="JEA6" s="22">
        <v>1858.010009765625</v>
      </c>
      <c r="JEB6" s="22">
        <v>1858.010009765625</v>
      </c>
      <c r="JEC6" s="22">
        <v>1861.739990234375</v>
      </c>
      <c r="JED6" s="22">
        <v>1861.739990234375</v>
      </c>
      <c r="JEE6" s="22">
        <v>1861.739990234375</v>
      </c>
      <c r="JEF6" s="22">
        <v>1861.739990234375</v>
      </c>
      <c r="JEG6" s="22">
        <v>1880.97998046875</v>
      </c>
      <c r="JEH6" s="22">
        <v>1875.780029296875</v>
      </c>
      <c r="JEI6" s="22">
        <v>1865.8199462890625</v>
      </c>
      <c r="JEJ6" s="22">
        <v>1875.3900146484375</v>
      </c>
      <c r="JEK6" s="22">
        <v>1875.3900146484375</v>
      </c>
      <c r="JEL6" s="22">
        <v>1875.3900146484375</v>
      </c>
      <c r="JEM6" s="22">
        <v>1882</v>
      </c>
      <c r="JEN6" s="22">
        <v>1892.8399658203125</v>
      </c>
      <c r="JEO6" s="22">
        <v>1889.1099853515625</v>
      </c>
      <c r="JEP6" s="22">
        <v>1889.1099853515625</v>
      </c>
      <c r="JEQ6" s="22">
        <v>1906.68994140625</v>
      </c>
      <c r="JER6" s="22">
        <v>1906.68994140625</v>
      </c>
      <c r="JES6" s="22">
        <v>1906.68994140625</v>
      </c>
      <c r="JET6" s="22">
        <v>1916.9599609375</v>
      </c>
      <c r="JEU6" s="22">
        <v>1932.6300048828125</v>
      </c>
      <c r="JEV6" s="22">
        <v>1933.5799560546875</v>
      </c>
      <c r="JEW6" s="22">
        <v>1920</v>
      </c>
      <c r="JEX6" s="22">
        <v>1896.72998046875</v>
      </c>
      <c r="JEY6" s="22">
        <v>1896.72998046875</v>
      </c>
      <c r="JEZ6" s="22">
        <v>1896.72998046875</v>
      </c>
      <c r="JFA6" s="22">
        <v>1889.75</v>
      </c>
      <c r="JFB6" s="22">
        <v>1880.8199462890625</v>
      </c>
      <c r="JFC6" s="22">
        <v>1880.8199462890625</v>
      </c>
      <c r="JFD6" s="22">
        <v>1902.719970703125</v>
      </c>
      <c r="JFE6" s="22">
        <v>1911.8699951171875</v>
      </c>
      <c r="JFF6" s="22">
        <v>1911.8699951171875</v>
      </c>
      <c r="JFG6" s="22">
        <v>1911.8699951171875</v>
      </c>
      <c r="JFH6" s="22">
        <v>1894.1199951171875</v>
      </c>
      <c r="JFI6" s="22">
        <v>1899.8900146484375</v>
      </c>
      <c r="JFJ6" s="22">
        <v>1905.8399658203125</v>
      </c>
      <c r="JFK6" s="22">
        <v>1916.0899658203125</v>
      </c>
      <c r="JFL6" s="22">
        <v>1923.1300048828125</v>
      </c>
      <c r="JFM6" s="22">
        <v>1923.1300048828125</v>
      </c>
      <c r="JFN6" s="22">
        <v>1923.1300048828125</v>
      </c>
      <c r="JFO6" s="22">
        <v>1928.7099609375</v>
      </c>
      <c r="JFP6" s="22">
        <v>1934.9599609375</v>
      </c>
      <c r="JFQ6" s="22">
        <v>1934.43994140625</v>
      </c>
      <c r="JFR6" s="22">
        <v>1928.3299560546875</v>
      </c>
      <c r="JFS6" s="22">
        <v>1939.5400390625</v>
      </c>
      <c r="JFT6" s="22">
        <v>1939.5400390625</v>
      </c>
      <c r="JFU6" s="22">
        <v>1939.5400390625</v>
      </c>
      <c r="JFV6" s="22">
        <v>1964.5699462890625</v>
      </c>
      <c r="JFW6" s="22">
        <v>2027.3299560546875</v>
      </c>
      <c r="JFX6" s="22">
        <v>1989.8800048828125</v>
      </c>
      <c r="JFY6" s="22">
        <v>1913.97998046875</v>
      </c>
      <c r="JFZ6" s="22">
        <v>1913.97998046875</v>
      </c>
      <c r="JGA6" s="22">
        <v>1913.97998046875</v>
      </c>
      <c r="JGB6" s="22">
        <v>1913.97998046875</v>
      </c>
      <c r="JGC6" s="22">
        <v>1902.7099609375</v>
      </c>
      <c r="JGD6" s="22">
        <v>1899.8599853515625</v>
      </c>
      <c r="JGE6" s="22">
        <v>1894.8199462890625</v>
      </c>
      <c r="JGF6" s="22">
        <v>1869.93994140625</v>
      </c>
      <c r="JGG6" s="22">
        <v>1859.969970703125</v>
      </c>
      <c r="JGH6" s="22">
        <v>1859.969970703125</v>
      </c>
      <c r="JGI6" s="22">
        <v>1859.969970703125</v>
      </c>
      <c r="JGJ6" s="22">
        <v>1859.969970703125</v>
      </c>
      <c r="JGK6" s="22">
        <v>1856.7900390625</v>
      </c>
      <c r="JGL6" s="22">
        <v>1855.4599609375</v>
      </c>
      <c r="JGM6" s="22">
        <v>1864.3599853515625</v>
      </c>
      <c r="JGN6" s="22">
        <v>1872.4599609375</v>
      </c>
      <c r="JGO6" s="22">
        <v>1872.4599609375</v>
      </c>
      <c r="JGP6" s="22">
        <v>1872.4599609375</v>
      </c>
      <c r="JGQ6" s="22">
        <v>1872.4599609375</v>
      </c>
      <c r="JGR6" s="22">
        <v>1864.6400146484375</v>
      </c>
      <c r="JGS6" s="22">
        <v>1841.9000244140625</v>
      </c>
      <c r="JGT6" s="22">
        <v>1849.59</v>
      </c>
      <c r="JGU6" s="22">
        <v>1838.93994140625</v>
      </c>
      <c r="JGV6" s="22">
        <v>1838.93994140625</v>
      </c>
      <c r="JGW6" s="22">
        <v>1838.93994140625</v>
      </c>
      <c r="JGX6" s="22">
        <v>1842.4300537109375</v>
      </c>
      <c r="JGY6" s="22">
        <v>1853.7099609375</v>
      </c>
      <c r="JGZ6" s="22">
        <v>1862.050048828125</v>
      </c>
      <c r="JHA6" s="22">
        <v>1858.699951171875</v>
      </c>
      <c r="JHB6" s="22">
        <v>1857.97998046875</v>
      </c>
      <c r="JHC6" s="22">
        <v>1857.97998046875</v>
      </c>
      <c r="JHD6" s="22">
        <v>1857.97998046875</v>
      </c>
      <c r="JHE6" s="22">
        <v>1867.8199462890625</v>
      </c>
      <c r="JHF6" s="22">
        <v>1853.3299560546875</v>
      </c>
      <c r="JHG6" s="22">
        <v>1852.6700439453125</v>
      </c>
      <c r="JHH6" s="22">
        <v>1863.030029296875</v>
      </c>
      <c r="JHI6" s="22">
        <v>1872.010009765625</v>
      </c>
      <c r="JHJ6" s="22">
        <v>1872.010009765625</v>
      </c>
      <c r="JHK6" s="22">
        <v>1872.010009765625</v>
      </c>
      <c r="JHL6" s="22">
        <v>1871.81005859375</v>
      </c>
      <c r="JHM6" s="22">
        <v>1875.3199462890625</v>
      </c>
      <c r="JHN6" s="22">
        <v>1891.5400390625</v>
      </c>
      <c r="JHO6" s="22">
        <v>1889.0999755859375</v>
      </c>
      <c r="JHP6" s="22">
        <v>1880.3699951171875</v>
      </c>
      <c r="JHQ6" s="22">
        <v>1880.3699951171875</v>
      </c>
      <c r="JHR6" s="22">
        <v>1880.3699951171875</v>
      </c>
      <c r="JHS6" s="22">
        <v>1891.8399658203125</v>
      </c>
      <c r="JHT6" s="22">
        <v>1902.010009765625</v>
      </c>
      <c r="JHU6" s="22">
        <v>1907.68994140625</v>
      </c>
      <c r="JHV6" s="22">
        <v>1893.4599609375</v>
      </c>
      <c r="JHW6" s="22">
        <v>1879.1500244140625</v>
      </c>
      <c r="JHX6" s="22">
        <v>1879.1500244140625</v>
      </c>
      <c r="JHY6" s="22">
        <v>1879.1500244140625</v>
      </c>
      <c r="JHZ6" s="22">
        <v>1879.1500244140625</v>
      </c>
      <c r="JIA6" s="22">
        <v>1889.68994140625</v>
      </c>
      <c r="JIB6" s="22">
        <v>1898.280029296875</v>
      </c>
      <c r="JIC6" s="22">
        <v>1898.3900146484375</v>
      </c>
      <c r="JID6" s="22">
        <v>1895.56005859375</v>
      </c>
      <c r="JIE6" s="22">
        <v>1895.56005859375</v>
      </c>
      <c r="JIF6" s="22">
        <v>1895.56005859375</v>
      </c>
      <c r="JIG6" s="22">
        <v>1907.3699951171875</v>
      </c>
      <c r="JIH6" s="22">
        <v>1913.2099609375</v>
      </c>
      <c r="JII6" s="22">
        <v>1916.050048828125</v>
      </c>
      <c r="JIJ6" s="22">
        <v>1904.72998046875</v>
      </c>
      <c r="JIK6" s="22">
        <v>1890.22998046875</v>
      </c>
      <c r="JIL6" s="22">
        <v>1890.22998046875</v>
      </c>
      <c r="JIM6" s="22">
        <v>1890.22998046875</v>
      </c>
      <c r="JIN6" s="22">
        <v>1893.1700439453125</v>
      </c>
      <c r="JIO6" s="22">
        <v>1889.8499755859375</v>
      </c>
      <c r="JIP6" s="22">
        <v>1879.489990234375</v>
      </c>
      <c r="JIQ6" s="22">
        <v>1871.969970703125</v>
      </c>
      <c r="JIR6" s="22">
        <v>1866.199951171875</v>
      </c>
      <c r="JIS6" s="22">
        <v>1866.199951171875</v>
      </c>
      <c r="JIT6" s="22">
        <v>1866.199951171875</v>
      </c>
      <c r="JIU6" s="22">
        <v>1876.2900390625</v>
      </c>
      <c r="JIV6" s="22">
        <v>1887.6700439453125</v>
      </c>
      <c r="JIW6" s="22">
        <v>1892.6199951171875</v>
      </c>
      <c r="JIX6" s="22">
        <v>1876.780029296875</v>
      </c>
      <c r="JIY6" s="22">
        <v>1874.7900390625</v>
      </c>
      <c r="JIZ6" s="22">
        <v>1874.7900390625</v>
      </c>
      <c r="JJA6" s="22">
        <v>1874.7900390625</v>
      </c>
      <c r="JJB6" s="22">
        <v>1874.7900390625</v>
      </c>
      <c r="JJC6" s="22">
        <v>1866.34</v>
      </c>
      <c r="JJD6" s="22">
        <v>1867.739990234375</v>
      </c>
      <c r="JJE6" s="22">
        <v>1865.1099853515625</v>
      </c>
      <c r="JJF6" s="22">
        <v>1871.3699951171875</v>
      </c>
      <c r="JJG6" s="22">
        <v>1871.3699951171875</v>
      </c>
      <c r="JJH6" s="22">
        <v>1871.3699951171875</v>
      </c>
      <c r="JJI6" s="22">
        <v>1877.8399658203125</v>
      </c>
      <c r="JJJ6" s="22">
        <v>1888</v>
      </c>
      <c r="JJK6" s="22">
        <v>1879.469970703125</v>
      </c>
      <c r="JJL6" s="22">
        <v>1870.5999755859375</v>
      </c>
      <c r="JJM6" s="22">
        <v>1858.949951171875</v>
      </c>
      <c r="JJN6" s="22">
        <v>1858.949951171875</v>
      </c>
      <c r="JJO6" s="22">
        <v>1858.949951171875</v>
      </c>
      <c r="JJP6" s="22">
        <v>1846.780029296875</v>
      </c>
      <c r="JJQ6" s="21"/>
      <c r="JJR6" s="21"/>
      <c r="JJS6" s="21"/>
      <c r="JJT6" s="21"/>
      <c r="JJU6" s="21"/>
      <c r="JJV6" s="21"/>
      <c r="JJW6" s="21"/>
      <c r="JJX6" s="21"/>
      <c r="JJY6" s="21"/>
      <c r="JJZ6" s="21"/>
      <c r="JKA6" s="21"/>
      <c r="JKB6" s="21"/>
      <c r="JKC6" s="21"/>
      <c r="JKD6" s="21"/>
      <c r="JKE6" s="21"/>
      <c r="JKF6" s="21"/>
      <c r="JKG6" s="21"/>
      <c r="JKH6" s="21"/>
      <c r="JKI6" s="21"/>
      <c r="JKJ6" s="21"/>
    </row>
    <row r="7" spans="1:7063" s="46" customFormat="1">
      <c r="A7" s="44" t="s">
        <v>52</v>
      </c>
      <c r="B7" s="45" t="e">
        <f t="shared" ref="B7:BM7" si="0">+HLOOKUP(B5,$C$16:$VP$17,2,FALSE)</f>
        <v>#N/A</v>
      </c>
      <c r="C7" s="45" t="e">
        <f t="shared" si="0"/>
        <v>#N/A</v>
      </c>
      <c r="D7" s="45" t="e">
        <f t="shared" si="0"/>
        <v>#N/A</v>
      </c>
      <c r="E7" s="45" t="e">
        <f t="shared" si="0"/>
        <v>#N/A</v>
      </c>
      <c r="F7" s="45" t="e">
        <f t="shared" si="0"/>
        <v>#N/A</v>
      </c>
      <c r="G7" s="45" t="e">
        <f t="shared" si="0"/>
        <v>#N/A</v>
      </c>
      <c r="H7" s="45" t="e">
        <f t="shared" si="0"/>
        <v>#N/A</v>
      </c>
      <c r="I7" s="45" t="e">
        <f t="shared" si="0"/>
        <v>#N/A</v>
      </c>
      <c r="J7" s="45" t="e">
        <f t="shared" si="0"/>
        <v>#N/A</v>
      </c>
      <c r="K7" s="45" t="e">
        <f t="shared" si="0"/>
        <v>#N/A</v>
      </c>
      <c r="L7" s="45" t="e">
        <f t="shared" si="0"/>
        <v>#N/A</v>
      </c>
      <c r="M7" s="45" t="e">
        <f t="shared" si="0"/>
        <v>#N/A</v>
      </c>
      <c r="N7" s="45" t="e">
        <f t="shared" si="0"/>
        <v>#N/A</v>
      </c>
      <c r="O7" s="45" t="e">
        <f t="shared" si="0"/>
        <v>#N/A</v>
      </c>
      <c r="P7" s="45" t="e">
        <f t="shared" si="0"/>
        <v>#N/A</v>
      </c>
      <c r="Q7" s="45" t="e">
        <f t="shared" si="0"/>
        <v>#N/A</v>
      </c>
      <c r="R7" s="45" t="e">
        <f t="shared" si="0"/>
        <v>#N/A</v>
      </c>
      <c r="S7" s="45" t="e">
        <f t="shared" si="0"/>
        <v>#N/A</v>
      </c>
      <c r="T7" s="45" t="e">
        <f t="shared" si="0"/>
        <v>#N/A</v>
      </c>
      <c r="U7" s="45" t="e">
        <f t="shared" si="0"/>
        <v>#N/A</v>
      </c>
      <c r="V7" s="45" t="e">
        <f t="shared" si="0"/>
        <v>#N/A</v>
      </c>
      <c r="W7" s="45" t="e">
        <f t="shared" si="0"/>
        <v>#N/A</v>
      </c>
      <c r="X7" s="45" t="e">
        <f t="shared" si="0"/>
        <v>#N/A</v>
      </c>
      <c r="Y7" s="45" t="e">
        <f t="shared" si="0"/>
        <v>#N/A</v>
      </c>
      <c r="Z7" s="45" t="e">
        <f t="shared" si="0"/>
        <v>#N/A</v>
      </c>
      <c r="AA7" s="45" t="e">
        <f t="shared" si="0"/>
        <v>#N/A</v>
      </c>
      <c r="AB7" s="45" t="e">
        <f t="shared" si="0"/>
        <v>#N/A</v>
      </c>
      <c r="AC7" s="45" t="e">
        <f t="shared" si="0"/>
        <v>#N/A</v>
      </c>
      <c r="AD7" s="45" t="e">
        <f t="shared" si="0"/>
        <v>#N/A</v>
      </c>
      <c r="AE7" s="45" t="e">
        <f t="shared" si="0"/>
        <v>#N/A</v>
      </c>
      <c r="AF7" s="45" t="e">
        <f t="shared" si="0"/>
        <v>#N/A</v>
      </c>
      <c r="AG7" s="45" t="e">
        <f t="shared" si="0"/>
        <v>#N/A</v>
      </c>
      <c r="AH7" s="45" t="e">
        <f t="shared" si="0"/>
        <v>#N/A</v>
      </c>
      <c r="AI7" s="45" t="e">
        <f t="shared" si="0"/>
        <v>#N/A</v>
      </c>
      <c r="AJ7" s="45" t="e">
        <f t="shared" si="0"/>
        <v>#N/A</v>
      </c>
      <c r="AK7" s="45" t="e">
        <f t="shared" si="0"/>
        <v>#N/A</v>
      </c>
      <c r="AL7" s="45" t="e">
        <f t="shared" si="0"/>
        <v>#N/A</v>
      </c>
      <c r="AM7" s="45" t="e">
        <f t="shared" si="0"/>
        <v>#N/A</v>
      </c>
      <c r="AN7" s="45" t="e">
        <f t="shared" si="0"/>
        <v>#N/A</v>
      </c>
      <c r="AO7" s="45" t="e">
        <f t="shared" si="0"/>
        <v>#N/A</v>
      </c>
      <c r="AP7" s="45" t="e">
        <f t="shared" si="0"/>
        <v>#N/A</v>
      </c>
      <c r="AQ7" s="45" t="e">
        <f t="shared" si="0"/>
        <v>#N/A</v>
      </c>
      <c r="AR7" s="45" t="e">
        <f t="shared" si="0"/>
        <v>#N/A</v>
      </c>
      <c r="AS7" s="45" t="e">
        <f t="shared" si="0"/>
        <v>#N/A</v>
      </c>
      <c r="AT7" s="45" t="e">
        <f t="shared" si="0"/>
        <v>#N/A</v>
      </c>
      <c r="AU7" s="45" t="e">
        <f t="shared" si="0"/>
        <v>#N/A</v>
      </c>
      <c r="AV7" s="45" t="e">
        <f t="shared" si="0"/>
        <v>#N/A</v>
      </c>
      <c r="AW7" s="45" t="e">
        <f t="shared" si="0"/>
        <v>#N/A</v>
      </c>
      <c r="AX7" s="45" t="e">
        <f t="shared" si="0"/>
        <v>#N/A</v>
      </c>
      <c r="AY7" s="45" t="e">
        <f t="shared" si="0"/>
        <v>#N/A</v>
      </c>
      <c r="AZ7" s="45" t="e">
        <f t="shared" si="0"/>
        <v>#N/A</v>
      </c>
      <c r="BA7" s="45" t="e">
        <f t="shared" si="0"/>
        <v>#N/A</v>
      </c>
      <c r="BB7" s="45" t="e">
        <f t="shared" si="0"/>
        <v>#N/A</v>
      </c>
      <c r="BC7" s="45" t="e">
        <f t="shared" si="0"/>
        <v>#N/A</v>
      </c>
      <c r="BD7" s="45" t="e">
        <f t="shared" si="0"/>
        <v>#N/A</v>
      </c>
      <c r="BE7" s="45" t="e">
        <f t="shared" si="0"/>
        <v>#N/A</v>
      </c>
      <c r="BF7" s="45" t="e">
        <f t="shared" si="0"/>
        <v>#N/A</v>
      </c>
      <c r="BG7" s="45" t="e">
        <f t="shared" si="0"/>
        <v>#N/A</v>
      </c>
      <c r="BH7" s="45" t="e">
        <f t="shared" si="0"/>
        <v>#N/A</v>
      </c>
      <c r="BI7" s="45" t="e">
        <f t="shared" si="0"/>
        <v>#N/A</v>
      </c>
      <c r="BJ7" s="45" t="e">
        <f t="shared" si="0"/>
        <v>#N/A</v>
      </c>
      <c r="BK7" s="45" t="e">
        <f t="shared" si="0"/>
        <v>#N/A</v>
      </c>
      <c r="BL7" s="45" t="e">
        <f t="shared" si="0"/>
        <v>#N/A</v>
      </c>
      <c r="BM7" s="45" t="e">
        <f t="shared" si="0"/>
        <v>#N/A</v>
      </c>
      <c r="BN7" s="45" t="e">
        <f t="shared" ref="BN7:DY7" si="1">+HLOOKUP(BN5,$C$16:$VP$17,2,FALSE)</f>
        <v>#N/A</v>
      </c>
      <c r="BO7" s="45" t="e">
        <f t="shared" si="1"/>
        <v>#N/A</v>
      </c>
      <c r="BP7" s="45" t="e">
        <f t="shared" si="1"/>
        <v>#N/A</v>
      </c>
      <c r="BQ7" s="45" t="e">
        <f t="shared" si="1"/>
        <v>#N/A</v>
      </c>
      <c r="BR7" s="45" t="e">
        <f t="shared" si="1"/>
        <v>#N/A</v>
      </c>
      <c r="BS7" s="45" t="e">
        <f t="shared" si="1"/>
        <v>#N/A</v>
      </c>
      <c r="BT7" s="45" t="e">
        <f t="shared" si="1"/>
        <v>#N/A</v>
      </c>
      <c r="BU7" s="45" t="e">
        <f t="shared" si="1"/>
        <v>#N/A</v>
      </c>
      <c r="BV7" s="45" t="e">
        <f t="shared" si="1"/>
        <v>#N/A</v>
      </c>
      <c r="BW7" s="45" t="e">
        <f t="shared" si="1"/>
        <v>#N/A</v>
      </c>
      <c r="BX7" s="45" t="e">
        <f t="shared" si="1"/>
        <v>#N/A</v>
      </c>
      <c r="BY7" s="45" t="e">
        <f t="shared" si="1"/>
        <v>#N/A</v>
      </c>
      <c r="BZ7" s="45" t="e">
        <f t="shared" si="1"/>
        <v>#N/A</v>
      </c>
      <c r="CA7" s="45" t="e">
        <f t="shared" si="1"/>
        <v>#N/A</v>
      </c>
      <c r="CB7" s="45" t="e">
        <f t="shared" si="1"/>
        <v>#N/A</v>
      </c>
      <c r="CC7" s="45" t="e">
        <f t="shared" si="1"/>
        <v>#N/A</v>
      </c>
      <c r="CD7" s="45" t="e">
        <f t="shared" si="1"/>
        <v>#N/A</v>
      </c>
      <c r="CE7" s="45" t="e">
        <f t="shared" si="1"/>
        <v>#N/A</v>
      </c>
      <c r="CF7" s="45" t="e">
        <f t="shared" si="1"/>
        <v>#N/A</v>
      </c>
      <c r="CG7" s="45" t="e">
        <f t="shared" si="1"/>
        <v>#N/A</v>
      </c>
      <c r="CH7" s="45" t="e">
        <f t="shared" si="1"/>
        <v>#N/A</v>
      </c>
      <c r="CI7" s="45" t="e">
        <f t="shared" si="1"/>
        <v>#N/A</v>
      </c>
      <c r="CJ7" s="45" t="e">
        <f t="shared" si="1"/>
        <v>#N/A</v>
      </c>
      <c r="CK7" s="45" t="e">
        <f t="shared" si="1"/>
        <v>#N/A</v>
      </c>
      <c r="CL7" s="45" t="e">
        <f t="shared" si="1"/>
        <v>#N/A</v>
      </c>
      <c r="CM7" s="45" t="e">
        <f t="shared" si="1"/>
        <v>#N/A</v>
      </c>
      <c r="CN7" s="45" t="e">
        <f t="shared" si="1"/>
        <v>#N/A</v>
      </c>
      <c r="CO7" s="45" t="e">
        <f t="shared" si="1"/>
        <v>#N/A</v>
      </c>
      <c r="CP7" s="45" t="e">
        <f t="shared" si="1"/>
        <v>#N/A</v>
      </c>
      <c r="CQ7" s="45" t="e">
        <f t="shared" si="1"/>
        <v>#N/A</v>
      </c>
      <c r="CR7" s="45" t="e">
        <f t="shared" si="1"/>
        <v>#N/A</v>
      </c>
      <c r="CS7" s="45" t="e">
        <f t="shared" si="1"/>
        <v>#N/A</v>
      </c>
      <c r="CT7" s="45" t="e">
        <f t="shared" si="1"/>
        <v>#N/A</v>
      </c>
      <c r="CU7" s="45" t="e">
        <f t="shared" si="1"/>
        <v>#N/A</v>
      </c>
      <c r="CV7" s="45" t="e">
        <f t="shared" si="1"/>
        <v>#N/A</v>
      </c>
      <c r="CW7" s="45" t="e">
        <f t="shared" si="1"/>
        <v>#N/A</v>
      </c>
      <c r="CX7" s="45" t="e">
        <f t="shared" si="1"/>
        <v>#N/A</v>
      </c>
      <c r="CY7" s="45" t="e">
        <f t="shared" si="1"/>
        <v>#N/A</v>
      </c>
      <c r="CZ7" s="45" t="e">
        <f t="shared" si="1"/>
        <v>#N/A</v>
      </c>
      <c r="DA7" s="45" t="e">
        <f t="shared" si="1"/>
        <v>#N/A</v>
      </c>
      <c r="DB7" s="45" t="e">
        <f t="shared" si="1"/>
        <v>#N/A</v>
      </c>
      <c r="DC7" s="45" t="e">
        <f t="shared" si="1"/>
        <v>#N/A</v>
      </c>
      <c r="DD7" s="45" t="e">
        <f t="shared" si="1"/>
        <v>#N/A</v>
      </c>
      <c r="DE7" s="45" t="e">
        <f t="shared" si="1"/>
        <v>#N/A</v>
      </c>
      <c r="DF7" s="45" t="e">
        <f t="shared" si="1"/>
        <v>#N/A</v>
      </c>
      <c r="DG7" s="45" t="e">
        <f t="shared" si="1"/>
        <v>#N/A</v>
      </c>
      <c r="DH7" s="45" t="e">
        <f t="shared" si="1"/>
        <v>#N/A</v>
      </c>
      <c r="DI7" s="45" t="e">
        <f t="shared" si="1"/>
        <v>#N/A</v>
      </c>
      <c r="DJ7" s="45" t="e">
        <f t="shared" si="1"/>
        <v>#N/A</v>
      </c>
      <c r="DK7" s="45" t="e">
        <f t="shared" si="1"/>
        <v>#N/A</v>
      </c>
      <c r="DL7" s="45" t="e">
        <f t="shared" si="1"/>
        <v>#N/A</v>
      </c>
      <c r="DM7" s="45" t="e">
        <f t="shared" si="1"/>
        <v>#N/A</v>
      </c>
      <c r="DN7" s="45" t="e">
        <f t="shared" si="1"/>
        <v>#N/A</v>
      </c>
      <c r="DO7" s="45" t="e">
        <f t="shared" si="1"/>
        <v>#N/A</v>
      </c>
      <c r="DP7" s="45" t="e">
        <f t="shared" si="1"/>
        <v>#N/A</v>
      </c>
      <c r="DQ7" s="45" t="e">
        <f t="shared" si="1"/>
        <v>#N/A</v>
      </c>
      <c r="DR7" s="45" t="e">
        <f t="shared" si="1"/>
        <v>#N/A</v>
      </c>
      <c r="DS7" s="45" t="e">
        <f t="shared" si="1"/>
        <v>#N/A</v>
      </c>
      <c r="DT7" s="45" t="e">
        <f t="shared" si="1"/>
        <v>#N/A</v>
      </c>
      <c r="DU7" s="45" t="e">
        <f t="shared" si="1"/>
        <v>#N/A</v>
      </c>
      <c r="DV7" s="45" t="e">
        <f t="shared" si="1"/>
        <v>#N/A</v>
      </c>
      <c r="DW7" s="45" t="e">
        <f t="shared" si="1"/>
        <v>#N/A</v>
      </c>
      <c r="DX7" s="45" t="e">
        <f t="shared" si="1"/>
        <v>#N/A</v>
      </c>
      <c r="DY7" s="45" t="e">
        <f t="shared" si="1"/>
        <v>#N/A</v>
      </c>
      <c r="DZ7" s="45" t="e">
        <f t="shared" ref="DZ7:GK7" si="2">+HLOOKUP(DZ5,$C$16:$VP$17,2,FALSE)</f>
        <v>#N/A</v>
      </c>
      <c r="EA7" s="45" t="e">
        <f t="shared" si="2"/>
        <v>#N/A</v>
      </c>
      <c r="EB7" s="45" t="e">
        <f t="shared" si="2"/>
        <v>#N/A</v>
      </c>
      <c r="EC7" s="45" t="e">
        <f t="shared" si="2"/>
        <v>#N/A</v>
      </c>
      <c r="ED7" s="45" t="e">
        <f t="shared" si="2"/>
        <v>#N/A</v>
      </c>
      <c r="EE7" s="45" t="e">
        <f t="shared" si="2"/>
        <v>#N/A</v>
      </c>
      <c r="EF7" s="45" t="e">
        <f t="shared" si="2"/>
        <v>#N/A</v>
      </c>
      <c r="EG7" s="45" t="e">
        <f t="shared" si="2"/>
        <v>#N/A</v>
      </c>
      <c r="EH7" s="45" t="e">
        <f t="shared" si="2"/>
        <v>#N/A</v>
      </c>
      <c r="EI7" s="45" t="e">
        <f t="shared" si="2"/>
        <v>#N/A</v>
      </c>
      <c r="EJ7" s="45" t="e">
        <f t="shared" si="2"/>
        <v>#N/A</v>
      </c>
      <c r="EK7" s="45" t="e">
        <f t="shared" si="2"/>
        <v>#N/A</v>
      </c>
      <c r="EL7" s="45" t="e">
        <f t="shared" si="2"/>
        <v>#N/A</v>
      </c>
      <c r="EM7" s="45" t="e">
        <f t="shared" si="2"/>
        <v>#N/A</v>
      </c>
      <c r="EN7" s="45" t="e">
        <f t="shared" si="2"/>
        <v>#N/A</v>
      </c>
      <c r="EO7" s="45" t="e">
        <f t="shared" si="2"/>
        <v>#N/A</v>
      </c>
      <c r="EP7" s="45" t="e">
        <f t="shared" si="2"/>
        <v>#N/A</v>
      </c>
      <c r="EQ7" s="45" t="e">
        <f t="shared" si="2"/>
        <v>#N/A</v>
      </c>
      <c r="ER7" s="45" t="e">
        <f t="shared" si="2"/>
        <v>#N/A</v>
      </c>
      <c r="ES7" s="45" t="e">
        <f t="shared" si="2"/>
        <v>#N/A</v>
      </c>
      <c r="ET7" s="45" t="e">
        <f t="shared" si="2"/>
        <v>#N/A</v>
      </c>
      <c r="EU7" s="45" t="e">
        <f t="shared" si="2"/>
        <v>#N/A</v>
      </c>
      <c r="EV7" s="45" t="e">
        <f t="shared" si="2"/>
        <v>#N/A</v>
      </c>
      <c r="EW7" s="45" t="e">
        <f t="shared" si="2"/>
        <v>#N/A</v>
      </c>
      <c r="EX7" s="45" t="e">
        <f t="shared" si="2"/>
        <v>#N/A</v>
      </c>
      <c r="EY7" s="45" t="e">
        <f t="shared" si="2"/>
        <v>#N/A</v>
      </c>
      <c r="EZ7" s="45" t="e">
        <f t="shared" si="2"/>
        <v>#N/A</v>
      </c>
      <c r="FA7" s="45" t="e">
        <f t="shared" si="2"/>
        <v>#N/A</v>
      </c>
      <c r="FB7" s="45" t="e">
        <f t="shared" si="2"/>
        <v>#N/A</v>
      </c>
      <c r="FC7" s="45" t="e">
        <f t="shared" si="2"/>
        <v>#N/A</v>
      </c>
      <c r="FD7" s="45" t="e">
        <f t="shared" si="2"/>
        <v>#N/A</v>
      </c>
      <c r="FE7" s="45" t="e">
        <f t="shared" si="2"/>
        <v>#N/A</v>
      </c>
      <c r="FF7" s="45" t="e">
        <f t="shared" si="2"/>
        <v>#N/A</v>
      </c>
      <c r="FG7" s="45" t="e">
        <f t="shared" si="2"/>
        <v>#N/A</v>
      </c>
      <c r="FH7" s="45" t="e">
        <f t="shared" si="2"/>
        <v>#N/A</v>
      </c>
      <c r="FI7" s="45" t="e">
        <f t="shared" si="2"/>
        <v>#N/A</v>
      </c>
      <c r="FJ7" s="45" t="e">
        <f t="shared" si="2"/>
        <v>#N/A</v>
      </c>
      <c r="FK7" s="45" t="e">
        <f t="shared" si="2"/>
        <v>#N/A</v>
      </c>
      <c r="FL7" s="45" t="e">
        <f t="shared" si="2"/>
        <v>#N/A</v>
      </c>
      <c r="FM7" s="45" t="e">
        <f t="shared" si="2"/>
        <v>#N/A</v>
      </c>
      <c r="FN7" s="45" t="e">
        <f t="shared" si="2"/>
        <v>#N/A</v>
      </c>
      <c r="FO7" s="45" t="e">
        <f t="shared" si="2"/>
        <v>#N/A</v>
      </c>
      <c r="FP7" s="45" t="e">
        <f t="shared" si="2"/>
        <v>#N/A</v>
      </c>
      <c r="FQ7" s="45" t="e">
        <f t="shared" si="2"/>
        <v>#N/A</v>
      </c>
      <c r="FR7" s="45" t="e">
        <f t="shared" si="2"/>
        <v>#N/A</v>
      </c>
      <c r="FS7" s="45" t="e">
        <f t="shared" si="2"/>
        <v>#N/A</v>
      </c>
      <c r="FT7" s="45" t="e">
        <f t="shared" si="2"/>
        <v>#N/A</v>
      </c>
      <c r="FU7" s="45" t="e">
        <f t="shared" si="2"/>
        <v>#N/A</v>
      </c>
      <c r="FV7" s="45" t="e">
        <f t="shared" si="2"/>
        <v>#N/A</v>
      </c>
      <c r="FW7" s="45" t="e">
        <f t="shared" si="2"/>
        <v>#N/A</v>
      </c>
      <c r="FX7" s="45" t="e">
        <f t="shared" si="2"/>
        <v>#N/A</v>
      </c>
      <c r="FY7" s="45" t="e">
        <f t="shared" si="2"/>
        <v>#N/A</v>
      </c>
      <c r="FZ7" s="45" t="e">
        <f t="shared" si="2"/>
        <v>#N/A</v>
      </c>
      <c r="GA7" s="45" t="e">
        <f t="shared" si="2"/>
        <v>#N/A</v>
      </c>
      <c r="GB7" s="45" t="e">
        <f t="shared" si="2"/>
        <v>#N/A</v>
      </c>
      <c r="GC7" s="45" t="e">
        <f t="shared" si="2"/>
        <v>#N/A</v>
      </c>
      <c r="GD7" s="45" t="e">
        <f t="shared" si="2"/>
        <v>#N/A</v>
      </c>
      <c r="GE7" s="45" t="e">
        <f t="shared" si="2"/>
        <v>#N/A</v>
      </c>
      <c r="GF7" s="45" t="e">
        <f t="shared" si="2"/>
        <v>#N/A</v>
      </c>
      <c r="GG7" s="45" t="e">
        <f t="shared" si="2"/>
        <v>#N/A</v>
      </c>
      <c r="GH7" s="45" t="e">
        <f t="shared" si="2"/>
        <v>#N/A</v>
      </c>
      <c r="GI7" s="45" t="e">
        <f t="shared" si="2"/>
        <v>#N/A</v>
      </c>
      <c r="GJ7" s="45" t="e">
        <f t="shared" si="2"/>
        <v>#N/A</v>
      </c>
      <c r="GK7" s="45" t="e">
        <f t="shared" si="2"/>
        <v>#N/A</v>
      </c>
      <c r="GL7" s="45" t="e">
        <f t="shared" ref="GL7:IW7" si="3">+HLOOKUP(GL5,$C$16:$VP$17,2,FALSE)</f>
        <v>#N/A</v>
      </c>
      <c r="GM7" s="45" t="e">
        <f t="shared" si="3"/>
        <v>#N/A</v>
      </c>
      <c r="GN7" s="45" t="e">
        <f t="shared" si="3"/>
        <v>#N/A</v>
      </c>
      <c r="GO7" s="45" t="e">
        <f t="shared" si="3"/>
        <v>#N/A</v>
      </c>
      <c r="GP7" s="45" t="e">
        <f t="shared" si="3"/>
        <v>#N/A</v>
      </c>
      <c r="GQ7" s="45" t="e">
        <f t="shared" si="3"/>
        <v>#N/A</v>
      </c>
      <c r="GR7" s="45" t="e">
        <f t="shared" si="3"/>
        <v>#N/A</v>
      </c>
      <c r="GS7" s="45" t="e">
        <f t="shared" si="3"/>
        <v>#N/A</v>
      </c>
      <c r="GT7" s="45" t="e">
        <f t="shared" si="3"/>
        <v>#N/A</v>
      </c>
      <c r="GU7" s="45" t="e">
        <f t="shared" si="3"/>
        <v>#N/A</v>
      </c>
      <c r="GV7" s="45" t="e">
        <f t="shared" si="3"/>
        <v>#N/A</v>
      </c>
      <c r="GW7" s="45" t="e">
        <f t="shared" si="3"/>
        <v>#N/A</v>
      </c>
      <c r="GX7" s="45" t="e">
        <f t="shared" si="3"/>
        <v>#N/A</v>
      </c>
      <c r="GY7" s="45" t="e">
        <f t="shared" si="3"/>
        <v>#N/A</v>
      </c>
      <c r="GZ7" s="45" t="e">
        <f t="shared" si="3"/>
        <v>#N/A</v>
      </c>
      <c r="HA7" s="45" t="e">
        <f t="shared" si="3"/>
        <v>#N/A</v>
      </c>
      <c r="HB7" s="45" t="e">
        <f t="shared" si="3"/>
        <v>#N/A</v>
      </c>
      <c r="HC7" s="45" t="e">
        <f t="shared" si="3"/>
        <v>#N/A</v>
      </c>
      <c r="HD7" s="45" t="e">
        <f t="shared" si="3"/>
        <v>#N/A</v>
      </c>
      <c r="HE7" s="45" t="e">
        <f t="shared" si="3"/>
        <v>#N/A</v>
      </c>
      <c r="HF7" s="45" t="e">
        <f t="shared" si="3"/>
        <v>#N/A</v>
      </c>
      <c r="HG7" s="45" t="e">
        <f t="shared" si="3"/>
        <v>#N/A</v>
      </c>
      <c r="HH7" s="45" t="e">
        <f t="shared" si="3"/>
        <v>#N/A</v>
      </c>
      <c r="HI7" s="45" t="e">
        <f t="shared" si="3"/>
        <v>#N/A</v>
      </c>
      <c r="HJ7" s="45" t="e">
        <f t="shared" si="3"/>
        <v>#N/A</v>
      </c>
      <c r="HK7" s="45" t="e">
        <f t="shared" si="3"/>
        <v>#N/A</v>
      </c>
      <c r="HL7" s="45" t="e">
        <f t="shared" si="3"/>
        <v>#N/A</v>
      </c>
      <c r="HM7" s="45" t="e">
        <f t="shared" si="3"/>
        <v>#N/A</v>
      </c>
      <c r="HN7" s="45" t="e">
        <f t="shared" si="3"/>
        <v>#N/A</v>
      </c>
      <c r="HO7" s="45" t="e">
        <f t="shared" si="3"/>
        <v>#N/A</v>
      </c>
      <c r="HP7" s="45" t="e">
        <f t="shared" si="3"/>
        <v>#N/A</v>
      </c>
      <c r="HQ7" s="45" t="e">
        <f t="shared" si="3"/>
        <v>#N/A</v>
      </c>
      <c r="HR7" s="45" t="e">
        <f t="shared" si="3"/>
        <v>#N/A</v>
      </c>
      <c r="HS7" s="45" t="e">
        <f t="shared" si="3"/>
        <v>#N/A</v>
      </c>
      <c r="HT7" s="45" t="e">
        <f t="shared" si="3"/>
        <v>#N/A</v>
      </c>
      <c r="HU7" s="45" t="e">
        <f t="shared" si="3"/>
        <v>#N/A</v>
      </c>
      <c r="HV7" s="45" t="e">
        <f t="shared" si="3"/>
        <v>#N/A</v>
      </c>
      <c r="HW7" s="45" t="e">
        <f t="shared" si="3"/>
        <v>#N/A</v>
      </c>
      <c r="HX7" s="45" t="e">
        <f t="shared" si="3"/>
        <v>#N/A</v>
      </c>
      <c r="HY7" s="45" t="e">
        <f t="shared" si="3"/>
        <v>#N/A</v>
      </c>
      <c r="HZ7" s="45" t="e">
        <f t="shared" si="3"/>
        <v>#N/A</v>
      </c>
      <c r="IA7" s="45" t="e">
        <f t="shared" si="3"/>
        <v>#N/A</v>
      </c>
      <c r="IB7" s="45" t="e">
        <f t="shared" si="3"/>
        <v>#N/A</v>
      </c>
      <c r="IC7" s="45" t="e">
        <f t="shared" si="3"/>
        <v>#N/A</v>
      </c>
      <c r="ID7" s="45" t="e">
        <f t="shared" si="3"/>
        <v>#N/A</v>
      </c>
      <c r="IE7" s="45" t="e">
        <f t="shared" si="3"/>
        <v>#N/A</v>
      </c>
      <c r="IF7" s="45" t="e">
        <f t="shared" si="3"/>
        <v>#N/A</v>
      </c>
      <c r="IG7" s="45" t="e">
        <f t="shared" si="3"/>
        <v>#N/A</v>
      </c>
      <c r="IH7" s="45" t="e">
        <f t="shared" si="3"/>
        <v>#N/A</v>
      </c>
      <c r="II7" s="45" t="e">
        <f t="shared" si="3"/>
        <v>#N/A</v>
      </c>
      <c r="IJ7" s="45" t="e">
        <f t="shared" si="3"/>
        <v>#N/A</v>
      </c>
      <c r="IK7" s="45" t="e">
        <f t="shared" si="3"/>
        <v>#N/A</v>
      </c>
      <c r="IL7" s="45" t="e">
        <f t="shared" si="3"/>
        <v>#N/A</v>
      </c>
      <c r="IM7" s="45" t="e">
        <f t="shared" si="3"/>
        <v>#N/A</v>
      </c>
      <c r="IN7" s="45" t="e">
        <f t="shared" si="3"/>
        <v>#N/A</v>
      </c>
      <c r="IO7" s="45" t="e">
        <f t="shared" si="3"/>
        <v>#N/A</v>
      </c>
      <c r="IP7" s="45" t="e">
        <f t="shared" si="3"/>
        <v>#N/A</v>
      </c>
      <c r="IQ7" s="45" t="e">
        <f t="shared" si="3"/>
        <v>#N/A</v>
      </c>
      <c r="IR7" s="45" t="e">
        <f t="shared" si="3"/>
        <v>#N/A</v>
      </c>
      <c r="IS7" s="45" t="e">
        <f t="shared" si="3"/>
        <v>#N/A</v>
      </c>
      <c r="IT7" s="45" t="e">
        <f t="shared" si="3"/>
        <v>#N/A</v>
      </c>
      <c r="IU7" s="45" t="e">
        <f t="shared" si="3"/>
        <v>#N/A</v>
      </c>
      <c r="IV7" s="45" t="e">
        <f t="shared" si="3"/>
        <v>#N/A</v>
      </c>
      <c r="IW7" s="45" t="e">
        <f t="shared" si="3"/>
        <v>#N/A</v>
      </c>
      <c r="IX7" s="45" t="e">
        <f t="shared" ref="IX7:LI7" si="4">+HLOOKUP(IX5,$C$16:$VP$17,2,FALSE)</f>
        <v>#N/A</v>
      </c>
      <c r="IY7" s="45" t="e">
        <f t="shared" si="4"/>
        <v>#N/A</v>
      </c>
      <c r="IZ7" s="45" t="e">
        <f t="shared" si="4"/>
        <v>#N/A</v>
      </c>
      <c r="JA7" s="45" t="e">
        <f t="shared" si="4"/>
        <v>#N/A</v>
      </c>
      <c r="JB7" s="45" t="e">
        <f t="shared" si="4"/>
        <v>#N/A</v>
      </c>
      <c r="JC7" s="45" t="e">
        <f t="shared" si="4"/>
        <v>#N/A</v>
      </c>
      <c r="JD7" s="45" t="e">
        <f t="shared" si="4"/>
        <v>#N/A</v>
      </c>
      <c r="JE7" s="45" t="e">
        <f t="shared" si="4"/>
        <v>#N/A</v>
      </c>
      <c r="JF7" s="45" t="e">
        <f t="shared" si="4"/>
        <v>#N/A</v>
      </c>
      <c r="JG7" s="45" t="e">
        <f t="shared" si="4"/>
        <v>#N/A</v>
      </c>
      <c r="JH7" s="45" t="e">
        <f t="shared" si="4"/>
        <v>#N/A</v>
      </c>
      <c r="JI7" s="45" t="e">
        <f t="shared" si="4"/>
        <v>#N/A</v>
      </c>
      <c r="JJ7" s="45" t="e">
        <f t="shared" si="4"/>
        <v>#N/A</v>
      </c>
      <c r="JK7" s="45" t="e">
        <f t="shared" si="4"/>
        <v>#N/A</v>
      </c>
      <c r="JL7" s="45" t="e">
        <f t="shared" si="4"/>
        <v>#N/A</v>
      </c>
      <c r="JM7" s="45" t="e">
        <f t="shared" si="4"/>
        <v>#N/A</v>
      </c>
      <c r="JN7" s="45" t="e">
        <f t="shared" si="4"/>
        <v>#N/A</v>
      </c>
      <c r="JO7" s="45" t="e">
        <f t="shared" si="4"/>
        <v>#N/A</v>
      </c>
      <c r="JP7" s="45" t="e">
        <f t="shared" si="4"/>
        <v>#N/A</v>
      </c>
      <c r="JQ7" s="45" t="e">
        <f t="shared" si="4"/>
        <v>#N/A</v>
      </c>
      <c r="JR7" s="45" t="e">
        <f t="shared" si="4"/>
        <v>#N/A</v>
      </c>
      <c r="JS7" s="45" t="e">
        <f t="shared" si="4"/>
        <v>#N/A</v>
      </c>
      <c r="JT7" s="45" t="e">
        <f t="shared" si="4"/>
        <v>#N/A</v>
      </c>
      <c r="JU7" s="45" t="e">
        <f t="shared" si="4"/>
        <v>#N/A</v>
      </c>
      <c r="JV7" s="45" t="e">
        <f t="shared" si="4"/>
        <v>#N/A</v>
      </c>
      <c r="JW7" s="45" t="e">
        <f t="shared" si="4"/>
        <v>#N/A</v>
      </c>
      <c r="JX7" s="45" t="e">
        <f t="shared" si="4"/>
        <v>#N/A</v>
      </c>
      <c r="JY7" s="45" t="e">
        <f t="shared" si="4"/>
        <v>#N/A</v>
      </c>
      <c r="JZ7" s="45" t="e">
        <f t="shared" si="4"/>
        <v>#N/A</v>
      </c>
      <c r="KA7" s="45" t="e">
        <f t="shared" si="4"/>
        <v>#N/A</v>
      </c>
      <c r="KB7" s="45" t="e">
        <f t="shared" si="4"/>
        <v>#N/A</v>
      </c>
      <c r="KC7" s="45" t="e">
        <f t="shared" si="4"/>
        <v>#N/A</v>
      </c>
      <c r="KD7" s="45" t="e">
        <f t="shared" si="4"/>
        <v>#N/A</v>
      </c>
      <c r="KE7" s="45" t="e">
        <f t="shared" si="4"/>
        <v>#N/A</v>
      </c>
      <c r="KF7" s="45" t="e">
        <f t="shared" si="4"/>
        <v>#N/A</v>
      </c>
      <c r="KG7" s="45" t="e">
        <f t="shared" si="4"/>
        <v>#N/A</v>
      </c>
      <c r="KH7" s="45" t="e">
        <f t="shared" si="4"/>
        <v>#N/A</v>
      </c>
      <c r="KI7" s="45" t="e">
        <f t="shared" si="4"/>
        <v>#N/A</v>
      </c>
      <c r="KJ7" s="45" t="e">
        <f t="shared" si="4"/>
        <v>#N/A</v>
      </c>
      <c r="KK7" s="45" t="e">
        <f t="shared" si="4"/>
        <v>#N/A</v>
      </c>
      <c r="KL7" s="45" t="e">
        <f t="shared" si="4"/>
        <v>#N/A</v>
      </c>
      <c r="KM7" s="45" t="e">
        <f t="shared" si="4"/>
        <v>#N/A</v>
      </c>
      <c r="KN7" s="45" t="e">
        <f t="shared" si="4"/>
        <v>#N/A</v>
      </c>
      <c r="KO7" s="45" t="e">
        <f t="shared" si="4"/>
        <v>#N/A</v>
      </c>
      <c r="KP7" s="45" t="e">
        <f t="shared" si="4"/>
        <v>#N/A</v>
      </c>
      <c r="KQ7" s="45" t="e">
        <f t="shared" si="4"/>
        <v>#N/A</v>
      </c>
      <c r="KR7" s="45" t="e">
        <f t="shared" si="4"/>
        <v>#N/A</v>
      </c>
      <c r="KS7" s="45" t="e">
        <f t="shared" si="4"/>
        <v>#N/A</v>
      </c>
      <c r="KT7" s="45" t="e">
        <f t="shared" si="4"/>
        <v>#N/A</v>
      </c>
      <c r="KU7" s="45" t="e">
        <f t="shared" si="4"/>
        <v>#N/A</v>
      </c>
      <c r="KV7" s="45" t="e">
        <f t="shared" si="4"/>
        <v>#N/A</v>
      </c>
      <c r="KW7" s="45" t="e">
        <f t="shared" si="4"/>
        <v>#N/A</v>
      </c>
      <c r="KX7" s="45" t="e">
        <f t="shared" si="4"/>
        <v>#N/A</v>
      </c>
      <c r="KY7" s="45" t="e">
        <f t="shared" si="4"/>
        <v>#N/A</v>
      </c>
      <c r="KZ7" s="45" t="e">
        <f t="shared" si="4"/>
        <v>#N/A</v>
      </c>
      <c r="LA7" s="45" t="e">
        <f t="shared" si="4"/>
        <v>#N/A</v>
      </c>
      <c r="LB7" s="45" t="e">
        <f t="shared" si="4"/>
        <v>#N/A</v>
      </c>
      <c r="LC7" s="45" t="e">
        <f t="shared" si="4"/>
        <v>#N/A</v>
      </c>
      <c r="LD7" s="45" t="e">
        <f t="shared" si="4"/>
        <v>#N/A</v>
      </c>
      <c r="LE7" s="45" t="e">
        <f t="shared" si="4"/>
        <v>#N/A</v>
      </c>
      <c r="LF7" s="45" t="e">
        <f t="shared" si="4"/>
        <v>#N/A</v>
      </c>
      <c r="LG7" s="45" t="e">
        <f t="shared" si="4"/>
        <v>#N/A</v>
      </c>
      <c r="LH7" s="45" t="e">
        <f t="shared" si="4"/>
        <v>#N/A</v>
      </c>
      <c r="LI7" s="45" t="e">
        <f t="shared" si="4"/>
        <v>#N/A</v>
      </c>
      <c r="LJ7" s="45" t="e">
        <f t="shared" ref="LJ7:NU7" si="5">+HLOOKUP(LJ5,$C$16:$VP$17,2,FALSE)</f>
        <v>#N/A</v>
      </c>
      <c r="LK7" s="45" t="e">
        <f t="shared" si="5"/>
        <v>#N/A</v>
      </c>
      <c r="LL7" s="45" t="e">
        <f t="shared" si="5"/>
        <v>#N/A</v>
      </c>
      <c r="LM7" s="45" t="e">
        <f t="shared" si="5"/>
        <v>#N/A</v>
      </c>
      <c r="LN7" s="45" t="e">
        <f t="shared" si="5"/>
        <v>#N/A</v>
      </c>
      <c r="LO7" s="45" t="e">
        <f t="shared" si="5"/>
        <v>#N/A</v>
      </c>
      <c r="LP7" s="45" t="e">
        <f t="shared" si="5"/>
        <v>#N/A</v>
      </c>
      <c r="LQ7" s="45" t="e">
        <f t="shared" si="5"/>
        <v>#N/A</v>
      </c>
      <c r="LR7" s="45" t="e">
        <f t="shared" si="5"/>
        <v>#N/A</v>
      </c>
      <c r="LS7" s="45" t="e">
        <f t="shared" si="5"/>
        <v>#N/A</v>
      </c>
      <c r="LT7" s="45" t="e">
        <f t="shared" si="5"/>
        <v>#N/A</v>
      </c>
      <c r="LU7" s="45" t="e">
        <f t="shared" si="5"/>
        <v>#N/A</v>
      </c>
      <c r="LV7" s="45" t="e">
        <f t="shared" si="5"/>
        <v>#N/A</v>
      </c>
      <c r="LW7" s="45" t="e">
        <f t="shared" si="5"/>
        <v>#N/A</v>
      </c>
      <c r="LX7" s="45" t="e">
        <f t="shared" si="5"/>
        <v>#N/A</v>
      </c>
      <c r="LY7" s="45" t="e">
        <f t="shared" si="5"/>
        <v>#N/A</v>
      </c>
      <c r="LZ7" s="45" t="e">
        <f t="shared" si="5"/>
        <v>#N/A</v>
      </c>
      <c r="MA7" s="45" t="e">
        <f t="shared" si="5"/>
        <v>#N/A</v>
      </c>
      <c r="MB7" s="45" t="e">
        <f t="shared" si="5"/>
        <v>#N/A</v>
      </c>
      <c r="MC7" s="45" t="e">
        <f t="shared" si="5"/>
        <v>#N/A</v>
      </c>
      <c r="MD7" s="45" t="e">
        <f t="shared" si="5"/>
        <v>#N/A</v>
      </c>
      <c r="ME7" s="45" t="e">
        <f t="shared" si="5"/>
        <v>#N/A</v>
      </c>
      <c r="MF7" s="45" t="e">
        <f t="shared" si="5"/>
        <v>#N/A</v>
      </c>
      <c r="MG7" s="45" t="e">
        <f t="shared" si="5"/>
        <v>#N/A</v>
      </c>
      <c r="MH7" s="45" t="e">
        <f t="shared" si="5"/>
        <v>#N/A</v>
      </c>
      <c r="MI7" s="45" t="e">
        <f t="shared" si="5"/>
        <v>#N/A</v>
      </c>
      <c r="MJ7" s="45" t="e">
        <f t="shared" si="5"/>
        <v>#N/A</v>
      </c>
      <c r="MK7" s="45" t="e">
        <f t="shared" si="5"/>
        <v>#N/A</v>
      </c>
      <c r="ML7" s="45" t="e">
        <f t="shared" si="5"/>
        <v>#N/A</v>
      </c>
      <c r="MM7" s="45" t="e">
        <f t="shared" si="5"/>
        <v>#N/A</v>
      </c>
      <c r="MN7" s="45" t="e">
        <f t="shared" si="5"/>
        <v>#N/A</v>
      </c>
      <c r="MO7" s="45" t="e">
        <f t="shared" si="5"/>
        <v>#N/A</v>
      </c>
      <c r="MP7" s="45" t="e">
        <f t="shared" si="5"/>
        <v>#N/A</v>
      </c>
      <c r="MQ7" s="45" t="e">
        <f t="shared" si="5"/>
        <v>#N/A</v>
      </c>
      <c r="MR7" s="45" t="e">
        <f t="shared" si="5"/>
        <v>#N/A</v>
      </c>
      <c r="MS7" s="45" t="e">
        <f t="shared" si="5"/>
        <v>#N/A</v>
      </c>
      <c r="MT7" s="45" t="e">
        <f t="shared" si="5"/>
        <v>#N/A</v>
      </c>
      <c r="MU7" s="45" t="e">
        <f t="shared" si="5"/>
        <v>#N/A</v>
      </c>
      <c r="MV7" s="45" t="e">
        <f t="shared" si="5"/>
        <v>#N/A</v>
      </c>
      <c r="MW7" s="45" t="e">
        <f t="shared" si="5"/>
        <v>#N/A</v>
      </c>
      <c r="MX7" s="45" t="e">
        <f t="shared" si="5"/>
        <v>#N/A</v>
      </c>
      <c r="MY7" s="45" t="e">
        <f t="shared" si="5"/>
        <v>#N/A</v>
      </c>
      <c r="MZ7" s="45" t="e">
        <f t="shared" si="5"/>
        <v>#N/A</v>
      </c>
      <c r="NA7" s="45" t="e">
        <f t="shared" si="5"/>
        <v>#N/A</v>
      </c>
      <c r="NB7" s="45" t="e">
        <f t="shared" si="5"/>
        <v>#N/A</v>
      </c>
      <c r="NC7" s="45" t="e">
        <f t="shared" si="5"/>
        <v>#N/A</v>
      </c>
      <c r="ND7" s="45" t="e">
        <f t="shared" si="5"/>
        <v>#N/A</v>
      </c>
      <c r="NE7" s="45" t="e">
        <f t="shared" si="5"/>
        <v>#N/A</v>
      </c>
      <c r="NF7" s="45" t="e">
        <f t="shared" si="5"/>
        <v>#N/A</v>
      </c>
      <c r="NG7" s="45" t="e">
        <f t="shared" si="5"/>
        <v>#N/A</v>
      </c>
      <c r="NH7" s="45" t="e">
        <f t="shared" si="5"/>
        <v>#N/A</v>
      </c>
      <c r="NI7" s="45" t="e">
        <f t="shared" si="5"/>
        <v>#N/A</v>
      </c>
      <c r="NJ7" s="45" t="e">
        <f t="shared" si="5"/>
        <v>#N/A</v>
      </c>
      <c r="NK7" s="45" t="e">
        <f t="shared" si="5"/>
        <v>#N/A</v>
      </c>
      <c r="NL7" s="45" t="e">
        <f t="shared" si="5"/>
        <v>#N/A</v>
      </c>
      <c r="NM7" s="45" t="e">
        <f t="shared" si="5"/>
        <v>#N/A</v>
      </c>
      <c r="NN7" s="45" t="e">
        <f t="shared" si="5"/>
        <v>#N/A</v>
      </c>
      <c r="NO7" s="45" t="e">
        <f t="shared" si="5"/>
        <v>#N/A</v>
      </c>
      <c r="NP7" s="45" t="e">
        <f t="shared" si="5"/>
        <v>#N/A</v>
      </c>
      <c r="NQ7" s="45" t="e">
        <f t="shared" si="5"/>
        <v>#N/A</v>
      </c>
      <c r="NR7" s="45" t="e">
        <f t="shared" si="5"/>
        <v>#N/A</v>
      </c>
      <c r="NS7" s="45" t="e">
        <f t="shared" si="5"/>
        <v>#N/A</v>
      </c>
      <c r="NT7" s="45" t="e">
        <f t="shared" si="5"/>
        <v>#N/A</v>
      </c>
      <c r="NU7" s="45" t="e">
        <f t="shared" si="5"/>
        <v>#N/A</v>
      </c>
      <c r="NV7" s="45" t="e">
        <f t="shared" ref="NV7:QG7" si="6">+HLOOKUP(NV5,$C$16:$VP$17,2,FALSE)</f>
        <v>#N/A</v>
      </c>
      <c r="NW7" s="45" t="e">
        <f t="shared" si="6"/>
        <v>#N/A</v>
      </c>
      <c r="NX7" s="45" t="e">
        <f t="shared" si="6"/>
        <v>#N/A</v>
      </c>
      <c r="NY7" s="45" t="e">
        <f t="shared" si="6"/>
        <v>#N/A</v>
      </c>
      <c r="NZ7" s="45" t="e">
        <f t="shared" si="6"/>
        <v>#N/A</v>
      </c>
      <c r="OA7" s="45" t="e">
        <f t="shared" si="6"/>
        <v>#N/A</v>
      </c>
      <c r="OB7" s="45" t="e">
        <f t="shared" si="6"/>
        <v>#N/A</v>
      </c>
      <c r="OC7" s="45" t="e">
        <f t="shared" si="6"/>
        <v>#N/A</v>
      </c>
      <c r="OD7" s="45" t="e">
        <f t="shared" si="6"/>
        <v>#N/A</v>
      </c>
      <c r="OE7" s="45" t="e">
        <f t="shared" si="6"/>
        <v>#N/A</v>
      </c>
      <c r="OF7" s="45" t="e">
        <f t="shared" si="6"/>
        <v>#N/A</v>
      </c>
      <c r="OG7" s="45" t="e">
        <f t="shared" si="6"/>
        <v>#N/A</v>
      </c>
      <c r="OH7" s="45" t="e">
        <f t="shared" si="6"/>
        <v>#N/A</v>
      </c>
      <c r="OI7" s="45" t="e">
        <f t="shared" si="6"/>
        <v>#N/A</v>
      </c>
      <c r="OJ7" s="45" t="e">
        <f t="shared" si="6"/>
        <v>#N/A</v>
      </c>
      <c r="OK7" s="45" t="e">
        <f t="shared" si="6"/>
        <v>#N/A</v>
      </c>
      <c r="OL7" s="45" t="e">
        <f t="shared" si="6"/>
        <v>#N/A</v>
      </c>
      <c r="OM7" s="45" t="e">
        <f t="shared" si="6"/>
        <v>#N/A</v>
      </c>
      <c r="ON7" s="45" t="e">
        <f t="shared" si="6"/>
        <v>#N/A</v>
      </c>
      <c r="OO7" s="45" t="e">
        <f t="shared" si="6"/>
        <v>#N/A</v>
      </c>
      <c r="OP7" s="45" t="e">
        <f t="shared" si="6"/>
        <v>#N/A</v>
      </c>
      <c r="OQ7" s="45" t="e">
        <f t="shared" si="6"/>
        <v>#N/A</v>
      </c>
      <c r="OR7" s="45" t="e">
        <f t="shared" si="6"/>
        <v>#N/A</v>
      </c>
      <c r="OS7" s="45" t="e">
        <f t="shared" si="6"/>
        <v>#N/A</v>
      </c>
      <c r="OT7" s="45" t="e">
        <f t="shared" si="6"/>
        <v>#N/A</v>
      </c>
      <c r="OU7" s="45" t="e">
        <f t="shared" si="6"/>
        <v>#N/A</v>
      </c>
      <c r="OV7" s="45" t="e">
        <f t="shared" si="6"/>
        <v>#N/A</v>
      </c>
      <c r="OW7" s="45" t="e">
        <f t="shared" si="6"/>
        <v>#N/A</v>
      </c>
      <c r="OX7" s="45" t="e">
        <f t="shared" si="6"/>
        <v>#N/A</v>
      </c>
      <c r="OY7" s="45" t="e">
        <f t="shared" si="6"/>
        <v>#N/A</v>
      </c>
      <c r="OZ7" s="45" t="e">
        <f t="shared" si="6"/>
        <v>#N/A</v>
      </c>
      <c r="PA7" s="45" t="e">
        <f t="shared" si="6"/>
        <v>#N/A</v>
      </c>
      <c r="PB7" s="45" t="e">
        <f t="shared" si="6"/>
        <v>#N/A</v>
      </c>
      <c r="PC7" s="45" t="e">
        <f t="shared" si="6"/>
        <v>#N/A</v>
      </c>
      <c r="PD7" s="45" t="e">
        <f t="shared" si="6"/>
        <v>#N/A</v>
      </c>
      <c r="PE7" s="45" t="e">
        <f t="shared" si="6"/>
        <v>#N/A</v>
      </c>
      <c r="PF7" s="45" t="e">
        <f t="shared" si="6"/>
        <v>#N/A</v>
      </c>
      <c r="PG7" s="45" t="e">
        <f t="shared" si="6"/>
        <v>#N/A</v>
      </c>
      <c r="PH7" s="45" t="e">
        <f t="shared" si="6"/>
        <v>#N/A</v>
      </c>
      <c r="PI7" s="45" t="e">
        <f t="shared" si="6"/>
        <v>#N/A</v>
      </c>
      <c r="PJ7" s="45" t="e">
        <f t="shared" si="6"/>
        <v>#N/A</v>
      </c>
      <c r="PK7" s="45" t="e">
        <f t="shared" si="6"/>
        <v>#N/A</v>
      </c>
      <c r="PL7" s="45" t="e">
        <f t="shared" si="6"/>
        <v>#N/A</v>
      </c>
      <c r="PM7" s="45" t="e">
        <f t="shared" si="6"/>
        <v>#N/A</v>
      </c>
      <c r="PN7" s="45" t="e">
        <f t="shared" si="6"/>
        <v>#N/A</v>
      </c>
      <c r="PO7" s="45" t="e">
        <f t="shared" si="6"/>
        <v>#N/A</v>
      </c>
      <c r="PP7" s="45" t="e">
        <f t="shared" si="6"/>
        <v>#N/A</v>
      </c>
      <c r="PQ7" s="45" t="e">
        <f t="shared" si="6"/>
        <v>#N/A</v>
      </c>
      <c r="PR7" s="45" t="e">
        <f t="shared" si="6"/>
        <v>#N/A</v>
      </c>
      <c r="PS7" s="45" t="e">
        <f t="shared" si="6"/>
        <v>#N/A</v>
      </c>
      <c r="PT7" s="45" t="e">
        <f t="shared" si="6"/>
        <v>#N/A</v>
      </c>
      <c r="PU7" s="45" t="e">
        <f t="shared" si="6"/>
        <v>#N/A</v>
      </c>
      <c r="PV7" s="45" t="e">
        <f t="shared" si="6"/>
        <v>#N/A</v>
      </c>
      <c r="PW7" s="45" t="e">
        <f t="shared" si="6"/>
        <v>#N/A</v>
      </c>
      <c r="PX7" s="45" t="e">
        <f t="shared" si="6"/>
        <v>#N/A</v>
      </c>
      <c r="PY7" s="45" t="e">
        <f t="shared" si="6"/>
        <v>#N/A</v>
      </c>
      <c r="PZ7" s="45" t="e">
        <f t="shared" si="6"/>
        <v>#N/A</v>
      </c>
      <c r="QA7" s="45" t="e">
        <f t="shared" si="6"/>
        <v>#N/A</v>
      </c>
      <c r="QB7" s="45" t="e">
        <f t="shared" si="6"/>
        <v>#N/A</v>
      </c>
      <c r="QC7" s="45" t="e">
        <f t="shared" si="6"/>
        <v>#N/A</v>
      </c>
      <c r="QD7" s="45" t="e">
        <f t="shared" si="6"/>
        <v>#N/A</v>
      </c>
      <c r="QE7" s="45" t="e">
        <f t="shared" si="6"/>
        <v>#N/A</v>
      </c>
      <c r="QF7" s="45" t="e">
        <f t="shared" si="6"/>
        <v>#N/A</v>
      </c>
      <c r="QG7" s="45" t="e">
        <f t="shared" si="6"/>
        <v>#N/A</v>
      </c>
      <c r="QH7" s="45" t="e">
        <f t="shared" ref="QH7:SS7" si="7">+HLOOKUP(QH5,$C$16:$VP$17,2,FALSE)</f>
        <v>#N/A</v>
      </c>
      <c r="QI7" s="45" t="e">
        <f t="shared" si="7"/>
        <v>#N/A</v>
      </c>
      <c r="QJ7" s="45" t="e">
        <f t="shared" si="7"/>
        <v>#N/A</v>
      </c>
      <c r="QK7" s="45" t="e">
        <f t="shared" si="7"/>
        <v>#N/A</v>
      </c>
      <c r="QL7" s="45" t="e">
        <f t="shared" si="7"/>
        <v>#N/A</v>
      </c>
      <c r="QM7" s="45" t="e">
        <f t="shared" si="7"/>
        <v>#N/A</v>
      </c>
      <c r="QN7" s="45" t="e">
        <f t="shared" si="7"/>
        <v>#N/A</v>
      </c>
      <c r="QO7" s="45" t="e">
        <f t="shared" si="7"/>
        <v>#N/A</v>
      </c>
      <c r="QP7" s="45" t="e">
        <f t="shared" si="7"/>
        <v>#N/A</v>
      </c>
      <c r="QQ7" s="45" t="e">
        <f t="shared" si="7"/>
        <v>#N/A</v>
      </c>
      <c r="QR7" s="45" t="e">
        <f t="shared" si="7"/>
        <v>#N/A</v>
      </c>
      <c r="QS7" s="45" t="e">
        <f t="shared" si="7"/>
        <v>#N/A</v>
      </c>
      <c r="QT7" s="45" t="e">
        <f t="shared" si="7"/>
        <v>#N/A</v>
      </c>
      <c r="QU7" s="45" t="e">
        <f t="shared" si="7"/>
        <v>#N/A</v>
      </c>
      <c r="QV7" s="45" t="e">
        <f t="shared" si="7"/>
        <v>#N/A</v>
      </c>
      <c r="QW7" s="45" t="e">
        <f t="shared" si="7"/>
        <v>#N/A</v>
      </c>
      <c r="QX7" s="45" t="e">
        <f t="shared" si="7"/>
        <v>#N/A</v>
      </c>
      <c r="QY7" s="45" t="e">
        <f t="shared" si="7"/>
        <v>#N/A</v>
      </c>
      <c r="QZ7" s="45" t="e">
        <f t="shared" si="7"/>
        <v>#N/A</v>
      </c>
      <c r="RA7" s="45" t="e">
        <f t="shared" si="7"/>
        <v>#N/A</v>
      </c>
      <c r="RB7" s="45" t="e">
        <f t="shared" si="7"/>
        <v>#N/A</v>
      </c>
      <c r="RC7" s="45" t="e">
        <f t="shared" si="7"/>
        <v>#N/A</v>
      </c>
      <c r="RD7" s="45" t="e">
        <f t="shared" si="7"/>
        <v>#N/A</v>
      </c>
      <c r="RE7" s="45" t="e">
        <f t="shared" si="7"/>
        <v>#N/A</v>
      </c>
      <c r="RF7" s="45" t="e">
        <f t="shared" si="7"/>
        <v>#N/A</v>
      </c>
      <c r="RG7" s="45" t="e">
        <f t="shared" si="7"/>
        <v>#N/A</v>
      </c>
      <c r="RH7" s="45" t="e">
        <f t="shared" si="7"/>
        <v>#N/A</v>
      </c>
      <c r="RI7" s="45" t="e">
        <f t="shared" si="7"/>
        <v>#N/A</v>
      </c>
      <c r="RJ7" s="45" t="e">
        <f t="shared" si="7"/>
        <v>#N/A</v>
      </c>
      <c r="RK7" s="45" t="e">
        <f t="shared" si="7"/>
        <v>#N/A</v>
      </c>
      <c r="RL7" s="45" t="e">
        <f t="shared" si="7"/>
        <v>#N/A</v>
      </c>
      <c r="RM7" s="45" t="e">
        <f t="shared" si="7"/>
        <v>#N/A</v>
      </c>
      <c r="RN7" s="45" t="e">
        <f t="shared" si="7"/>
        <v>#N/A</v>
      </c>
      <c r="RO7" s="45" t="e">
        <f t="shared" si="7"/>
        <v>#N/A</v>
      </c>
      <c r="RP7" s="45" t="e">
        <f t="shared" si="7"/>
        <v>#N/A</v>
      </c>
      <c r="RQ7" s="45" t="e">
        <f t="shared" si="7"/>
        <v>#N/A</v>
      </c>
      <c r="RR7" s="45" t="e">
        <f t="shared" si="7"/>
        <v>#N/A</v>
      </c>
      <c r="RS7" s="45" t="e">
        <f t="shared" si="7"/>
        <v>#N/A</v>
      </c>
      <c r="RT7" s="45" t="e">
        <f t="shared" si="7"/>
        <v>#N/A</v>
      </c>
      <c r="RU7" s="45" t="e">
        <f t="shared" si="7"/>
        <v>#N/A</v>
      </c>
      <c r="RV7" s="45" t="e">
        <f t="shared" si="7"/>
        <v>#N/A</v>
      </c>
      <c r="RW7" s="45" t="e">
        <f t="shared" si="7"/>
        <v>#N/A</v>
      </c>
      <c r="RX7" s="45" t="e">
        <f t="shared" si="7"/>
        <v>#N/A</v>
      </c>
      <c r="RY7" s="45" t="e">
        <f t="shared" si="7"/>
        <v>#N/A</v>
      </c>
      <c r="RZ7" s="45" t="e">
        <f t="shared" si="7"/>
        <v>#N/A</v>
      </c>
      <c r="SA7" s="45" t="e">
        <f t="shared" si="7"/>
        <v>#N/A</v>
      </c>
      <c r="SB7" s="45" t="e">
        <f t="shared" si="7"/>
        <v>#N/A</v>
      </c>
      <c r="SC7" s="45" t="e">
        <f t="shared" si="7"/>
        <v>#N/A</v>
      </c>
      <c r="SD7" s="45" t="e">
        <f t="shared" si="7"/>
        <v>#N/A</v>
      </c>
      <c r="SE7" s="45" t="e">
        <f t="shared" si="7"/>
        <v>#N/A</v>
      </c>
      <c r="SF7" s="45" t="e">
        <f t="shared" si="7"/>
        <v>#N/A</v>
      </c>
      <c r="SG7" s="45" t="e">
        <f t="shared" si="7"/>
        <v>#N/A</v>
      </c>
      <c r="SH7" s="45" t="e">
        <f t="shared" si="7"/>
        <v>#N/A</v>
      </c>
      <c r="SI7" s="45" t="e">
        <f t="shared" si="7"/>
        <v>#N/A</v>
      </c>
      <c r="SJ7" s="45" t="e">
        <f t="shared" si="7"/>
        <v>#N/A</v>
      </c>
      <c r="SK7" s="45" t="e">
        <f t="shared" si="7"/>
        <v>#N/A</v>
      </c>
      <c r="SL7" s="45" t="e">
        <f t="shared" si="7"/>
        <v>#N/A</v>
      </c>
      <c r="SM7" s="45" t="e">
        <f t="shared" si="7"/>
        <v>#N/A</v>
      </c>
      <c r="SN7" s="45" t="e">
        <f t="shared" si="7"/>
        <v>#N/A</v>
      </c>
      <c r="SO7" s="45" t="e">
        <f t="shared" si="7"/>
        <v>#N/A</v>
      </c>
      <c r="SP7" s="45" t="e">
        <f t="shared" si="7"/>
        <v>#N/A</v>
      </c>
      <c r="SQ7" s="45" t="e">
        <f t="shared" si="7"/>
        <v>#N/A</v>
      </c>
      <c r="SR7" s="45" t="e">
        <f t="shared" si="7"/>
        <v>#N/A</v>
      </c>
      <c r="SS7" s="45" t="e">
        <f t="shared" si="7"/>
        <v>#N/A</v>
      </c>
      <c r="ST7" s="45" t="e">
        <f t="shared" ref="ST7:VE7" si="8">+HLOOKUP(ST5,$C$16:$VP$17,2,FALSE)</f>
        <v>#N/A</v>
      </c>
      <c r="SU7" s="45" t="e">
        <f t="shared" si="8"/>
        <v>#N/A</v>
      </c>
      <c r="SV7" s="45" t="e">
        <f t="shared" si="8"/>
        <v>#N/A</v>
      </c>
      <c r="SW7" s="45" t="e">
        <f t="shared" si="8"/>
        <v>#N/A</v>
      </c>
      <c r="SX7" s="45" t="e">
        <f t="shared" si="8"/>
        <v>#N/A</v>
      </c>
      <c r="SY7" s="45" t="e">
        <f t="shared" si="8"/>
        <v>#N/A</v>
      </c>
      <c r="SZ7" s="45" t="e">
        <f t="shared" si="8"/>
        <v>#N/A</v>
      </c>
      <c r="TA7" s="45" t="e">
        <f t="shared" si="8"/>
        <v>#N/A</v>
      </c>
      <c r="TB7" s="45" t="e">
        <f t="shared" si="8"/>
        <v>#N/A</v>
      </c>
      <c r="TC7" s="45" t="e">
        <f t="shared" si="8"/>
        <v>#N/A</v>
      </c>
      <c r="TD7" s="45" t="e">
        <f t="shared" si="8"/>
        <v>#N/A</v>
      </c>
      <c r="TE7" s="45" t="e">
        <f t="shared" si="8"/>
        <v>#N/A</v>
      </c>
      <c r="TF7" s="45" t="e">
        <f t="shared" si="8"/>
        <v>#N/A</v>
      </c>
      <c r="TG7" s="45" t="e">
        <f t="shared" si="8"/>
        <v>#N/A</v>
      </c>
      <c r="TH7" s="45" t="e">
        <f t="shared" si="8"/>
        <v>#N/A</v>
      </c>
      <c r="TI7" s="45" t="e">
        <f t="shared" si="8"/>
        <v>#N/A</v>
      </c>
      <c r="TJ7" s="45" t="e">
        <f t="shared" si="8"/>
        <v>#N/A</v>
      </c>
      <c r="TK7" s="45" t="e">
        <f t="shared" si="8"/>
        <v>#N/A</v>
      </c>
      <c r="TL7" s="45" t="e">
        <f t="shared" si="8"/>
        <v>#N/A</v>
      </c>
      <c r="TM7" s="45" t="e">
        <f t="shared" si="8"/>
        <v>#N/A</v>
      </c>
      <c r="TN7" s="45" t="e">
        <f t="shared" si="8"/>
        <v>#N/A</v>
      </c>
      <c r="TO7" s="45" t="e">
        <f t="shared" si="8"/>
        <v>#N/A</v>
      </c>
      <c r="TP7" s="45" t="e">
        <f t="shared" si="8"/>
        <v>#N/A</v>
      </c>
      <c r="TQ7" s="45" t="e">
        <f t="shared" si="8"/>
        <v>#N/A</v>
      </c>
      <c r="TR7" s="45" t="e">
        <f t="shared" si="8"/>
        <v>#N/A</v>
      </c>
      <c r="TS7" s="45" t="e">
        <f t="shared" si="8"/>
        <v>#N/A</v>
      </c>
      <c r="TT7" s="45" t="e">
        <f t="shared" si="8"/>
        <v>#N/A</v>
      </c>
      <c r="TU7" s="45" t="e">
        <f t="shared" si="8"/>
        <v>#N/A</v>
      </c>
      <c r="TV7" s="45" t="e">
        <f t="shared" si="8"/>
        <v>#N/A</v>
      </c>
      <c r="TW7" s="45" t="e">
        <f t="shared" si="8"/>
        <v>#N/A</v>
      </c>
      <c r="TX7" s="45" t="e">
        <f t="shared" si="8"/>
        <v>#N/A</v>
      </c>
      <c r="TY7" s="45" t="e">
        <f t="shared" si="8"/>
        <v>#N/A</v>
      </c>
      <c r="TZ7" s="45" t="e">
        <f t="shared" si="8"/>
        <v>#N/A</v>
      </c>
      <c r="UA7" s="45" t="e">
        <f t="shared" si="8"/>
        <v>#N/A</v>
      </c>
      <c r="UB7" s="45" t="e">
        <f t="shared" si="8"/>
        <v>#N/A</v>
      </c>
      <c r="UC7" s="45" t="e">
        <f t="shared" si="8"/>
        <v>#N/A</v>
      </c>
      <c r="UD7" s="45" t="e">
        <f t="shared" si="8"/>
        <v>#N/A</v>
      </c>
      <c r="UE7" s="45" t="e">
        <f t="shared" si="8"/>
        <v>#N/A</v>
      </c>
      <c r="UF7" s="45" t="e">
        <f t="shared" si="8"/>
        <v>#N/A</v>
      </c>
      <c r="UG7" s="45" t="e">
        <f t="shared" si="8"/>
        <v>#N/A</v>
      </c>
      <c r="UH7" s="45" t="e">
        <f t="shared" si="8"/>
        <v>#N/A</v>
      </c>
      <c r="UI7" s="45" t="e">
        <f t="shared" si="8"/>
        <v>#N/A</v>
      </c>
      <c r="UJ7" s="45" t="e">
        <f t="shared" si="8"/>
        <v>#N/A</v>
      </c>
      <c r="UK7" s="45" t="e">
        <f t="shared" si="8"/>
        <v>#N/A</v>
      </c>
      <c r="UL7" s="45" t="e">
        <f t="shared" si="8"/>
        <v>#N/A</v>
      </c>
      <c r="UM7" s="45" t="e">
        <f t="shared" si="8"/>
        <v>#N/A</v>
      </c>
      <c r="UN7" s="45" t="e">
        <f t="shared" si="8"/>
        <v>#N/A</v>
      </c>
      <c r="UO7" s="45" t="e">
        <f t="shared" si="8"/>
        <v>#N/A</v>
      </c>
      <c r="UP7" s="45" t="e">
        <f t="shared" si="8"/>
        <v>#N/A</v>
      </c>
      <c r="UQ7" s="45" t="e">
        <f t="shared" si="8"/>
        <v>#N/A</v>
      </c>
      <c r="UR7" s="45" t="e">
        <f t="shared" si="8"/>
        <v>#N/A</v>
      </c>
      <c r="US7" s="45" t="e">
        <f t="shared" si="8"/>
        <v>#N/A</v>
      </c>
      <c r="UT7" s="45" t="e">
        <f t="shared" si="8"/>
        <v>#N/A</v>
      </c>
      <c r="UU7" s="45" t="e">
        <f t="shared" si="8"/>
        <v>#N/A</v>
      </c>
      <c r="UV7" s="45" t="e">
        <f t="shared" si="8"/>
        <v>#N/A</v>
      </c>
      <c r="UW7" s="45" t="e">
        <f t="shared" si="8"/>
        <v>#N/A</v>
      </c>
      <c r="UX7" s="45" t="e">
        <f t="shared" si="8"/>
        <v>#N/A</v>
      </c>
      <c r="UY7" s="45" t="e">
        <f t="shared" si="8"/>
        <v>#N/A</v>
      </c>
      <c r="UZ7" s="45" t="e">
        <f t="shared" si="8"/>
        <v>#N/A</v>
      </c>
      <c r="VA7" s="45" t="e">
        <f t="shared" si="8"/>
        <v>#N/A</v>
      </c>
      <c r="VB7" s="45" t="e">
        <f t="shared" si="8"/>
        <v>#N/A</v>
      </c>
      <c r="VC7" s="45" t="e">
        <f t="shared" si="8"/>
        <v>#N/A</v>
      </c>
      <c r="VD7" s="45" t="e">
        <f t="shared" si="8"/>
        <v>#N/A</v>
      </c>
      <c r="VE7" s="45" t="e">
        <f t="shared" si="8"/>
        <v>#N/A</v>
      </c>
      <c r="VF7" s="45" t="e">
        <f t="shared" ref="VF7:XQ7" si="9">+HLOOKUP(VF5,$C$16:$VP$17,2,FALSE)</f>
        <v>#N/A</v>
      </c>
      <c r="VG7" s="45" t="e">
        <f t="shared" si="9"/>
        <v>#N/A</v>
      </c>
      <c r="VH7" s="45" t="e">
        <f t="shared" si="9"/>
        <v>#N/A</v>
      </c>
      <c r="VI7" s="45" t="e">
        <f t="shared" si="9"/>
        <v>#N/A</v>
      </c>
      <c r="VJ7" s="45" t="e">
        <f t="shared" si="9"/>
        <v>#N/A</v>
      </c>
      <c r="VK7" s="45" t="e">
        <f t="shared" si="9"/>
        <v>#N/A</v>
      </c>
      <c r="VL7" s="45" t="e">
        <f t="shared" si="9"/>
        <v>#N/A</v>
      </c>
      <c r="VM7" s="45" t="e">
        <f t="shared" si="9"/>
        <v>#N/A</v>
      </c>
      <c r="VN7" s="45" t="e">
        <f t="shared" si="9"/>
        <v>#N/A</v>
      </c>
      <c r="VO7" s="45" t="e">
        <f t="shared" si="9"/>
        <v>#N/A</v>
      </c>
      <c r="VP7" s="45" t="e">
        <f t="shared" si="9"/>
        <v>#N/A</v>
      </c>
      <c r="VQ7" s="45" t="e">
        <f t="shared" si="9"/>
        <v>#N/A</v>
      </c>
      <c r="VR7" s="45" t="e">
        <f t="shared" si="9"/>
        <v>#N/A</v>
      </c>
      <c r="VS7" s="45" t="e">
        <f t="shared" si="9"/>
        <v>#N/A</v>
      </c>
      <c r="VT7" s="45" t="e">
        <f t="shared" si="9"/>
        <v>#N/A</v>
      </c>
      <c r="VU7" s="45" t="e">
        <f t="shared" si="9"/>
        <v>#N/A</v>
      </c>
      <c r="VV7" s="45" t="e">
        <f t="shared" si="9"/>
        <v>#N/A</v>
      </c>
      <c r="VW7" s="45" t="e">
        <f t="shared" si="9"/>
        <v>#N/A</v>
      </c>
      <c r="VX7" s="45" t="e">
        <f t="shared" si="9"/>
        <v>#N/A</v>
      </c>
      <c r="VY7" s="45" t="e">
        <f t="shared" si="9"/>
        <v>#N/A</v>
      </c>
      <c r="VZ7" s="45" t="e">
        <f t="shared" si="9"/>
        <v>#N/A</v>
      </c>
      <c r="WA7" s="45" t="e">
        <f t="shared" si="9"/>
        <v>#N/A</v>
      </c>
      <c r="WB7" s="45" t="e">
        <f t="shared" si="9"/>
        <v>#N/A</v>
      </c>
      <c r="WC7" s="45" t="e">
        <f t="shared" si="9"/>
        <v>#N/A</v>
      </c>
      <c r="WD7" s="45" t="e">
        <f t="shared" si="9"/>
        <v>#N/A</v>
      </c>
      <c r="WE7" s="45" t="e">
        <f t="shared" si="9"/>
        <v>#N/A</v>
      </c>
      <c r="WF7" s="45" t="e">
        <f t="shared" si="9"/>
        <v>#N/A</v>
      </c>
      <c r="WG7" s="45" t="e">
        <f t="shared" si="9"/>
        <v>#N/A</v>
      </c>
      <c r="WH7" s="45" t="e">
        <f t="shared" si="9"/>
        <v>#N/A</v>
      </c>
      <c r="WI7" s="45" t="e">
        <f t="shared" si="9"/>
        <v>#N/A</v>
      </c>
      <c r="WJ7" s="45" t="e">
        <f t="shared" si="9"/>
        <v>#N/A</v>
      </c>
      <c r="WK7" s="45" t="e">
        <f t="shared" si="9"/>
        <v>#N/A</v>
      </c>
      <c r="WL7" s="45" t="e">
        <f t="shared" si="9"/>
        <v>#N/A</v>
      </c>
      <c r="WM7" s="45" t="e">
        <f t="shared" si="9"/>
        <v>#N/A</v>
      </c>
      <c r="WN7" s="45" t="e">
        <f t="shared" si="9"/>
        <v>#N/A</v>
      </c>
      <c r="WO7" s="45" t="e">
        <f t="shared" si="9"/>
        <v>#N/A</v>
      </c>
      <c r="WP7" s="45" t="e">
        <f t="shared" si="9"/>
        <v>#N/A</v>
      </c>
      <c r="WQ7" s="45" t="e">
        <f t="shared" si="9"/>
        <v>#N/A</v>
      </c>
      <c r="WR7" s="45" t="e">
        <f t="shared" si="9"/>
        <v>#N/A</v>
      </c>
      <c r="WS7" s="45" t="e">
        <f t="shared" si="9"/>
        <v>#N/A</v>
      </c>
      <c r="WT7" s="45" t="e">
        <f t="shared" si="9"/>
        <v>#N/A</v>
      </c>
      <c r="WU7" s="45" t="e">
        <f t="shared" si="9"/>
        <v>#N/A</v>
      </c>
      <c r="WV7" s="45" t="e">
        <f t="shared" si="9"/>
        <v>#N/A</v>
      </c>
      <c r="WW7" s="45" t="e">
        <f t="shared" si="9"/>
        <v>#N/A</v>
      </c>
      <c r="WX7" s="45" t="e">
        <f t="shared" si="9"/>
        <v>#N/A</v>
      </c>
      <c r="WY7" s="45" t="e">
        <f t="shared" si="9"/>
        <v>#N/A</v>
      </c>
      <c r="WZ7" s="45" t="e">
        <f t="shared" si="9"/>
        <v>#N/A</v>
      </c>
      <c r="XA7" s="45" t="e">
        <f t="shared" si="9"/>
        <v>#N/A</v>
      </c>
      <c r="XB7" s="45" t="e">
        <f t="shared" si="9"/>
        <v>#N/A</v>
      </c>
      <c r="XC7" s="45" t="e">
        <f t="shared" si="9"/>
        <v>#N/A</v>
      </c>
      <c r="XD7" s="45" t="e">
        <f t="shared" si="9"/>
        <v>#N/A</v>
      </c>
      <c r="XE7" s="45" t="e">
        <f t="shared" si="9"/>
        <v>#N/A</v>
      </c>
      <c r="XF7" s="45" t="e">
        <f t="shared" si="9"/>
        <v>#N/A</v>
      </c>
      <c r="XG7" s="45" t="e">
        <f t="shared" si="9"/>
        <v>#N/A</v>
      </c>
      <c r="XH7" s="45" t="e">
        <f t="shared" si="9"/>
        <v>#N/A</v>
      </c>
      <c r="XI7" s="45" t="e">
        <f t="shared" si="9"/>
        <v>#N/A</v>
      </c>
      <c r="XJ7" s="45" t="e">
        <f t="shared" si="9"/>
        <v>#N/A</v>
      </c>
      <c r="XK7" s="45" t="e">
        <f t="shared" si="9"/>
        <v>#N/A</v>
      </c>
      <c r="XL7" s="45" t="e">
        <f t="shared" si="9"/>
        <v>#N/A</v>
      </c>
      <c r="XM7" s="45" t="e">
        <f t="shared" si="9"/>
        <v>#N/A</v>
      </c>
      <c r="XN7" s="45" t="e">
        <f t="shared" si="9"/>
        <v>#N/A</v>
      </c>
      <c r="XO7" s="45" t="e">
        <f t="shared" si="9"/>
        <v>#N/A</v>
      </c>
      <c r="XP7" s="45" t="e">
        <f t="shared" si="9"/>
        <v>#N/A</v>
      </c>
      <c r="XQ7" s="45" t="e">
        <f t="shared" si="9"/>
        <v>#N/A</v>
      </c>
      <c r="XR7" s="45" t="e">
        <f t="shared" ref="XR7:AAC7" si="10">+HLOOKUP(XR5,$C$16:$VP$17,2,FALSE)</f>
        <v>#N/A</v>
      </c>
      <c r="XS7" s="45" t="e">
        <f t="shared" si="10"/>
        <v>#N/A</v>
      </c>
      <c r="XT7" s="45" t="e">
        <f t="shared" si="10"/>
        <v>#N/A</v>
      </c>
      <c r="XU7" s="45" t="e">
        <f t="shared" si="10"/>
        <v>#N/A</v>
      </c>
      <c r="XV7" s="45" t="e">
        <f t="shared" si="10"/>
        <v>#N/A</v>
      </c>
      <c r="XW7" s="45" t="e">
        <f t="shared" si="10"/>
        <v>#N/A</v>
      </c>
      <c r="XX7" s="45" t="e">
        <f t="shared" si="10"/>
        <v>#N/A</v>
      </c>
      <c r="XY7" s="45" t="e">
        <f t="shared" si="10"/>
        <v>#N/A</v>
      </c>
      <c r="XZ7" s="45" t="e">
        <f t="shared" si="10"/>
        <v>#N/A</v>
      </c>
      <c r="YA7" s="45" t="e">
        <f t="shared" si="10"/>
        <v>#N/A</v>
      </c>
      <c r="YB7" s="45" t="e">
        <f t="shared" si="10"/>
        <v>#N/A</v>
      </c>
      <c r="YC7" s="45" t="e">
        <f t="shared" si="10"/>
        <v>#N/A</v>
      </c>
      <c r="YD7" s="45" t="e">
        <f t="shared" si="10"/>
        <v>#N/A</v>
      </c>
      <c r="YE7" s="45" t="e">
        <f t="shared" si="10"/>
        <v>#N/A</v>
      </c>
      <c r="YF7" s="45" t="e">
        <f t="shared" si="10"/>
        <v>#N/A</v>
      </c>
      <c r="YG7" s="45" t="e">
        <f t="shared" si="10"/>
        <v>#N/A</v>
      </c>
      <c r="YH7" s="45" t="e">
        <f t="shared" si="10"/>
        <v>#N/A</v>
      </c>
      <c r="YI7" s="45" t="e">
        <f t="shared" si="10"/>
        <v>#N/A</v>
      </c>
      <c r="YJ7" s="45" t="e">
        <f t="shared" si="10"/>
        <v>#N/A</v>
      </c>
      <c r="YK7" s="45" t="e">
        <f t="shared" si="10"/>
        <v>#N/A</v>
      </c>
      <c r="YL7" s="45" t="e">
        <f t="shared" si="10"/>
        <v>#N/A</v>
      </c>
      <c r="YM7" s="45" t="e">
        <f t="shared" si="10"/>
        <v>#N/A</v>
      </c>
      <c r="YN7" s="45" t="e">
        <f t="shared" si="10"/>
        <v>#N/A</v>
      </c>
      <c r="YO7" s="45" t="e">
        <f t="shared" si="10"/>
        <v>#N/A</v>
      </c>
      <c r="YP7" s="45" t="e">
        <f t="shared" si="10"/>
        <v>#N/A</v>
      </c>
      <c r="YQ7" s="45" t="e">
        <f t="shared" si="10"/>
        <v>#N/A</v>
      </c>
      <c r="YR7" s="45" t="e">
        <f t="shared" si="10"/>
        <v>#N/A</v>
      </c>
      <c r="YS7" s="45" t="e">
        <f t="shared" si="10"/>
        <v>#N/A</v>
      </c>
      <c r="YT7" s="45" t="e">
        <f t="shared" si="10"/>
        <v>#N/A</v>
      </c>
      <c r="YU7" s="45" t="e">
        <f t="shared" si="10"/>
        <v>#N/A</v>
      </c>
      <c r="YV7" s="45" t="e">
        <f t="shared" si="10"/>
        <v>#N/A</v>
      </c>
      <c r="YW7" s="45" t="e">
        <f t="shared" si="10"/>
        <v>#N/A</v>
      </c>
      <c r="YX7" s="45" t="e">
        <f t="shared" si="10"/>
        <v>#N/A</v>
      </c>
      <c r="YY7" s="45" t="e">
        <f t="shared" si="10"/>
        <v>#N/A</v>
      </c>
      <c r="YZ7" s="45" t="e">
        <f t="shared" si="10"/>
        <v>#N/A</v>
      </c>
      <c r="ZA7" s="45" t="e">
        <f t="shared" si="10"/>
        <v>#N/A</v>
      </c>
      <c r="ZB7" s="45" t="e">
        <f t="shared" si="10"/>
        <v>#N/A</v>
      </c>
      <c r="ZC7" s="45" t="e">
        <f t="shared" si="10"/>
        <v>#N/A</v>
      </c>
      <c r="ZD7" s="45" t="e">
        <f t="shared" si="10"/>
        <v>#N/A</v>
      </c>
      <c r="ZE7" s="45" t="e">
        <f t="shared" si="10"/>
        <v>#N/A</v>
      </c>
      <c r="ZF7" s="45" t="e">
        <f t="shared" si="10"/>
        <v>#N/A</v>
      </c>
      <c r="ZG7" s="45" t="e">
        <f t="shared" si="10"/>
        <v>#N/A</v>
      </c>
      <c r="ZH7" s="45" t="e">
        <f t="shared" si="10"/>
        <v>#N/A</v>
      </c>
      <c r="ZI7" s="45" t="e">
        <f t="shared" si="10"/>
        <v>#N/A</v>
      </c>
      <c r="ZJ7" s="45" t="e">
        <f t="shared" si="10"/>
        <v>#N/A</v>
      </c>
      <c r="ZK7" s="45" t="e">
        <f t="shared" si="10"/>
        <v>#N/A</v>
      </c>
      <c r="ZL7" s="45" t="e">
        <f t="shared" si="10"/>
        <v>#N/A</v>
      </c>
      <c r="ZM7" s="45" t="e">
        <f t="shared" si="10"/>
        <v>#N/A</v>
      </c>
      <c r="ZN7" s="45" t="e">
        <f t="shared" si="10"/>
        <v>#N/A</v>
      </c>
      <c r="ZO7" s="45" t="e">
        <f t="shared" si="10"/>
        <v>#N/A</v>
      </c>
      <c r="ZP7" s="45" t="e">
        <f t="shared" si="10"/>
        <v>#N/A</v>
      </c>
      <c r="ZQ7" s="45" t="e">
        <f t="shared" si="10"/>
        <v>#N/A</v>
      </c>
      <c r="ZR7" s="45" t="e">
        <f t="shared" si="10"/>
        <v>#N/A</v>
      </c>
      <c r="ZS7" s="45" t="e">
        <f t="shared" si="10"/>
        <v>#N/A</v>
      </c>
      <c r="ZT7" s="45" t="e">
        <f t="shared" si="10"/>
        <v>#N/A</v>
      </c>
      <c r="ZU7" s="45" t="e">
        <f t="shared" si="10"/>
        <v>#N/A</v>
      </c>
      <c r="ZV7" s="45" t="e">
        <f t="shared" si="10"/>
        <v>#N/A</v>
      </c>
      <c r="ZW7" s="45" t="e">
        <f t="shared" si="10"/>
        <v>#N/A</v>
      </c>
      <c r="ZX7" s="45" t="e">
        <f t="shared" si="10"/>
        <v>#N/A</v>
      </c>
      <c r="ZY7" s="45" t="e">
        <f t="shared" si="10"/>
        <v>#N/A</v>
      </c>
      <c r="ZZ7" s="45" t="e">
        <f t="shared" si="10"/>
        <v>#N/A</v>
      </c>
      <c r="AAA7" s="45" t="e">
        <f t="shared" si="10"/>
        <v>#N/A</v>
      </c>
      <c r="AAB7" s="45" t="e">
        <f t="shared" si="10"/>
        <v>#N/A</v>
      </c>
      <c r="AAC7" s="45" t="e">
        <f t="shared" si="10"/>
        <v>#N/A</v>
      </c>
      <c r="AAD7" s="45" t="e">
        <f t="shared" ref="AAD7:ACO7" si="11">+HLOOKUP(AAD5,$C$16:$VP$17,2,FALSE)</f>
        <v>#N/A</v>
      </c>
      <c r="AAE7" s="45" t="e">
        <f t="shared" si="11"/>
        <v>#N/A</v>
      </c>
      <c r="AAF7" s="45" t="e">
        <f t="shared" si="11"/>
        <v>#N/A</v>
      </c>
      <c r="AAG7" s="45" t="e">
        <f t="shared" si="11"/>
        <v>#N/A</v>
      </c>
      <c r="AAH7" s="45" t="e">
        <f t="shared" si="11"/>
        <v>#N/A</v>
      </c>
      <c r="AAI7" s="45" t="e">
        <f t="shared" si="11"/>
        <v>#N/A</v>
      </c>
      <c r="AAJ7" s="45" t="e">
        <f t="shared" si="11"/>
        <v>#N/A</v>
      </c>
      <c r="AAK7" s="45" t="e">
        <f t="shared" si="11"/>
        <v>#N/A</v>
      </c>
      <c r="AAL7" s="45" t="e">
        <f t="shared" si="11"/>
        <v>#N/A</v>
      </c>
      <c r="AAM7" s="45" t="e">
        <f t="shared" si="11"/>
        <v>#N/A</v>
      </c>
      <c r="AAN7" s="45" t="e">
        <f t="shared" si="11"/>
        <v>#N/A</v>
      </c>
      <c r="AAO7" s="45" t="e">
        <f t="shared" si="11"/>
        <v>#N/A</v>
      </c>
      <c r="AAP7" s="45" t="e">
        <f t="shared" si="11"/>
        <v>#N/A</v>
      </c>
      <c r="AAQ7" s="45" t="e">
        <f t="shared" si="11"/>
        <v>#N/A</v>
      </c>
      <c r="AAR7" s="45" t="e">
        <f t="shared" si="11"/>
        <v>#N/A</v>
      </c>
      <c r="AAS7" s="45" t="e">
        <f t="shared" si="11"/>
        <v>#N/A</v>
      </c>
      <c r="AAT7" s="45" t="e">
        <f t="shared" si="11"/>
        <v>#N/A</v>
      </c>
      <c r="AAU7" s="45" t="e">
        <f t="shared" si="11"/>
        <v>#N/A</v>
      </c>
      <c r="AAV7" s="45" t="e">
        <f t="shared" si="11"/>
        <v>#N/A</v>
      </c>
      <c r="AAW7" s="45" t="e">
        <f t="shared" si="11"/>
        <v>#N/A</v>
      </c>
      <c r="AAX7" s="45" t="e">
        <f t="shared" si="11"/>
        <v>#N/A</v>
      </c>
      <c r="AAY7" s="45" t="e">
        <f t="shared" si="11"/>
        <v>#N/A</v>
      </c>
      <c r="AAZ7" s="45" t="e">
        <f t="shared" si="11"/>
        <v>#N/A</v>
      </c>
      <c r="ABA7" s="45" t="e">
        <f t="shared" si="11"/>
        <v>#N/A</v>
      </c>
      <c r="ABB7" s="45" t="e">
        <f t="shared" si="11"/>
        <v>#N/A</v>
      </c>
      <c r="ABC7" s="45" t="e">
        <f t="shared" si="11"/>
        <v>#N/A</v>
      </c>
      <c r="ABD7" s="45" t="e">
        <f t="shared" si="11"/>
        <v>#N/A</v>
      </c>
      <c r="ABE7" s="45" t="e">
        <f t="shared" si="11"/>
        <v>#N/A</v>
      </c>
      <c r="ABF7" s="45" t="e">
        <f t="shared" si="11"/>
        <v>#N/A</v>
      </c>
      <c r="ABG7" s="45" t="e">
        <f t="shared" si="11"/>
        <v>#N/A</v>
      </c>
      <c r="ABH7" s="45" t="e">
        <f t="shared" si="11"/>
        <v>#N/A</v>
      </c>
      <c r="ABI7" s="45" t="e">
        <f t="shared" si="11"/>
        <v>#N/A</v>
      </c>
      <c r="ABJ7" s="45" t="e">
        <f t="shared" si="11"/>
        <v>#N/A</v>
      </c>
      <c r="ABK7" s="45" t="e">
        <f t="shared" si="11"/>
        <v>#N/A</v>
      </c>
      <c r="ABL7" s="45" t="e">
        <f t="shared" si="11"/>
        <v>#N/A</v>
      </c>
      <c r="ABM7" s="45" t="e">
        <f t="shared" si="11"/>
        <v>#N/A</v>
      </c>
      <c r="ABN7" s="45" t="e">
        <f t="shared" si="11"/>
        <v>#N/A</v>
      </c>
      <c r="ABO7" s="45" t="e">
        <f t="shared" si="11"/>
        <v>#N/A</v>
      </c>
      <c r="ABP7" s="45" t="e">
        <f t="shared" si="11"/>
        <v>#N/A</v>
      </c>
      <c r="ABQ7" s="45" t="e">
        <f t="shared" si="11"/>
        <v>#N/A</v>
      </c>
      <c r="ABR7" s="45" t="e">
        <f t="shared" si="11"/>
        <v>#N/A</v>
      </c>
      <c r="ABS7" s="45" t="e">
        <f t="shared" si="11"/>
        <v>#N/A</v>
      </c>
      <c r="ABT7" s="45" t="e">
        <f t="shared" si="11"/>
        <v>#N/A</v>
      </c>
      <c r="ABU7" s="45" t="e">
        <f t="shared" si="11"/>
        <v>#N/A</v>
      </c>
      <c r="ABV7" s="45" t="e">
        <f t="shared" si="11"/>
        <v>#N/A</v>
      </c>
      <c r="ABW7" s="45" t="e">
        <f t="shared" si="11"/>
        <v>#N/A</v>
      </c>
      <c r="ABX7" s="45" t="e">
        <f t="shared" si="11"/>
        <v>#N/A</v>
      </c>
      <c r="ABY7" s="45" t="e">
        <f t="shared" si="11"/>
        <v>#N/A</v>
      </c>
      <c r="ABZ7" s="45" t="e">
        <f t="shared" si="11"/>
        <v>#N/A</v>
      </c>
      <c r="ACA7" s="45" t="e">
        <f t="shared" si="11"/>
        <v>#N/A</v>
      </c>
      <c r="ACB7" s="45" t="e">
        <f t="shared" si="11"/>
        <v>#N/A</v>
      </c>
      <c r="ACC7" s="45" t="e">
        <f t="shared" si="11"/>
        <v>#N/A</v>
      </c>
      <c r="ACD7" s="45" t="e">
        <f t="shared" si="11"/>
        <v>#N/A</v>
      </c>
      <c r="ACE7" s="45" t="e">
        <f t="shared" si="11"/>
        <v>#N/A</v>
      </c>
      <c r="ACF7" s="45" t="e">
        <f t="shared" si="11"/>
        <v>#N/A</v>
      </c>
      <c r="ACG7" s="45" t="e">
        <f t="shared" si="11"/>
        <v>#N/A</v>
      </c>
      <c r="ACH7" s="45" t="e">
        <f t="shared" si="11"/>
        <v>#N/A</v>
      </c>
      <c r="ACI7" s="45" t="e">
        <f t="shared" si="11"/>
        <v>#N/A</v>
      </c>
      <c r="ACJ7" s="45" t="e">
        <f t="shared" si="11"/>
        <v>#N/A</v>
      </c>
      <c r="ACK7" s="45" t="e">
        <f t="shared" si="11"/>
        <v>#N/A</v>
      </c>
      <c r="ACL7" s="45" t="e">
        <f t="shared" si="11"/>
        <v>#N/A</v>
      </c>
      <c r="ACM7" s="45" t="e">
        <f t="shared" si="11"/>
        <v>#N/A</v>
      </c>
      <c r="ACN7" s="45" t="e">
        <f t="shared" si="11"/>
        <v>#N/A</v>
      </c>
      <c r="ACO7" s="45" t="e">
        <f t="shared" si="11"/>
        <v>#N/A</v>
      </c>
      <c r="ACP7" s="45" t="e">
        <f t="shared" ref="ACP7:AFA7" si="12">+HLOOKUP(ACP5,$C$16:$VP$17,2,FALSE)</f>
        <v>#N/A</v>
      </c>
      <c r="ACQ7" s="45" t="e">
        <f t="shared" si="12"/>
        <v>#N/A</v>
      </c>
      <c r="ACR7" s="45" t="e">
        <f t="shared" si="12"/>
        <v>#N/A</v>
      </c>
      <c r="ACS7" s="45" t="e">
        <f t="shared" si="12"/>
        <v>#N/A</v>
      </c>
      <c r="ACT7" s="45" t="e">
        <f t="shared" si="12"/>
        <v>#N/A</v>
      </c>
      <c r="ACU7" s="45" t="e">
        <f t="shared" si="12"/>
        <v>#N/A</v>
      </c>
      <c r="ACV7" s="45" t="e">
        <f t="shared" si="12"/>
        <v>#N/A</v>
      </c>
      <c r="ACW7" s="45" t="e">
        <f t="shared" si="12"/>
        <v>#N/A</v>
      </c>
      <c r="ACX7" s="45" t="e">
        <f t="shared" si="12"/>
        <v>#N/A</v>
      </c>
      <c r="ACY7" s="45" t="e">
        <f t="shared" si="12"/>
        <v>#N/A</v>
      </c>
      <c r="ACZ7" s="45" t="e">
        <f t="shared" si="12"/>
        <v>#N/A</v>
      </c>
      <c r="ADA7" s="45" t="e">
        <f t="shared" si="12"/>
        <v>#N/A</v>
      </c>
      <c r="ADB7" s="45" t="e">
        <f t="shared" si="12"/>
        <v>#N/A</v>
      </c>
      <c r="ADC7" s="45" t="e">
        <f t="shared" si="12"/>
        <v>#N/A</v>
      </c>
      <c r="ADD7" s="45" t="e">
        <f t="shared" si="12"/>
        <v>#N/A</v>
      </c>
      <c r="ADE7" s="45" t="e">
        <f t="shared" si="12"/>
        <v>#N/A</v>
      </c>
      <c r="ADF7" s="45" t="e">
        <f t="shared" si="12"/>
        <v>#N/A</v>
      </c>
      <c r="ADG7" s="45" t="e">
        <f t="shared" si="12"/>
        <v>#N/A</v>
      </c>
      <c r="ADH7" s="45" t="e">
        <f t="shared" si="12"/>
        <v>#N/A</v>
      </c>
      <c r="ADI7" s="45" t="e">
        <f t="shared" si="12"/>
        <v>#N/A</v>
      </c>
      <c r="ADJ7" s="45" t="e">
        <f t="shared" si="12"/>
        <v>#N/A</v>
      </c>
      <c r="ADK7" s="45" t="e">
        <f t="shared" si="12"/>
        <v>#N/A</v>
      </c>
      <c r="ADL7" s="45" t="e">
        <f t="shared" si="12"/>
        <v>#N/A</v>
      </c>
      <c r="ADM7" s="45" t="e">
        <f t="shared" si="12"/>
        <v>#N/A</v>
      </c>
      <c r="ADN7" s="45" t="e">
        <f t="shared" si="12"/>
        <v>#N/A</v>
      </c>
      <c r="ADO7" s="45" t="e">
        <f t="shared" si="12"/>
        <v>#N/A</v>
      </c>
      <c r="ADP7" s="45" t="e">
        <f t="shared" si="12"/>
        <v>#N/A</v>
      </c>
      <c r="ADQ7" s="45" t="e">
        <f t="shared" si="12"/>
        <v>#N/A</v>
      </c>
      <c r="ADR7" s="45" t="e">
        <f t="shared" si="12"/>
        <v>#N/A</v>
      </c>
      <c r="ADS7" s="45" t="e">
        <f t="shared" si="12"/>
        <v>#N/A</v>
      </c>
      <c r="ADT7" s="45" t="e">
        <f t="shared" si="12"/>
        <v>#N/A</v>
      </c>
      <c r="ADU7" s="45" t="e">
        <f t="shared" si="12"/>
        <v>#N/A</v>
      </c>
      <c r="ADV7" s="45" t="e">
        <f t="shared" si="12"/>
        <v>#N/A</v>
      </c>
      <c r="ADW7" s="45" t="e">
        <f t="shared" si="12"/>
        <v>#N/A</v>
      </c>
      <c r="ADX7" s="45" t="e">
        <f t="shared" si="12"/>
        <v>#N/A</v>
      </c>
      <c r="ADY7" s="45" t="e">
        <f t="shared" si="12"/>
        <v>#N/A</v>
      </c>
      <c r="ADZ7" s="45" t="e">
        <f t="shared" si="12"/>
        <v>#N/A</v>
      </c>
      <c r="AEA7" s="45" t="e">
        <f t="shared" si="12"/>
        <v>#N/A</v>
      </c>
      <c r="AEB7" s="45" t="e">
        <f t="shared" si="12"/>
        <v>#N/A</v>
      </c>
      <c r="AEC7" s="45" t="e">
        <f t="shared" si="12"/>
        <v>#N/A</v>
      </c>
      <c r="AED7" s="45" t="e">
        <f t="shared" si="12"/>
        <v>#N/A</v>
      </c>
      <c r="AEE7" s="45" t="e">
        <f t="shared" si="12"/>
        <v>#N/A</v>
      </c>
      <c r="AEF7" s="45" t="e">
        <f t="shared" si="12"/>
        <v>#N/A</v>
      </c>
      <c r="AEG7" s="45" t="e">
        <f t="shared" si="12"/>
        <v>#N/A</v>
      </c>
      <c r="AEH7" s="45" t="e">
        <f t="shared" si="12"/>
        <v>#N/A</v>
      </c>
      <c r="AEI7" s="45" t="e">
        <f t="shared" si="12"/>
        <v>#N/A</v>
      </c>
      <c r="AEJ7" s="45" t="e">
        <f t="shared" si="12"/>
        <v>#N/A</v>
      </c>
      <c r="AEK7" s="45" t="e">
        <f t="shared" si="12"/>
        <v>#N/A</v>
      </c>
      <c r="AEL7" s="45" t="e">
        <f t="shared" si="12"/>
        <v>#N/A</v>
      </c>
      <c r="AEM7" s="45" t="e">
        <f t="shared" si="12"/>
        <v>#N/A</v>
      </c>
      <c r="AEN7" s="45" t="e">
        <f t="shared" si="12"/>
        <v>#N/A</v>
      </c>
      <c r="AEO7" s="45" t="e">
        <f t="shared" si="12"/>
        <v>#N/A</v>
      </c>
      <c r="AEP7" s="45" t="e">
        <f t="shared" si="12"/>
        <v>#N/A</v>
      </c>
      <c r="AEQ7" s="45" t="e">
        <f t="shared" si="12"/>
        <v>#N/A</v>
      </c>
      <c r="AER7" s="45" t="e">
        <f t="shared" si="12"/>
        <v>#N/A</v>
      </c>
      <c r="AES7" s="45" t="e">
        <f t="shared" si="12"/>
        <v>#N/A</v>
      </c>
      <c r="AET7" s="45" t="e">
        <f t="shared" si="12"/>
        <v>#N/A</v>
      </c>
      <c r="AEU7" s="45" t="e">
        <f t="shared" si="12"/>
        <v>#N/A</v>
      </c>
      <c r="AEV7" s="45" t="e">
        <f t="shared" si="12"/>
        <v>#N/A</v>
      </c>
      <c r="AEW7" s="45" t="e">
        <f t="shared" si="12"/>
        <v>#N/A</v>
      </c>
      <c r="AEX7" s="45" t="e">
        <f t="shared" si="12"/>
        <v>#N/A</v>
      </c>
      <c r="AEY7" s="45" t="e">
        <f t="shared" si="12"/>
        <v>#N/A</v>
      </c>
      <c r="AEZ7" s="45" t="e">
        <f t="shared" si="12"/>
        <v>#N/A</v>
      </c>
      <c r="AFA7" s="45" t="e">
        <f t="shared" si="12"/>
        <v>#N/A</v>
      </c>
      <c r="AFB7" s="45" t="e">
        <f t="shared" ref="AFB7:AHM7" si="13">+HLOOKUP(AFB5,$C$16:$VP$17,2,FALSE)</f>
        <v>#N/A</v>
      </c>
      <c r="AFC7" s="45" t="e">
        <f t="shared" si="13"/>
        <v>#N/A</v>
      </c>
      <c r="AFD7" s="45" t="e">
        <f t="shared" si="13"/>
        <v>#N/A</v>
      </c>
      <c r="AFE7" s="45" t="e">
        <f t="shared" si="13"/>
        <v>#N/A</v>
      </c>
      <c r="AFF7" s="45" t="e">
        <f t="shared" si="13"/>
        <v>#N/A</v>
      </c>
      <c r="AFG7" s="45" t="e">
        <f t="shared" si="13"/>
        <v>#N/A</v>
      </c>
      <c r="AFH7" s="45" t="e">
        <f t="shared" si="13"/>
        <v>#N/A</v>
      </c>
      <c r="AFI7" s="45" t="e">
        <f t="shared" si="13"/>
        <v>#N/A</v>
      </c>
      <c r="AFJ7" s="45" t="e">
        <f t="shared" si="13"/>
        <v>#N/A</v>
      </c>
      <c r="AFK7" s="45" t="e">
        <f t="shared" si="13"/>
        <v>#N/A</v>
      </c>
      <c r="AFL7" s="45" t="e">
        <f t="shared" si="13"/>
        <v>#N/A</v>
      </c>
      <c r="AFM7" s="45" t="e">
        <f t="shared" si="13"/>
        <v>#N/A</v>
      </c>
      <c r="AFN7" s="45" t="e">
        <f t="shared" si="13"/>
        <v>#N/A</v>
      </c>
      <c r="AFO7" s="45" t="e">
        <f t="shared" si="13"/>
        <v>#N/A</v>
      </c>
      <c r="AFP7" s="45" t="e">
        <f t="shared" si="13"/>
        <v>#N/A</v>
      </c>
      <c r="AFQ7" s="45" t="e">
        <f t="shared" si="13"/>
        <v>#N/A</v>
      </c>
      <c r="AFR7" s="45" t="e">
        <f t="shared" si="13"/>
        <v>#N/A</v>
      </c>
      <c r="AFS7" s="45" t="e">
        <f t="shared" si="13"/>
        <v>#N/A</v>
      </c>
      <c r="AFT7" s="45" t="e">
        <f t="shared" si="13"/>
        <v>#N/A</v>
      </c>
      <c r="AFU7" s="45" t="e">
        <f t="shared" si="13"/>
        <v>#N/A</v>
      </c>
      <c r="AFV7" s="45" t="e">
        <f t="shared" si="13"/>
        <v>#N/A</v>
      </c>
      <c r="AFW7" s="45" t="e">
        <f t="shared" si="13"/>
        <v>#N/A</v>
      </c>
      <c r="AFX7" s="45" t="e">
        <f t="shared" si="13"/>
        <v>#N/A</v>
      </c>
      <c r="AFY7" s="45" t="e">
        <f t="shared" si="13"/>
        <v>#N/A</v>
      </c>
      <c r="AFZ7" s="45" t="e">
        <f t="shared" si="13"/>
        <v>#N/A</v>
      </c>
      <c r="AGA7" s="45" t="e">
        <f t="shared" si="13"/>
        <v>#N/A</v>
      </c>
      <c r="AGB7" s="45" t="e">
        <f t="shared" si="13"/>
        <v>#N/A</v>
      </c>
      <c r="AGC7" s="45" t="e">
        <f t="shared" si="13"/>
        <v>#N/A</v>
      </c>
      <c r="AGD7" s="45" t="e">
        <f t="shared" si="13"/>
        <v>#N/A</v>
      </c>
      <c r="AGE7" s="45" t="e">
        <f t="shared" si="13"/>
        <v>#N/A</v>
      </c>
      <c r="AGF7" s="45" t="e">
        <f t="shared" si="13"/>
        <v>#N/A</v>
      </c>
      <c r="AGG7" s="45" t="e">
        <f t="shared" si="13"/>
        <v>#N/A</v>
      </c>
      <c r="AGH7" s="45" t="e">
        <f t="shared" si="13"/>
        <v>#N/A</v>
      </c>
      <c r="AGI7" s="45" t="e">
        <f t="shared" si="13"/>
        <v>#N/A</v>
      </c>
      <c r="AGJ7" s="45" t="e">
        <f t="shared" si="13"/>
        <v>#N/A</v>
      </c>
      <c r="AGK7" s="45" t="e">
        <f t="shared" si="13"/>
        <v>#N/A</v>
      </c>
      <c r="AGL7" s="45" t="e">
        <f t="shared" si="13"/>
        <v>#N/A</v>
      </c>
      <c r="AGM7" s="45" t="e">
        <f t="shared" si="13"/>
        <v>#N/A</v>
      </c>
      <c r="AGN7" s="45" t="e">
        <f t="shared" si="13"/>
        <v>#N/A</v>
      </c>
      <c r="AGO7" s="45" t="e">
        <f t="shared" si="13"/>
        <v>#N/A</v>
      </c>
      <c r="AGP7" s="45" t="e">
        <f t="shared" si="13"/>
        <v>#N/A</v>
      </c>
      <c r="AGQ7" s="45" t="e">
        <f t="shared" si="13"/>
        <v>#N/A</v>
      </c>
      <c r="AGR7" s="45" t="e">
        <f t="shared" si="13"/>
        <v>#N/A</v>
      </c>
      <c r="AGS7" s="45" t="e">
        <f t="shared" si="13"/>
        <v>#N/A</v>
      </c>
      <c r="AGT7" s="45" t="e">
        <f t="shared" si="13"/>
        <v>#N/A</v>
      </c>
      <c r="AGU7" s="45" t="e">
        <f t="shared" si="13"/>
        <v>#N/A</v>
      </c>
      <c r="AGV7" s="45" t="e">
        <f t="shared" si="13"/>
        <v>#N/A</v>
      </c>
      <c r="AGW7" s="45" t="e">
        <f t="shared" si="13"/>
        <v>#N/A</v>
      </c>
      <c r="AGX7" s="45" t="e">
        <f t="shared" si="13"/>
        <v>#N/A</v>
      </c>
      <c r="AGY7" s="45" t="e">
        <f t="shared" si="13"/>
        <v>#N/A</v>
      </c>
      <c r="AGZ7" s="45" t="e">
        <f t="shared" si="13"/>
        <v>#N/A</v>
      </c>
      <c r="AHA7" s="45" t="e">
        <f t="shared" si="13"/>
        <v>#N/A</v>
      </c>
      <c r="AHB7" s="45" t="e">
        <f t="shared" si="13"/>
        <v>#N/A</v>
      </c>
      <c r="AHC7" s="45" t="e">
        <f t="shared" si="13"/>
        <v>#N/A</v>
      </c>
      <c r="AHD7" s="45" t="e">
        <f t="shared" si="13"/>
        <v>#N/A</v>
      </c>
      <c r="AHE7" s="45" t="e">
        <f t="shared" si="13"/>
        <v>#N/A</v>
      </c>
      <c r="AHF7" s="45" t="e">
        <f t="shared" si="13"/>
        <v>#N/A</v>
      </c>
      <c r="AHG7" s="45" t="e">
        <f t="shared" si="13"/>
        <v>#N/A</v>
      </c>
      <c r="AHH7" s="45" t="e">
        <f t="shared" si="13"/>
        <v>#N/A</v>
      </c>
      <c r="AHI7" s="45" t="e">
        <f t="shared" si="13"/>
        <v>#N/A</v>
      </c>
      <c r="AHJ7" s="45" t="e">
        <f t="shared" si="13"/>
        <v>#N/A</v>
      </c>
      <c r="AHK7" s="45" t="e">
        <f t="shared" si="13"/>
        <v>#N/A</v>
      </c>
      <c r="AHL7" s="45" t="e">
        <f t="shared" si="13"/>
        <v>#N/A</v>
      </c>
      <c r="AHM7" s="45" t="e">
        <f t="shared" si="13"/>
        <v>#N/A</v>
      </c>
      <c r="AHN7" s="45" t="e">
        <f t="shared" ref="AHN7:AJY7" si="14">+HLOOKUP(AHN5,$C$16:$VP$17,2,FALSE)</f>
        <v>#N/A</v>
      </c>
      <c r="AHO7" s="45" t="e">
        <f t="shared" si="14"/>
        <v>#N/A</v>
      </c>
      <c r="AHP7" s="45" t="e">
        <f t="shared" si="14"/>
        <v>#N/A</v>
      </c>
      <c r="AHQ7" s="45" t="e">
        <f t="shared" si="14"/>
        <v>#N/A</v>
      </c>
      <c r="AHR7" s="45" t="e">
        <f t="shared" si="14"/>
        <v>#N/A</v>
      </c>
      <c r="AHS7" s="45" t="e">
        <f t="shared" si="14"/>
        <v>#N/A</v>
      </c>
      <c r="AHT7" s="45" t="e">
        <f t="shared" si="14"/>
        <v>#N/A</v>
      </c>
      <c r="AHU7" s="45" t="e">
        <f t="shared" si="14"/>
        <v>#N/A</v>
      </c>
      <c r="AHV7" s="45" t="e">
        <f t="shared" si="14"/>
        <v>#N/A</v>
      </c>
      <c r="AHW7" s="45" t="e">
        <f t="shared" si="14"/>
        <v>#N/A</v>
      </c>
      <c r="AHX7" s="45" t="e">
        <f t="shared" si="14"/>
        <v>#N/A</v>
      </c>
      <c r="AHY7" s="45" t="e">
        <f t="shared" si="14"/>
        <v>#N/A</v>
      </c>
      <c r="AHZ7" s="45" t="e">
        <f t="shared" si="14"/>
        <v>#N/A</v>
      </c>
      <c r="AIA7" s="45" t="e">
        <f t="shared" si="14"/>
        <v>#N/A</v>
      </c>
      <c r="AIB7" s="45" t="e">
        <f t="shared" si="14"/>
        <v>#N/A</v>
      </c>
      <c r="AIC7" s="45" t="e">
        <f t="shared" si="14"/>
        <v>#N/A</v>
      </c>
      <c r="AID7" s="45" t="e">
        <f t="shared" si="14"/>
        <v>#N/A</v>
      </c>
      <c r="AIE7" s="45" t="e">
        <f t="shared" si="14"/>
        <v>#N/A</v>
      </c>
      <c r="AIF7" s="45" t="e">
        <f t="shared" si="14"/>
        <v>#N/A</v>
      </c>
      <c r="AIG7" s="45" t="e">
        <f t="shared" si="14"/>
        <v>#N/A</v>
      </c>
      <c r="AIH7" s="45" t="e">
        <f t="shared" si="14"/>
        <v>#N/A</v>
      </c>
      <c r="AII7" s="45" t="e">
        <f t="shared" si="14"/>
        <v>#N/A</v>
      </c>
      <c r="AIJ7" s="45" t="e">
        <f t="shared" si="14"/>
        <v>#N/A</v>
      </c>
      <c r="AIK7" s="45" t="e">
        <f t="shared" si="14"/>
        <v>#N/A</v>
      </c>
      <c r="AIL7" s="45" t="e">
        <f t="shared" si="14"/>
        <v>#N/A</v>
      </c>
      <c r="AIM7" s="45" t="e">
        <f t="shared" si="14"/>
        <v>#N/A</v>
      </c>
      <c r="AIN7" s="45" t="e">
        <f t="shared" si="14"/>
        <v>#N/A</v>
      </c>
      <c r="AIO7" s="45" t="e">
        <f t="shared" si="14"/>
        <v>#N/A</v>
      </c>
      <c r="AIP7" s="45" t="e">
        <f t="shared" si="14"/>
        <v>#N/A</v>
      </c>
      <c r="AIQ7" s="45" t="e">
        <f t="shared" si="14"/>
        <v>#N/A</v>
      </c>
      <c r="AIR7" s="45" t="e">
        <f t="shared" si="14"/>
        <v>#N/A</v>
      </c>
      <c r="AIS7" s="45" t="e">
        <f t="shared" si="14"/>
        <v>#N/A</v>
      </c>
      <c r="AIT7" s="45" t="e">
        <f t="shared" si="14"/>
        <v>#N/A</v>
      </c>
      <c r="AIU7" s="45" t="e">
        <f t="shared" si="14"/>
        <v>#N/A</v>
      </c>
      <c r="AIV7" s="45" t="e">
        <f t="shared" si="14"/>
        <v>#N/A</v>
      </c>
      <c r="AIW7" s="45" t="e">
        <f t="shared" si="14"/>
        <v>#N/A</v>
      </c>
      <c r="AIX7" s="45" t="e">
        <f t="shared" si="14"/>
        <v>#N/A</v>
      </c>
      <c r="AIY7" s="45" t="e">
        <f t="shared" si="14"/>
        <v>#N/A</v>
      </c>
      <c r="AIZ7" s="45" t="e">
        <f t="shared" si="14"/>
        <v>#N/A</v>
      </c>
      <c r="AJA7" s="45" t="e">
        <f t="shared" si="14"/>
        <v>#N/A</v>
      </c>
      <c r="AJB7" s="45" t="e">
        <f t="shared" si="14"/>
        <v>#N/A</v>
      </c>
      <c r="AJC7" s="45" t="e">
        <f t="shared" si="14"/>
        <v>#N/A</v>
      </c>
      <c r="AJD7" s="45" t="e">
        <f t="shared" si="14"/>
        <v>#N/A</v>
      </c>
      <c r="AJE7" s="45" t="e">
        <f t="shared" si="14"/>
        <v>#N/A</v>
      </c>
      <c r="AJF7" s="45" t="e">
        <f t="shared" si="14"/>
        <v>#N/A</v>
      </c>
      <c r="AJG7" s="45" t="e">
        <f t="shared" si="14"/>
        <v>#N/A</v>
      </c>
      <c r="AJH7" s="45" t="e">
        <f t="shared" si="14"/>
        <v>#N/A</v>
      </c>
      <c r="AJI7" s="45" t="e">
        <f t="shared" si="14"/>
        <v>#N/A</v>
      </c>
      <c r="AJJ7" s="45" t="e">
        <f t="shared" si="14"/>
        <v>#N/A</v>
      </c>
      <c r="AJK7" s="45" t="e">
        <f t="shared" si="14"/>
        <v>#N/A</v>
      </c>
      <c r="AJL7" s="45" t="e">
        <f t="shared" si="14"/>
        <v>#N/A</v>
      </c>
      <c r="AJM7" s="45" t="e">
        <f t="shared" si="14"/>
        <v>#N/A</v>
      </c>
      <c r="AJN7" s="45" t="e">
        <f t="shared" si="14"/>
        <v>#N/A</v>
      </c>
      <c r="AJO7" s="45" t="e">
        <f t="shared" si="14"/>
        <v>#N/A</v>
      </c>
      <c r="AJP7" s="45" t="e">
        <f t="shared" si="14"/>
        <v>#N/A</v>
      </c>
      <c r="AJQ7" s="45" t="e">
        <f t="shared" si="14"/>
        <v>#N/A</v>
      </c>
      <c r="AJR7" s="45" t="e">
        <f t="shared" si="14"/>
        <v>#N/A</v>
      </c>
      <c r="AJS7" s="45" t="e">
        <f t="shared" si="14"/>
        <v>#N/A</v>
      </c>
      <c r="AJT7" s="45" t="e">
        <f t="shared" si="14"/>
        <v>#N/A</v>
      </c>
      <c r="AJU7" s="45" t="e">
        <f t="shared" si="14"/>
        <v>#N/A</v>
      </c>
      <c r="AJV7" s="45" t="e">
        <f t="shared" si="14"/>
        <v>#N/A</v>
      </c>
      <c r="AJW7" s="45" t="e">
        <f t="shared" si="14"/>
        <v>#N/A</v>
      </c>
      <c r="AJX7" s="45" t="e">
        <f t="shared" si="14"/>
        <v>#N/A</v>
      </c>
      <c r="AJY7" s="45" t="e">
        <f t="shared" si="14"/>
        <v>#N/A</v>
      </c>
      <c r="AJZ7" s="45" t="e">
        <f t="shared" ref="AJZ7:AMK7" si="15">+HLOOKUP(AJZ5,$C$16:$VP$17,2,FALSE)</f>
        <v>#N/A</v>
      </c>
      <c r="AKA7" s="45" t="e">
        <f t="shared" si="15"/>
        <v>#N/A</v>
      </c>
      <c r="AKB7" s="45" t="e">
        <f t="shared" si="15"/>
        <v>#N/A</v>
      </c>
      <c r="AKC7" s="45" t="e">
        <f t="shared" si="15"/>
        <v>#N/A</v>
      </c>
      <c r="AKD7" s="45" t="e">
        <f t="shared" si="15"/>
        <v>#N/A</v>
      </c>
      <c r="AKE7" s="45" t="e">
        <f t="shared" si="15"/>
        <v>#N/A</v>
      </c>
      <c r="AKF7" s="45" t="e">
        <f t="shared" si="15"/>
        <v>#N/A</v>
      </c>
      <c r="AKG7" s="45" t="e">
        <f t="shared" si="15"/>
        <v>#N/A</v>
      </c>
      <c r="AKH7" s="45" t="e">
        <f t="shared" si="15"/>
        <v>#N/A</v>
      </c>
      <c r="AKI7" s="45" t="e">
        <f t="shared" si="15"/>
        <v>#N/A</v>
      </c>
      <c r="AKJ7" s="45" t="e">
        <f t="shared" si="15"/>
        <v>#N/A</v>
      </c>
      <c r="AKK7" s="45" t="e">
        <f t="shared" si="15"/>
        <v>#N/A</v>
      </c>
      <c r="AKL7" s="45" t="e">
        <f t="shared" si="15"/>
        <v>#N/A</v>
      </c>
      <c r="AKM7" s="45" t="e">
        <f t="shared" si="15"/>
        <v>#N/A</v>
      </c>
      <c r="AKN7" s="45" t="e">
        <f t="shared" si="15"/>
        <v>#N/A</v>
      </c>
      <c r="AKO7" s="45" t="e">
        <f t="shared" si="15"/>
        <v>#N/A</v>
      </c>
      <c r="AKP7" s="45" t="e">
        <f t="shared" si="15"/>
        <v>#N/A</v>
      </c>
      <c r="AKQ7" s="45" t="e">
        <f t="shared" si="15"/>
        <v>#N/A</v>
      </c>
      <c r="AKR7" s="45" t="e">
        <f t="shared" si="15"/>
        <v>#N/A</v>
      </c>
      <c r="AKS7" s="45" t="e">
        <f t="shared" si="15"/>
        <v>#N/A</v>
      </c>
      <c r="AKT7" s="45" t="e">
        <f t="shared" si="15"/>
        <v>#N/A</v>
      </c>
      <c r="AKU7" s="45" t="e">
        <f t="shared" si="15"/>
        <v>#N/A</v>
      </c>
      <c r="AKV7" s="45" t="e">
        <f t="shared" si="15"/>
        <v>#N/A</v>
      </c>
      <c r="AKW7" s="45" t="e">
        <f t="shared" si="15"/>
        <v>#N/A</v>
      </c>
      <c r="AKX7" s="45" t="e">
        <f t="shared" si="15"/>
        <v>#N/A</v>
      </c>
      <c r="AKY7" s="45" t="e">
        <f t="shared" si="15"/>
        <v>#N/A</v>
      </c>
      <c r="AKZ7" s="45" t="e">
        <f t="shared" si="15"/>
        <v>#N/A</v>
      </c>
      <c r="ALA7" s="45" t="e">
        <f t="shared" si="15"/>
        <v>#N/A</v>
      </c>
      <c r="ALB7" s="45" t="e">
        <f t="shared" si="15"/>
        <v>#N/A</v>
      </c>
      <c r="ALC7" s="45" t="e">
        <f t="shared" si="15"/>
        <v>#N/A</v>
      </c>
      <c r="ALD7" s="45" t="e">
        <f t="shared" si="15"/>
        <v>#N/A</v>
      </c>
      <c r="ALE7" s="45" t="e">
        <f t="shared" si="15"/>
        <v>#N/A</v>
      </c>
      <c r="ALF7" s="45" t="e">
        <f t="shared" si="15"/>
        <v>#N/A</v>
      </c>
      <c r="ALG7" s="45" t="e">
        <f t="shared" si="15"/>
        <v>#N/A</v>
      </c>
      <c r="ALH7" s="45" t="e">
        <f t="shared" si="15"/>
        <v>#N/A</v>
      </c>
      <c r="ALI7" s="45" t="e">
        <f t="shared" si="15"/>
        <v>#N/A</v>
      </c>
      <c r="ALJ7" s="45" t="e">
        <f t="shared" si="15"/>
        <v>#N/A</v>
      </c>
      <c r="ALK7" s="45" t="e">
        <f t="shared" si="15"/>
        <v>#N/A</v>
      </c>
      <c r="ALL7" s="45" t="e">
        <f t="shared" si="15"/>
        <v>#N/A</v>
      </c>
      <c r="ALM7" s="45" t="e">
        <f t="shared" si="15"/>
        <v>#N/A</v>
      </c>
      <c r="ALN7" s="45" t="e">
        <f t="shared" si="15"/>
        <v>#N/A</v>
      </c>
      <c r="ALO7" s="45" t="e">
        <f t="shared" si="15"/>
        <v>#N/A</v>
      </c>
      <c r="ALP7" s="45" t="e">
        <f t="shared" si="15"/>
        <v>#N/A</v>
      </c>
      <c r="ALQ7" s="45" t="e">
        <f t="shared" si="15"/>
        <v>#N/A</v>
      </c>
      <c r="ALR7" s="45" t="e">
        <f t="shared" si="15"/>
        <v>#N/A</v>
      </c>
      <c r="ALS7" s="45" t="e">
        <f t="shared" si="15"/>
        <v>#N/A</v>
      </c>
      <c r="ALT7" s="45" t="e">
        <f t="shared" si="15"/>
        <v>#N/A</v>
      </c>
      <c r="ALU7" s="45" t="e">
        <f t="shared" si="15"/>
        <v>#N/A</v>
      </c>
      <c r="ALV7" s="45" t="e">
        <f t="shared" si="15"/>
        <v>#N/A</v>
      </c>
      <c r="ALW7" s="45" t="e">
        <f t="shared" si="15"/>
        <v>#N/A</v>
      </c>
      <c r="ALX7" s="45" t="e">
        <f t="shared" si="15"/>
        <v>#N/A</v>
      </c>
      <c r="ALY7" s="45" t="e">
        <f t="shared" si="15"/>
        <v>#N/A</v>
      </c>
      <c r="ALZ7" s="45" t="e">
        <f t="shared" si="15"/>
        <v>#N/A</v>
      </c>
      <c r="AMA7" s="45" t="e">
        <f t="shared" si="15"/>
        <v>#N/A</v>
      </c>
      <c r="AMB7" s="45" t="e">
        <f t="shared" si="15"/>
        <v>#N/A</v>
      </c>
      <c r="AMC7" s="45" t="e">
        <f t="shared" si="15"/>
        <v>#N/A</v>
      </c>
      <c r="AMD7" s="45" t="e">
        <f t="shared" si="15"/>
        <v>#N/A</v>
      </c>
      <c r="AME7" s="45" t="e">
        <f t="shared" si="15"/>
        <v>#N/A</v>
      </c>
      <c r="AMF7" s="45" t="e">
        <f t="shared" si="15"/>
        <v>#N/A</v>
      </c>
      <c r="AMG7" s="45" t="e">
        <f t="shared" si="15"/>
        <v>#N/A</v>
      </c>
      <c r="AMH7" s="45" t="e">
        <f t="shared" si="15"/>
        <v>#N/A</v>
      </c>
      <c r="AMI7" s="45" t="e">
        <f t="shared" si="15"/>
        <v>#N/A</v>
      </c>
      <c r="AMJ7" s="45" t="e">
        <f t="shared" si="15"/>
        <v>#N/A</v>
      </c>
      <c r="AMK7" s="45" t="e">
        <f t="shared" si="15"/>
        <v>#N/A</v>
      </c>
      <c r="AML7" s="45" t="e">
        <f t="shared" ref="AML7:AOW7" si="16">+HLOOKUP(AML5,$C$16:$VP$17,2,FALSE)</f>
        <v>#N/A</v>
      </c>
      <c r="AMM7" s="45" t="e">
        <f t="shared" si="16"/>
        <v>#N/A</v>
      </c>
      <c r="AMN7" s="45" t="e">
        <f t="shared" si="16"/>
        <v>#N/A</v>
      </c>
      <c r="AMO7" s="45" t="e">
        <f t="shared" si="16"/>
        <v>#N/A</v>
      </c>
      <c r="AMP7" s="45" t="e">
        <f t="shared" si="16"/>
        <v>#N/A</v>
      </c>
      <c r="AMQ7" s="45" t="e">
        <f t="shared" si="16"/>
        <v>#N/A</v>
      </c>
      <c r="AMR7" s="45" t="e">
        <f t="shared" si="16"/>
        <v>#N/A</v>
      </c>
      <c r="AMS7" s="45" t="e">
        <f t="shared" si="16"/>
        <v>#N/A</v>
      </c>
      <c r="AMT7" s="45" t="e">
        <f t="shared" si="16"/>
        <v>#N/A</v>
      </c>
      <c r="AMU7" s="45" t="e">
        <f t="shared" si="16"/>
        <v>#N/A</v>
      </c>
      <c r="AMV7" s="45" t="e">
        <f t="shared" si="16"/>
        <v>#N/A</v>
      </c>
      <c r="AMW7" s="45" t="e">
        <f t="shared" si="16"/>
        <v>#N/A</v>
      </c>
      <c r="AMX7" s="45" t="e">
        <f t="shared" si="16"/>
        <v>#N/A</v>
      </c>
      <c r="AMY7" s="45" t="e">
        <f t="shared" si="16"/>
        <v>#N/A</v>
      </c>
      <c r="AMZ7" s="45" t="e">
        <f t="shared" si="16"/>
        <v>#N/A</v>
      </c>
      <c r="ANA7" s="45" t="e">
        <f t="shared" si="16"/>
        <v>#N/A</v>
      </c>
      <c r="ANB7" s="45" t="e">
        <f t="shared" si="16"/>
        <v>#N/A</v>
      </c>
      <c r="ANC7" s="45" t="e">
        <f t="shared" si="16"/>
        <v>#N/A</v>
      </c>
      <c r="AND7" s="45" t="e">
        <f t="shared" si="16"/>
        <v>#N/A</v>
      </c>
      <c r="ANE7" s="45" t="e">
        <f t="shared" si="16"/>
        <v>#N/A</v>
      </c>
      <c r="ANF7" s="45" t="e">
        <f t="shared" si="16"/>
        <v>#N/A</v>
      </c>
      <c r="ANG7" s="45" t="e">
        <f t="shared" si="16"/>
        <v>#N/A</v>
      </c>
      <c r="ANH7" s="45" t="e">
        <f t="shared" si="16"/>
        <v>#N/A</v>
      </c>
      <c r="ANI7" s="45" t="e">
        <f t="shared" si="16"/>
        <v>#N/A</v>
      </c>
      <c r="ANJ7" s="45" t="e">
        <f t="shared" si="16"/>
        <v>#N/A</v>
      </c>
      <c r="ANK7" s="45" t="e">
        <f t="shared" si="16"/>
        <v>#N/A</v>
      </c>
      <c r="ANL7" s="45" t="e">
        <f t="shared" si="16"/>
        <v>#N/A</v>
      </c>
      <c r="ANM7" s="45" t="e">
        <f t="shared" si="16"/>
        <v>#N/A</v>
      </c>
      <c r="ANN7" s="45" t="e">
        <f t="shared" si="16"/>
        <v>#N/A</v>
      </c>
      <c r="ANO7" s="45" t="e">
        <f t="shared" si="16"/>
        <v>#N/A</v>
      </c>
      <c r="ANP7" s="45" t="e">
        <f t="shared" si="16"/>
        <v>#N/A</v>
      </c>
      <c r="ANQ7" s="45" t="e">
        <f t="shared" si="16"/>
        <v>#N/A</v>
      </c>
      <c r="ANR7" s="45" t="e">
        <f t="shared" si="16"/>
        <v>#N/A</v>
      </c>
      <c r="ANS7" s="45" t="e">
        <f t="shared" si="16"/>
        <v>#N/A</v>
      </c>
      <c r="ANT7" s="45" t="e">
        <f t="shared" si="16"/>
        <v>#N/A</v>
      </c>
      <c r="ANU7" s="45" t="e">
        <f t="shared" si="16"/>
        <v>#N/A</v>
      </c>
      <c r="ANV7" s="45" t="e">
        <f t="shared" si="16"/>
        <v>#N/A</v>
      </c>
      <c r="ANW7" s="45" t="e">
        <f t="shared" si="16"/>
        <v>#N/A</v>
      </c>
      <c r="ANX7" s="45" t="e">
        <f t="shared" si="16"/>
        <v>#N/A</v>
      </c>
      <c r="ANY7" s="45" t="e">
        <f t="shared" si="16"/>
        <v>#N/A</v>
      </c>
      <c r="ANZ7" s="45" t="e">
        <f t="shared" si="16"/>
        <v>#N/A</v>
      </c>
      <c r="AOA7" s="45" t="e">
        <f t="shared" si="16"/>
        <v>#N/A</v>
      </c>
      <c r="AOB7" s="45" t="e">
        <f t="shared" si="16"/>
        <v>#N/A</v>
      </c>
      <c r="AOC7" s="45" t="e">
        <f t="shared" si="16"/>
        <v>#N/A</v>
      </c>
      <c r="AOD7" s="45" t="e">
        <f t="shared" si="16"/>
        <v>#N/A</v>
      </c>
      <c r="AOE7" s="45" t="e">
        <f t="shared" si="16"/>
        <v>#N/A</v>
      </c>
      <c r="AOF7" s="45" t="e">
        <f t="shared" si="16"/>
        <v>#N/A</v>
      </c>
      <c r="AOG7" s="45" t="e">
        <f t="shared" si="16"/>
        <v>#N/A</v>
      </c>
      <c r="AOH7" s="45" t="e">
        <f t="shared" si="16"/>
        <v>#N/A</v>
      </c>
      <c r="AOI7" s="45" t="e">
        <f t="shared" si="16"/>
        <v>#N/A</v>
      </c>
      <c r="AOJ7" s="45" t="e">
        <f t="shared" si="16"/>
        <v>#N/A</v>
      </c>
      <c r="AOK7" s="45" t="e">
        <f t="shared" si="16"/>
        <v>#N/A</v>
      </c>
      <c r="AOL7" s="45" t="e">
        <f t="shared" si="16"/>
        <v>#N/A</v>
      </c>
      <c r="AOM7" s="45" t="e">
        <f t="shared" si="16"/>
        <v>#N/A</v>
      </c>
      <c r="AON7" s="45" t="e">
        <f t="shared" si="16"/>
        <v>#N/A</v>
      </c>
      <c r="AOO7" s="45" t="e">
        <f t="shared" si="16"/>
        <v>#N/A</v>
      </c>
      <c r="AOP7" s="45" t="e">
        <f t="shared" si="16"/>
        <v>#N/A</v>
      </c>
      <c r="AOQ7" s="45" t="e">
        <f t="shared" si="16"/>
        <v>#N/A</v>
      </c>
      <c r="AOR7" s="45" t="e">
        <f t="shared" si="16"/>
        <v>#N/A</v>
      </c>
      <c r="AOS7" s="45" t="e">
        <f t="shared" si="16"/>
        <v>#N/A</v>
      </c>
      <c r="AOT7" s="45" t="e">
        <f t="shared" si="16"/>
        <v>#N/A</v>
      </c>
      <c r="AOU7" s="45" t="e">
        <f t="shared" si="16"/>
        <v>#N/A</v>
      </c>
      <c r="AOV7" s="45" t="e">
        <f t="shared" si="16"/>
        <v>#N/A</v>
      </c>
      <c r="AOW7" s="45" t="e">
        <f t="shared" si="16"/>
        <v>#N/A</v>
      </c>
      <c r="AOX7" s="45" t="e">
        <f t="shared" ref="AOX7:ARI7" si="17">+HLOOKUP(AOX5,$C$16:$VP$17,2,FALSE)</f>
        <v>#N/A</v>
      </c>
      <c r="AOY7" s="45" t="e">
        <f t="shared" si="17"/>
        <v>#N/A</v>
      </c>
      <c r="AOZ7" s="45" t="e">
        <f t="shared" si="17"/>
        <v>#N/A</v>
      </c>
      <c r="APA7" s="45" t="e">
        <f t="shared" si="17"/>
        <v>#N/A</v>
      </c>
      <c r="APB7" s="45" t="e">
        <f t="shared" si="17"/>
        <v>#N/A</v>
      </c>
      <c r="APC7" s="45" t="e">
        <f t="shared" si="17"/>
        <v>#N/A</v>
      </c>
      <c r="APD7" s="45" t="e">
        <f t="shared" si="17"/>
        <v>#N/A</v>
      </c>
      <c r="APE7" s="45" t="e">
        <f t="shared" si="17"/>
        <v>#N/A</v>
      </c>
      <c r="APF7" s="45" t="e">
        <f t="shared" si="17"/>
        <v>#N/A</v>
      </c>
      <c r="APG7" s="45" t="e">
        <f t="shared" si="17"/>
        <v>#N/A</v>
      </c>
      <c r="APH7" s="45" t="e">
        <f t="shared" si="17"/>
        <v>#N/A</v>
      </c>
      <c r="API7" s="45" t="e">
        <f t="shared" si="17"/>
        <v>#N/A</v>
      </c>
      <c r="APJ7" s="45" t="e">
        <f t="shared" si="17"/>
        <v>#N/A</v>
      </c>
      <c r="APK7" s="45" t="e">
        <f t="shared" si="17"/>
        <v>#N/A</v>
      </c>
      <c r="APL7" s="45" t="e">
        <f t="shared" si="17"/>
        <v>#N/A</v>
      </c>
      <c r="APM7" s="45" t="e">
        <f t="shared" si="17"/>
        <v>#N/A</v>
      </c>
      <c r="APN7" s="45" t="e">
        <f t="shared" si="17"/>
        <v>#N/A</v>
      </c>
      <c r="APO7" s="45" t="e">
        <f t="shared" si="17"/>
        <v>#N/A</v>
      </c>
      <c r="APP7" s="45" t="e">
        <f t="shared" si="17"/>
        <v>#N/A</v>
      </c>
      <c r="APQ7" s="45" t="e">
        <f t="shared" si="17"/>
        <v>#N/A</v>
      </c>
      <c r="APR7" s="45" t="e">
        <f t="shared" si="17"/>
        <v>#N/A</v>
      </c>
      <c r="APS7" s="45" t="e">
        <f t="shared" si="17"/>
        <v>#N/A</v>
      </c>
      <c r="APT7" s="45" t="e">
        <f t="shared" si="17"/>
        <v>#N/A</v>
      </c>
      <c r="APU7" s="45" t="e">
        <f t="shared" si="17"/>
        <v>#N/A</v>
      </c>
      <c r="APV7" s="45" t="e">
        <f t="shared" si="17"/>
        <v>#N/A</v>
      </c>
      <c r="APW7" s="45" t="e">
        <f t="shared" si="17"/>
        <v>#N/A</v>
      </c>
      <c r="APX7" s="45" t="e">
        <f t="shared" si="17"/>
        <v>#N/A</v>
      </c>
      <c r="APY7" s="45" t="e">
        <f t="shared" si="17"/>
        <v>#N/A</v>
      </c>
      <c r="APZ7" s="45" t="e">
        <f t="shared" si="17"/>
        <v>#N/A</v>
      </c>
      <c r="AQA7" s="45" t="e">
        <f t="shared" si="17"/>
        <v>#N/A</v>
      </c>
      <c r="AQB7" s="45" t="e">
        <f t="shared" si="17"/>
        <v>#N/A</v>
      </c>
      <c r="AQC7" s="45" t="e">
        <f t="shared" si="17"/>
        <v>#N/A</v>
      </c>
      <c r="AQD7" s="45" t="e">
        <f t="shared" si="17"/>
        <v>#N/A</v>
      </c>
      <c r="AQE7" s="45" t="e">
        <f t="shared" si="17"/>
        <v>#N/A</v>
      </c>
      <c r="AQF7" s="45" t="e">
        <f t="shared" si="17"/>
        <v>#N/A</v>
      </c>
      <c r="AQG7" s="45" t="e">
        <f t="shared" si="17"/>
        <v>#N/A</v>
      </c>
      <c r="AQH7" s="45" t="e">
        <f t="shared" si="17"/>
        <v>#N/A</v>
      </c>
      <c r="AQI7" s="45" t="e">
        <f t="shared" si="17"/>
        <v>#N/A</v>
      </c>
      <c r="AQJ7" s="45" t="e">
        <f t="shared" si="17"/>
        <v>#N/A</v>
      </c>
      <c r="AQK7" s="45" t="e">
        <f t="shared" si="17"/>
        <v>#N/A</v>
      </c>
      <c r="AQL7" s="45" t="e">
        <f t="shared" si="17"/>
        <v>#N/A</v>
      </c>
      <c r="AQM7" s="45" t="e">
        <f t="shared" si="17"/>
        <v>#N/A</v>
      </c>
      <c r="AQN7" s="45" t="e">
        <f t="shared" si="17"/>
        <v>#N/A</v>
      </c>
      <c r="AQO7" s="45" t="e">
        <f t="shared" si="17"/>
        <v>#N/A</v>
      </c>
      <c r="AQP7" s="45" t="e">
        <f t="shared" si="17"/>
        <v>#N/A</v>
      </c>
      <c r="AQQ7" s="45" t="e">
        <f t="shared" si="17"/>
        <v>#N/A</v>
      </c>
      <c r="AQR7" s="45" t="e">
        <f t="shared" si="17"/>
        <v>#N/A</v>
      </c>
      <c r="AQS7" s="45" t="e">
        <f t="shared" si="17"/>
        <v>#N/A</v>
      </c>
      <c r="AQT7" s="45" t="e">
        <f t="shared" si="17"/>
        <v>#N/A</v>
      </c>
      <c r="AQU7" s="45" t="e">
        <f t="shared" si="17"/>
        <v>#N/A</v>
      </c>
      <c r="AQV7" s="45" t="e">
        <f t="shared" si="17"/>
        <v>#N/A</v>
      </c>
      <c r="AQW7" s="45" t="e">
        <f t="shared" si="17"/>
        <v>#N/A</v>
      </c>
      <c r="AQX7" s="45" t="e">
        <f t="shared" si="17"/>
        <v>#N/A</v>
      </c>
      <c r="AQY7" s="45" t="e">
        <f t="shared" si="17"/>
        <v>#N/A</v>
      </c>
      <c r="AQZ7" s="45" t="e">
        <f t="shared" si="17"/>
        <v>#N/A</v>
      </c>
      <c r="ARA7" s="45" t="e">
        <f t="shared" si="17"/>
        <v>#N/A</v>
      </c>
      <c r="ARB7" s="45" t="e">
        <f t="shared" si="17"/>
        <v>#N/A</v>
      </c>
      <c r="ARC7" s="45" t="e">
        <f t="shared" si="17"/>
        <v>#N/A</v>
      </c>
      <c r="ARD7" s="45" t="e">
        <f t="shared" si="17"/>
        <v>#N/A</v>
      </c>
      <c r="ARE7" s="45" t="e">
        <f t="shared" si="17"/>
        <v>#N/A</v>
      </c>
      <c r="ARF7" s="45" t="e">
        <f t="shared" si="17"/>
        <v>#N/A</v>
      </c>
      <c r="ARG7" s="45" t="e">
        <f t="shared" si="17"/>
        <v>#N/A</v>
      </c>
      <c r="ARH7" s="45" t="e">
        <f t="shared" si="17"/>
        <v>#N/A</v>
      </c>
      <c r="ARI7" s="45" t="e">
        <f t="shared" si="17"/>
        <v>#N/A</v>
      </c>
      <c r="ARJ7" s="45" t="e">
        <f t="shared" ref="ARJ7:ATU7" si="18">+HLOOKUP(ARJ5,$C$16:$VP$17,2,FALSE)</f>
        <v>#N/A</v>
      </c>
      <c r="ARK7" s="45" t="e">
        <f t="shared" si="18"/>
        <v>#N/A</v>
      </c>
      <c r="ARL7" s="45" t="e">
        <f t="shared" si="18"/>
        <v>#N/A</v>
      </c>
      <c r="ARM7" s="45" t="e">
        <f t="shared" si="18"/>
        <v>#N/A</v>
      </c>
      <c r="ARN7" s="45" t="e">
        <f t="shared" si="18"/>
        <v>#N/A</v>
      </c>
      <c r="ARO7" s="45" t="e">
        <f t="shared" si="18"/>
        <v>#N/A</v>
      </c>
      <c r="ARP7" s="45" t="e">
        <f t="shared" si="18"/>
        <v>#N/A</v>
      </c>
      <c r="ARQ7" s="45" t="e">
        <f t="shared" si="18"/>
        <v>#N/A</v>
      </c>
      <c r="ARR7" s="45" t="e">
        <f t="shared" si="18"/>
        <v>#N/A</v>
      </c>
      <c r="ARS7" s="45" t="e">
        <f t="shared" si="18"/>
        <v>#N/A</v>
      </c>
      <c r="ART7" s="45" t="e">
        <f t="shared" si="18"/>
        <v>#N/A</v>
      </c>
      <c r="ARU7" s="45" t="e">
        <f t="shared" si="18"/>
        <v>#N/A</v>
      </c>
      <c r="ARV7" s="45" t="e">
        <f t="shared" si="18"/>
        <v>#N/A</v>
      </c>
      <c r="ARW7" s="45" t="e">
        <f t="shared" si="18"/>
        <v>#N/A</v>
      </c>
      <c r="ARX7" s="45" t="e">
        <f t="shared" si="18"/>
        <v>#N/A</v>
      </c>
      <c r="ARY7" s="45" t="e">
        <f t="shared" si="18"/>
        <v>#N/A</v>
      </c>
      <c r="ARZ7" s="45" t="e">
        <f t="shared" si="18"/>
        <v>#N/A</v>
      </c>
      <c r="ASA7" s="45" t="e">
        <f t="shared" si="18"/>
        <v>#N/A</v>
      </c>
      <c r="ASB7" s="45" t="e">
        <f t="shared" si="18"/>
        <v>#N/A</v>
      </c>
      <c r="ASC7" s="45" t="e">
        <f t="shared" si="18"/>
        <v>#N/A</v>
      </c>
      <c r="ASD7" s="45" t="e">
        <f t="shared" si="18"/>
        <v>#N/A</v>
      </c>
      <c r="ASE7" s="45" t="e">
        <f t="shared" si="18"/>
        <v>#N/A</v>
      </c>
      <c r="ASF7" s="45" t="e">
        <f t="shared" si="18"/>
        <v>#N/A</v>
      </c>
      <c r="ASG7" s="45" t="e">
        <f t="shared" si="18"/>
        <v>#N/A</v>
      </c>
      <c r="ASH7" s="45" t="e">
        <f t="shared" si="18"/>
        <v>#N/A</v>
      </c>
      <c r="ASI7" s="45" t="e">
        <f t="shared" si="18"/>
        <v>#N/A</v>
      </c>
      <c r="ASJ7" s="45" t="e">
        <f t="shared" si="18"/>
        <v>#N/A</v>
      </c>
      <c r="ASK7" s="45" t="e">
        <f t="shared" si="18"/>
        <v>#N/A</v>
      </c>
      <c r="ASL7" s="45" t="e">
        <f t="shared" si="18"/>
        <v>#N/A</v>
      </c>
      <c r="ASM7" s="45" t="e">
        <f t="shared" si="18"/>
        <v>#N/A</v>
      </c>
      <c r="ASN7" s="45" t="e">
        <f t="shared" si="18"/>
        <v>#N/A</v>
      </c>
      <c r="ASO7" s="45" t="e">
        <f t="shared" si="18"/>
        <v>#N/A</v>
      </c>
      <c r="ASP7" s="45" t="e">
        <f t="shared" si="18"/>
        <v>#N/A</v>
      </c>
      <c r="ASQ7" s="45" t="e">
        <f t="shared" si="18"/>
        <v>#N/A</v>
      </c>
      <c r="ASR7" s="45" t="e">
        <f t="shared" si="18"/>
        <v>#N/A</v>
      </c>
      <c r="ASS7" s="45" t="e">
        <f t="shared" si="18"/>
        <v>#N/A</v>
      </c>
      <c r="AST7" s="45" t="e">
        <f t="shared" si="18"/>
        <v>#N/A</v>
      </c>
      <c r="ASU7" s="45" t="e">
        <f t="shared" si="18"/>
        <v>#N/A</v>
      </c>
      <c r="ASV7" s="45" t="e">
        <f t="shared" si="18"/>
        <v>#N/A</v>
      </c>
      <c r="ASW7" s="45" t="e">
        <f t="shared" si="18"/>
        <v>#N/A</v>
      </c>
      <c r="ASX7" s="45" t="e">
        <f t="shared" si="18"/>
        <v>#N/A</v>
      </c>
      <c r="ASY7" s="45" t="e">
        <f t="shared" si="18"/>
        <v>#N/A</v>
      </c>
      <c r="ASZ7" s="45" t="e">
        <f t="shared" si="18"/>
        <v>#N/A</v>
      </c>
      <c r="ATA7" s="45" t="e">
        <f t="shared" si="18"/>
        <v>#N/A</v>
      </c>
      <c r="ATB7" s="45" t="e">
        <f t="shared" si="18"/>
        <v>#N/A</v>
      </c>
      <c r="ATC7" s="45" t="e">
        <f t="shared" si="18"/>
        <v>#N/A</v>
      </c>
      <c r="ATD7" s="45" t="e">
        <f t="shared" si="18"/>
        <v>#N/A</v>
      </c>
      <c r="ATE7" s="45" t="e">
        <f t="shared" si="18"/>
        <v>#N/A</v>
      </c>
      <c r="ATF7" s="45" t="e">
        <f t="shared" si="18"/>
        <v>#N/A</v>
      </c>
      <c r="ATG7" s="45" t="e">
        <f t="shared" si="18"/>
        <v>#N/A</v>
      </c>
      <c r="ATH7" s="45" t="e">
        <f t="shared" si="18"/>
        <v>#N/A</v>
      </c>
      <c r="ATI7" s="45" t="e">
        <f t="shared" si="18"/>
        <v>#N/A</v>
      </c>
      <c r="ATJ7" s="45" t="e">
        <f t="shared" si="18"/>
        <v>#N/A</v>
      </c>
      <c r="ATK7" s="45" t="e">
        <f t="shared" si="18"/>
        <v>#N/A</v>
      </c>
      <c r="ATL7" s="45" t="e">
        <f t="shared" si="18"/>
        <v>#N/A</v>
      </c>
      <c r="ATM7" s="45" t="e">
        <f t="shared" si="18"/>
        <v>#N/A</v>
      </c>
      <c r="ATN7" s="45" t="e">
        <f t="shared" si="18"/>
        <v>#N/A</v>
      </c>
      <c r="ATO7" s="45" t="e">
        <f t="shared" si="18"/>
        <v>#N/A</v>
      </c>
      <c r="ATP7" s="45" t="e">
        <f t="shared" si="18"/>
        <v>#N/A</v>
      </c>
      <c r="ATQ7" s="45" t="e">
        <f t="shared" si="18"/>
        <v>#N/A</v>
      </c>
      <c r="ATR7" s="45" t="e">
        <f t="shared" si="18"/>
        <v>#N/A</v>
      </c>
      <c r="ATS7" s="45" t="e">
        <f t="shared" si="18"/>
        <v>#N/A</v>
      </c>
      <c r="ATT7" s="45" t="e">
        <f t="shared" si="18"/>
        <v>#N/A</v>
      </c>
      <c r="ATU7" s="45" t="e">
        <f t="shared" si="18"/>
        <v>#N/A</v>
      </c>
      <c r="ATV7" s="45" t="e">
        <f t="shared" ref="ATV7:AWG7" si="19">+HLOOKUP(ATV5,$C$16:$VP$17,2,FALSE)</f>
        <v>#N/A</v>
      </c>
      <c r="ATW7" s="45" t="e">
        <f t="shared" si="19"/>
        <v>#N/A</v>
      </c>
      <c r="ATX7" s="45" t="e">
        <f t="shared" si="19"/>
        <v>#N/A</v>
      </c>
      <c r="ATY7" s="45" t="e">
        <f t="shared" si="19"/>
        <v>#N/A</v>
      </c>
      <c r="ATZ7" s="45" t="e">
        <f t="shared" si="19"/>
        <v>#N/A</v>
      </c>
      <c r="AUA7" s="45" t="e">
        <f t="shared" si="19"/>
        <v>#N/A</v>
      </c>
      <c r="AUB7" s="45" t="e">
        <f t="shared" si="19"/>
        <v>#N/A</v>
      </c>
      <c r="AUC7" s="45" t="e">
        <f t="shared" si="19"/>
        <v>#N/A</v>
      </c>
      <c r="AUD7" s="45" t="e">
        <f t="shared" si="19"/>
        <v>#N/A</v>
      </c>
      <c r="AUE7" s="45" t="e">
        <f t="shared" si="19"/>
        <v>#N/A</v>
      </c>
      <c r="AUF7" s="45" t="e">
        <f t="shared" si="19"/>
        <v>#N/A</v>
      </c>
      <c r="AUG7" s="45" t="e">
        <f t="shared" si="19"/>
        <v>#N/A</v>
      </c>
      <c r="AUH7" s="45" t="e">
        <f t="shared" si="19"/>
        <v>#N/A</v>
      </c>
      <c r="AUI7" s="45" t="e">
        <f t="shared" si="19"/>
        <v>#N/A</v>
      </c>
      <c r="AUJ7" s="45" t="e">
        <f t="shared" si="19"/>
        <v>#N/A</v>
      </c>
      <c r="AUK7" s="45" t="e">
        <f t="shared" si="19"/>
        <v>#N/A</v>
      </c>
      <c r="AUL7" s="45" t="e">
        <f t="shared" si="19"/>
        <v>#N/A</v>
      </c>
      <c r="AUM7" s="45" t="e">
        <f t="shared" si="19"/>
        <v>#N/A</v>
      </c>
      <c r="AUN7" s="45" t="e">
        <f t="shared" si="19"/>
        <v>#N/A</v>
      </c>
      <c r="AUO7" s="45" t="e">
        <f t="shared" si="19"/>
        <v>#N/A</v>
      </c>
      <c r="AUP7" s="45" t="e">
        <f t="shared" si="19"/>
        <v>#N/A</v>
      </c>
      <c r="AUQ7" s="45" t="e">
        <f t="shared" si="19"/>
        <v>#N/A</v>
      </c>
      <c r="AUR7" s="45" t="e">
        <f t="shared" si="19"/>
        <v>#N/A</v>
      </c>
      <c r="AUS7" s="45" t="e">
        <f t="shared" si="19"/>
        <v>#N/A</v>
      </c>
      <c r="AUT7" s="45" t="e">
        <f t="shared" si="19"/>
        <v>#N/A</v>
      </c>
      <c r="AUU7" s="45" t="e">
        <f t="shared" si="19"/>
        <v>#N/A</v>
      </c>
      <c r="AUV7" s="45" t="e">
        <f t="shared" si="19"/>
        <v>#N/A</v>
      </c>
      <c r="AUW7" s="45" t="e">
        <f t="shared" si="19"/>
        <v>#N/A</v>
      </c>
      <c r="AUX7" s="45" t="e">
        <f t="shared" si="19"/>
        <v>#N/A</v>
      </c>
      <c r="AUY7" s="45" t="e">
        <f t="shared" si="19"/>
        <v>#N/A</v>
      </c>
      <c r="AUZ7" s="45" t="e">
        <f t="shared" si="19"/>
        <v>#N/A</v>
      </c>
      <c r="AVA7" s="45" t="e">
        <f t="shared" si="19"/>
        <v>#N/A</v>
      </c>
      <c r="AVB7" s="45" t="e">
        <f t="shared" si="19"/>
        <v>#N/A</v>
      </c>
      <c r="AVC7" s="45" t="e">
        <f t="shared" si="19"/>
        <v>#N/A</v>
      </c>
      <c r="AVD7" s="45" t="e">
        <f t="shared" si="19"/>
        <v>#N/A</v>
      </c>
      <c r="AVE7" s="45" t="e">
        <f t="shared" si="19"/>
        <v>#N/A</v>
      </c>
      <c r="AVF7" s="45" t="e">
        <f t="shared" si="19"/>
        <v>#N/A</v>
      </c>
      <c r="AVG7" s="45" t="e">
        <f t="shared" si="19"/>
        <v>#N/A</v>
      </c>
      <c r="AVH7" s="45" t="e">
        <f t="shared" si="19"/>
        <v>#N/A</v>
      </c>
      <c r="AVI7" s="45" t="e">
        <f t="shared" si="19"/>
        <v>#N/A</v>
      </c>
      <c r="AVJ7" s="45" t="e">
        <f t="shared" si="19"/>
        <v>#N/A</v>
      </c>
      <c r="AVK7" s="45" t="e">
        <f t="shared" si="19"/>
        <v>#N/A</v>
      </c>
      <c r="AVL7" s="45" t="e">
        <f t="shared" si="19"/>
        <v>#N/A</v>
      </c>
      <c r="AVM7" s="45" t="e">
        <f t="shared" si="19"/>
        <v>#N/A</v>
      </c>
      <c r="AVN7" s="45" t="e">
        <f t="shared" si="19"/>
        <v>#N/A</v>
      </c>
      <c r="AVO7" s="45" t="e">
        <f t="shared" si="19"/>
        <v>#N/A</v>
      </c>
      <c r="AVP7" s="45" t="e">
        <f t="shared" si="19"/>
        <v>#N/A</v>
      </c>
      <c r="AVQ7" s="45" t="e">
        <f t="shared" si="19"/>
        <v>#N/A</v>
      </c>
      <c r="AVR7" s="45" t="e">
        <f t="shared" si="19"/>
        <v>#N/A</v>
      </c>
      <c r="AVS7" s="45" t="e">
        <f t="shared" si="19"/>
        <v>#N/A</v>
      </c>
      <c r="AVT7" s="45" t="e">
        <f t="shared" si="19"/>
        <v>#N/A</v>
      </c>
      <c r="AVU7" s="45" t="e">
        <f t="shared" si="19"/>
        <v>#N/A</v>
      </c>
      <c r="AVV7" s="45" t="e">
        <f t="shared" si="19"/>
        <v>#N/A</v>
      </c>
      <c r="AVW7" s="45" t="e">
        <f t="shared" si="19"/>
        <v>#N/A</v>
      </c>
      <c r="AVX7" s="45" t="e">
        <f t="shared" si="19"/>
        <v>#N/A</v>
      </c>
      <c r="AVY7" s="45" t="e">
        <f t="shared" si="19"/>
        <v>#N/A</v>
      </c>
      <c r="AVZ7" s="45" t="e">
        <f t="shared" si="19"/>
        <v>#N/A</v>
      </c>
      <c r="AWA7" s="45" t="e">
        <f t="shared" si="19"/>
        <v>#N/A</v>
      </c>
      <c r="AWB7" s="45" t="e">
        <f t="shared" si="19"/>
        <v>#N/A</v>
      </c>
      <c r="AWC7" s="45" t="e">
        <f t="shared" si="19"/>
        <v>#N/A</v>
      </c>
      <c r="AWD7" s="45" t="e">
        <f t="shared" si="19"/>
        <v>#N/A</v>
      </c>
      <c r="AWE7" s="45" t="e">
        <f t="shared" si="19"/>
        <v>#N/A</v>
      </c>
      <c r="AWF7" s="45" t="e">
        <f t="shared" si="19"/>
        <v>#N/A</v>
      </c>
      <c r="AWG7" s="45" t="e">
        <f t="shared" si="19"/>
        <v>#N/A</v>
      </c>
      <c r="AWH7" s="45" t="e">
        <f t="shared" ref="AWH7:AYS7" si="20">+HLOOKUP(AWH5,$C$16:$VP$17,2,FALSE)</f>
        <v>#N/A</v>
      </c>
      <c r="AWI7" s="45" t="e">
        <f t="shared" si="20"/>
        <v>#N/A</v>
      </c>
      <c r="AWJ7" s="45" t="e">
        <f t="shared" si="20"/>
        <v>#N/A</v>
      </c>
      <c r="AWK7" s="45" t="e">
        <f t="shared" si="20"/>
        <v>#N/A</v>
      </c>
      <c r="AWL7" s="45" t="e">
        <f t="shared" si="20"/>
        <v>#N/A</v>
      </c>
      <c r="AWM7" s="45" t="e">
        <f t="shared" si="20"/>
        <v>#N/A</v>
      </c>
      <c r="AWN7" s="45" t="e">
        <f t="shared" si="20"/>
        <v>#N/A</v>
      </c>
      <c r="AWO7" s="45" t="e">
        <f t="shared" si="20"/>
        <v>#N/A</v>
      </c>
      <c r="AWP7" s="45" t="e">
        <f t="shared" si="20"/>
        <v>#N/A</v>
      </c>
      <c r="AWQ7" s="45" t="e">
        <f t="shared" si="20"/>
        <v>#N/A</v>
      </c>
      <c r="AWR7" s="45" t="e">
        <f t="shared" si="20"/>
        <v>#N/A</v>
      </c>
      <c r="AWS7" s="45" t="e">
        <f t="shared" si="20"/>
        <v>#N/A</v>
      </c>
      <c r="AWT7" s="45" t="e">
        <f t="shared" si="20"/>
        <v>#N/A</v>
      </c>
      <c r="AWU7" s="45" t="e">
        <f t="shared" si="20"/>
        <v>#N/A</v>
      </c>
      <c r="AWV7" s="45" t="e">
        <f t="shared" si="20"/>
        <v>#N/A</v>
      </c>
      <c r="AWW7" s="45" t="e">
        <f t="shared" si="20"/>
        <v>#N/A</v>
      </c>
      <c r="AWX7" s="45" t="e">
        <f t="shared" si="20"/>
        <v>#N/A</v>
      </c>
      <c r="AWY7" s="45" t="e">
        <f t="shared" si="20"/>
        <v>#N/A</v>
      </c>
      <c r="AWZ7" s="45" t="e">
        <f t="shared" si="20"/>
        <v>#N/A</v>
      </c>
      <c r="AXA7" s="45" t="e">
        <f t="shared" si="20"/>
        <v>#N/A</v>
      </c>
      <c r="AXB7" s="45" t="e">
        <f t="shared" si="20"/>
        <v>#N/A</v>
      </c>
      <c r="AXC7" s="45" t="e">
        <f t="shared" si="20"/>
        <v>#N/A</v>
      </c>
      <c r="AXD7" s="45" t="e">
        <f t="shared" si="20"/>
        <v>#N/A</v>
      </c>
      <c r="AXE7" s="45" t="e">
        <f t="shared" si="20"/>
        <v>#N/A</v>
      </c>
      <c r="AXF7" s="45" t="e">
        <f t="shared" si="20"/>
        <v>#N/A</v>
      </c>
      <c r="AXG7" s="45" t="e">
        <f t="shared" si="20"/>
        <v>#N/A</v>
      </c>
      <c r="AXH7" s="45" t="e">
        <f t="shared" si="20"/>
        <v>#N/A</v>
      </c>
      <c r="AXI7" s="45" t="e">
        <f t="shared" si="20"/>
        <v>#N/A</v>
      </c>
      <c r="AXJ7" s="45" t="e">
        <f t="shared" si="20"/>
        <v>#N/A</v>
      </c>
      <c r="AXK7" s="45" t="e">
        <f t="shared" si="20"/>
        <v>#N/A</v>
      </c>
      <c r="AXL7" s="45" t="e">
        <f t="shared" si="20"/>
        <v>#N/A</v>
      </c>
      <c r="AXM7" s="45" t="e">
        <f t="shared" si="20"/>
        <v>#N/A</v>
      </c>
      <c r="AXN7" s="45" t="e">
        <f t="shared" si="20"/>
        <v>#N/A</v>
      </c>
      <c r="AXO7" s="45" t="e">
        <f t="shared" si="20"/>
        <v>#N/A</v>
      </c>
      <c r="AXP7" s="45" t="e">
        <f t="shared" si="20"/>
        <v>#N/A</v>
      </c>
      <c r="AXQ7" s="45" t="e">
        <f t="shared" si="20"/>
        <v>#N/A</v>
      </c>
      <c r="AXR7" s="45" t="e">
        <f t="shared" si="20"/>
        <v>#N/A</v>
      </c>
      <c r="AXS7" s="45" t="e">
        <f t="shared" si="20"/>
        <v>#N/A</v>
      </c>
      <c r="AXT7" s="45" t="e">
        <f t="shared" si="20"/>
        <v>#N/A</v>
      </c>
      <c r="AXU7" s="45" t="e">
        <f t="shared" si="20"/>
        <v>#N/A</v>
      </c>
      <c r="AXV7" s="45" t="e">
        <f t="shared" si="20"/>
        <v>#N/A</v>
      </c>
      <c r="AXW7" s="45" t="e">
        <f t="shared" si="20"/>
        <v>#N/A</v>
      </c>
      <c r="AXX7" s="45" t="e">
        <f t="shared" si="20"/>
        <v>#N/A</v>
      </c>
      <c r="AXY7" s="45" t="e">
        <f t="shared" si="20"/>
        <v>#N/A</v>
      </c>
      <c r="AXZ7" s="45" t="e">
        <f t="shared" si="20"/>
        <v>#N/A</v>
      </c>
      <c r="AYA7" s="45" t="e">
        <f t="shared" si="20"/>
        <v>#N/A</v>
      </c>
      <c r="AYB7" s="45" t="e">
        <f t="shared" si="20"/>
        <v>#N/A</v>
      </c>
      <c r="AYC7" s="45" t="e">
        <f t="shared" si="20"/>
        <v>#N/A</v>
      </c>
      <c r="AYD7" s="45" t="e">
        <f t="shared" si="20"/>
        <v>#N/A</v>
      </c>
      <c r="AYE7" s="45" t="e">
        <f t="shared" si="20"/>
        <v>#N/A</v>
      </c>
      <c r="AYF7" s="45" t="e">
        <f t="shared" si="20"/>
        <v>#N/A</v>
      </c>
      <c r="AYG7" s="45" t="e">
        <f t="shared" si="20"/>
        <v>#N/A</v>
      </c>
      <c r="AYH7" s="45" t="e">
        <f t="shared" si="20"/>
        <v>#N/A</v>
      </c>
      <c r="AYI7" s="45" t="e">
        <f t="shared" si="20"/>
        <v>#N/A</v>
      </c>
      <c r="AYJ7" s="45" t="e">
        <f t="shared" si="20"/>
        <v>#N/A</v>
      </c>
      <c r="AYK7" s="45" t="e">
        <f t="shared" si="20"/>
        <v>#N/A</v>
      </c>
      <c r="AYL7" s="45" t="e">
        <f t="shared" si="20"/>
        <v>#N/A</v>
      </c>
      <c r="AYM7" s="45" t="e">
        <f t="shared" si="20"/>
        <v>#N/A</v>
      </c>
      <c r="AYN7" s="45" t="e">
        <f t="shared" si="20"/>
        <v>#N/A</v>
      </c>
      <c r="AYO7" s="45" t="e">
        <f t="shared" si="20"/>
        <v>#N/A</v>
      </c>
      <c r="AYP7" s="45" t="e">
        <f t="shared" si="20"/>
        <v>#N/A</v>
      </c>
      <c r="AYQ7" s="45" t="e">
        <f t="shared" si="20"/>
        <v>#N/A</v>
      </c>
      <c r="AYR7" s="45" t="e">
        <f t="shared" si="20"/>
        <v>#N/A</v>
      </c>
      <c r="AYS7" s="45" t="e">
        <f t="shared" si="20"/>
        <v>#N/A</v>
      </c>
      <c r="AYT7" s="45" t="e">
        <f t="shared" ref="AYT7:BBE7" si="21">+HLOOKUP(AYT5,$C$16:$VP$17,2,FALSE)</f>
        <v>#N/A</v>
      </c>
      <c r="AYU7" s="45" t="e">
        <f t="shared" si="21"/>
        <v>#N/A</v>
      </c>
      <c r="AYV7" s="45" t="e">
        <f t="shared" si="21"/>
        <v>#N/A</v>
      </c>
      <c r="AYW7" s="45" t="e">
        <f t="shared" si="21"/>
        <v>#N/A</v>
      </c>
      <c r="AYX7" s="45" t="e">
        <f t="shared" si="21"/>
        <v>#N/A</v>
      </c>
      <c r="AYY7" s="45" t="e">
        <f t="shared" si="21"/>
        <v>#N/A</v>
      </c>
      <c r="AYZ7" s="45" t="e">
        <f t="shared" si="21"/>
        <v>#N/A</v>
      </c>
      <c r="AZA7" s="45" t="e">
        <f t="shared" si="21"/>
        <v>#N/A</v>
      </c>
      <c r="AZB7" s="45" t="e">
        <f t="shared" si="21"/>
        <v>#N/A</v>
      </c>
      <c r="AZC7" s="45" t="e">
        <f t="shared" si="21"/>
        <v>#N/A</v>
      </c>
      <c r="AZD7" s="45" t="e">
        <f t="shared" si="21"/>
        <v>#N/A</v>
      </c>
      <c r="AZE7" s="45" t="e">
        <f t="shared" si="21"/>
        <v>#N/A</v>
      </c>
      <c r="AZF7" s="45" t="e">
        <f t="shared" si="21"/>
        <v>#N/A</v>
      </c>
      <c r="AZG7" s="45" t="e">
        <f t="shared" si="21"/>
        <v>#N/A</v>
      </c>
      <c r="AZH7" s="45" t="e">
        <f t="shared" si="21"/>
        <v>#N/A</v>
      </c>
      <c r="AZI7" s="45" t="e">
        <f t="shared" si="21"/>
        <v>#N/A</v>
      </c>
      <c r="AZJ7" s="45" t="e">
        <f t="shared" si="21"/>
        <v>#N/A</v>
      </c>
      <c r="AZK7" s="45" t="e">
        <f t="shared" si="21"/>
        <v>#N/A</v>
      </c>
      <c r="AZL7" s="45" t="e">
        <f t="shared" si="21"/>
        <v>#N/A</v>
      </c>
      <c r="AZM7" s="45" t="e">
        <f t="shared" si="21"/>
        <v>#N/A</v>
      </c>
      <c r="AZN7" s="45" t="e">
        <f t="shared" si="21"/>
        <v>#N/A</v>
      </c>
      <c r="AZO7" s="45" t="e">
        <f t="shared" si="21"/>
        <v>#N/A</v>
      </c>
      <c r="AZP7" s="45" t="e">
        <f t="shared" si="21"/>
        <v>#N/A</v>
      </c>
      <c r="AZQ7" s="45" t="e">
        <f t="shared" si="21"/>
        <v>#N/A</v>
      </c>
      <c r="AZR7" s="45" t="e">
        <f t="shared" si="21"/>
        <v>#N/A</v>
      </c>
      <c r="AZS7" s="45" t="e">
        <f t="shared" si="21"/>
        <v>#N/A</v>
      </c>
      <c r="AZT7" s="45" t="e">
        <f t="shared" si="21"/>
        <v>#N/A</v>
      </c>
      <c r="AZU7" s="45" t="e">
        <f t="shared" si="21"/>
        <v>#N/A</v>
      </c>
      <c r="AZV7" s="45" t="e">
        <f t="shared" si="21"/>
        <v>#N/A</v>
      </c>
      <c r="AZW7" s="45" t="e">
        <f t="shared" si="21"/>
        <v>#N/A</v>
      </c>
      <c r="AZX7" s="45" t="e">
        <f t="shared" si="21"/>
        <v>#N/A</v>
      </c>
      <c r="AZY7" s="45" t="e">
        <f t="shared" si="21"/>
        <v>#N/A</v>
      </c>
      <c r="AZZ7" s="45" t="e">
        <f t="shared" si="21"/>
        <v>#N/A</v>
      </c>
      <c r="BAA7" s="45" t="e">
        <f t="shared" si="21"/>
        <v>#N/A</v>
      </c>
      <c r="BAB7" s="45" t="e">
        <f t="shared" si="21"/>
        <v>#N/A</v>
      </c>
      <c r="BAC7" s="45" t="e">
        <f t="shared" si="21"/>
        <v>#N/A</v>
      </c>
      <c r="BAD7" s="45" t="e">
        <f t="shared" si="21"/>
        <v>#N/A</v>
      </c>
      <c r="BAE7" s="45" t="e">
        <f t="shared" si="21"/>
        <v>#N/A</v>
      </c>
      <c r="BAF7" s="45" t="e">
        <f t="shared" si="21"/>
        <v>#N/A</v>
      </c>
      <c r="BAG7" s="45" t="e">
        <f t="shared" si="21"/>
        <v>#N/A</v>
      </c>
      <c r="BAH7" s="45" t="e">
        <f t="shared" si="21"/>
        <v>#N/A</v>
      </c>
      <c r="BAI7" s="45" t="e">
        <f t="shared" si="21"/>
        <v>#N/A</v>
      </c>
      <c r="BAJ7" s="45" t="e">
        <f t="shared" si="21"/>
        <v>#N/A</v>
      </c>
      <c r="BAK7" s="45" t="e">
        <f t="shared" si="21"/>
        <v>#N/A</v>
      </c>
      <c r="BAL7" s="45" t="e">
        <f t="shared" si="21"/>
        <v>#N/A</v>
      </c>
      <c r="BAM7" s="45" t="e">
        <f t="shared" si="21"/>
        <v>#N/A</v>
      </c>
      <c r="BAN7" s="45" t="e">
        <f t="shared" si="21"/>
        <v>#N/A</v>
      </c>
      <c r="BAO7" s="45" t="e">
        <f t="shared" si="21"/>
        <v>#N/A</v>
      </c>
      <c r="BAP7" s="45" t="e">
        <f t="shared" si="21"/>
        <v>#N/A</v>
      </c>
      <c r="BAQ7" s="45" t="e">
        <f t="shared" si="21"/>
        <v>#N/A</v>
      </c>
      <c r="BAR7" s="45" t="e">
        <f t="shared" si="21"/>
        <v>#N/A</v>
      </c>
      <c r="BAS7" s="45" t="e">
        <f t="shared" si="21"/>
        <v>#N/A</v>
      </c>
      <c r="BAT7" s="45" t="e">
        <f t="shared" si="21"/>
        <v>#N/A</v>
      </c>
      <c r="BAU7" s="45" t="e">
        <f t="shared" si="21"/>
        <v>#N/A</v>
      </c>
      <c r="BAV7" s="45" t="e">
        <f t="shared" si="21"/>
        <v>#N/A</v>
      </c>
      <c r="BAW7" s="45" t="e">
        <f t="shared" si="21"/>
        <v>#N/A</v>
      </c>
      <c r="BAX7" s="45" t="e">
        <f t="shared" si="21"/>
        <v>#N/A</v>
      </c>
      <c r="BAY7" s="45" t="e">
        <f t="shared" si="21"/>
        <v>#N/A</v>
      </c>
      <c r="BAZ7" s="45" t="e">
        <f t="shared" si="21"/>
        <v>#N/A</v>
      </c>
      <c r="BBA7" s="45" t="e">
        <f t="shared" si="21"/>
        <v>#N/A</v>
      </c>
      <c r="BBB7" s="45" t="e">
        <f t="shared" si="21"/>
        <v>#N/A</v>
      </c>
      <c r="BBC7" s="45" t="e">
        <f t="shared" si="21"/>
        <v>#N/A</v>
      </c>
      <c r="BBD7" s="45" t="e">
        <f t="shared" si="21"/>
        <v>#N/A</v>
      </c>
      <c r="BBE7" s="45" t="e">
        <f t="shared" si="21"/>
        <v>#N/A</v>
      </c>
      <c r="BBF7" s="45" t="e">
        <f t="shared" ref="BBF7:BDQ7" si="22">+HLOOKUP(BBF5,$C$16:$VP$17,2,FALSE)</f>
        <v>#N/A</v>
      </c>
      <c r="BBG7" s="45" t="e">
        <f t="shared" si="22"/>
        <v>#N/A</v>
      </c>
      <c r="BBH7" s="45" t="e">
        <f t="shared" si="22"/>
        <v>#N/A</v>
      </c>
      <c r="BBI7" s="45" t="e">
        <f t="shared" si="22"/>
        <v>#N/A</v>
      </c>
      <c r="BBJ7" s="45" t="e">
        <f t="shared" si="22"/>
        <v>#N/A</v>
      </c>
      <c r="BBK7" s="45" t="e">
        <f t="shared" si="22"/>
        <v>#N/A</v>
      </c>
      <c r="BBL7" s="45" t="e">
        <f t="shared" si="22"/>
        <v>#N/A</v>
      </c>
      <c r="BBM7" s="45" t="e">
        <f t="shared" si="22"/>
        <v>#N/A</v>
      </c>
      <c r="BBN7" s="45" t="e">
        <f t="shared" si="22"/>
        <v>#N/A</v>
      </c>
      <c r="BBO7" s="45" t="e">
        <f t="shared" si="22"/>
        <v>#N/A</v>
      </c>
      <c r="BBP7" s="45" t="e">
        <f t="shared" si="22"/>
        <v>#N/A</v>
      </c>
      <c r="BBQ7" s="45" t="e">
        <f t="shared" si="22"/>
        <v>#N/A</v>
      </c>
      <c r="BBR7" s="45" t="e">
        <f t="shared" si="22"/>
        <v>#N/A</v>
      </c>
      <c r="BBS7" s="45" t="e">
        <f t="shared" si="22"/>
        <v>#N/A</v>
      </c>
      <c r="BBT7" s="45" t="e">
        <f t="shared" si="22"/>
        <v>#N/A</v>
      </c>
      <c r="BBU7" s="45" t="e">
        <f t="shared" si="22"/>
        <v>#N/A</v>
      </c>
      <c r="BBV7" s="45" t="e">
        <f t="shared" si="22"/>
        <v>#N/A</v>
      </c>
      <c r="BBW7" s="45" t="e">
        <f t="shared" si="22"/>
        <v>#N/A</v>
      </c>
      <c r="BBX7" s="45" t="e">
        <f t="shared" si="22"/>
        <v>#N/A</v>
      </c>
      <c r="BBY7" s="45" t="e">
        <f t="shared" si="22"/>
        <v>#N/A</v>
      </c>
      <c r="BBZ7" s="45" t="e">
        <f t="shared" si="22"/>
        <v>#N/A</v>
      </c>
      <c r="BCA7" s="45" t="e">
        <f t="shared" si="22"/>
        <v>#N/A</v>
      </c>
      <c r="BCB7" s="45" t="e">
        <f t="shared" si="22"/>
        <v>#N/A</v>
      </c>
      <c r="BCC7" s="45" t="e">
        <f t="shared" si="22"/>
        <v>#N/A</v>
      </c>
      <c r="BCD7" s="45" t="e">
        <f t="shared" si="22"/>
        <v>#N/A</v>
      </c>
      <c r="BCE7" s="45" t="e">
        <f t="shared" si="22"/>
        <v>#N/A</v>
      </c>
      <c r="BCF7" s="45" t="e">
        <f t="shared" si="22"/>
        <v>#N/A</v>
      </c>
      <c r="BCG7" s="45" t="e">
        <f t="shared" si="22"/>
        <v>#N/A</v>
      </c>
      <c r="BCH7" s="45" t="e">
        <f t="shared" si="22"/>
        <v>#N/A</v>
      </c>
      <c r="BCI7" s="45" t="e">
        <f t="shared" si="22"/>
        <v>#N/A</v>
      </c>
      <c r="BCJ7" s="45" t="e">
        <f t="shared" si="22"/>
        <v>#N/A</v>
      </c>
      <c r="BCK7" s="45" t="e">
        <f t="shared" si="22"/>
        <v>#N/A</v>
      </c>
      <c r="BCL7" s="45" t="e">
        <f t="shared" si="22"/>
        <v>#N/A</v>
      </c>
      <c r="BCM7" s="45" t="e">
        <f t="shared" si="22"/>
        <v>#N/A</v>
      </c>
      <c r="BCN7" s="45" t="e">
        <f t="shared" si="22"/>
        <v>#N/A</v>
      </c>
      <c r="BCO7" s="45" t="e">
        <f t="shared" si="22"/>
        <v>#N/A</v>
      </c>
      <c r="BCP7" s="45" t="e">
        <f t="shared" si="22"/>
        <v>#N/A</v>
      </c>
      <c r="BCQ7" s="45" t="e">
        <f t="shared" si="22"/>
        <v>#N/A</v>
      </c>
      <c r="BCR7" s="45" t="e">
        <f t="shared" si="22"/>
        <v>#N/A</v>
      </c>
      <c r="BCS7" s="45" t="e">
        <f t="shared" si="22"/>
        <v>#N/A</v>
      </c>
      <c r="BCT7" s="45" t="e">
        <f t="shared" si="22"/>
        <v>#N/A</v>
      </c>
      <c r="BCU7" s="45" t="e">
        <f t="shared" si="22"/>
        <v>#N/A</v>
      </c>
      <c r="BCV7" s="45" t="e">
        <f t="shared" si="22"/>
        <v>#N/A</v>
      </c>
      <c r="BCW7" s="45" t="e">
        <f t="shared" si="22"/>
        <v>#N/A</v>
      </c>
      <c r="BCX7" s="45" t="e">
        <f t="shared" si="22"/>
        <v>#N/A</v>
      </c>
      <c r="BCY7" s="45" t="e">
        <f t="shared" si="22"/>
        <v>#N/A</v>
      </c>
      <c r="BCZ7" s="45" t="e">
        <f t="shared" si="22"/>
        <v>#N/A</v>
      </c>
      <c r="BDA7" s="45" t="e">
        <f t="shared" si="22"/>
        <v>#N/A</v>
      </c>
      <c r="BDB7" s="45" t="e">
        <f t="shared" si="22"/>
        <v>#N/A</v>
      </c>
      <c r="BDC7" s="45" t="e">
        <f t="shared" si="22"/>
        <v>#N/A</v>
      </c>
      <c r="BDD7" s="45" t="e">
        <f t="shared" si="22"/>
        <v>#N/A</v>
      </c>
      <c r="BDE7" s="45" t="e">
        <f t="shared" si="22"/>
        <v>#N/A</v>
      </c>
      <c r="BDF7" s="45" t="e">
        <f t="shared" si="22"/>
        <v>#N/A</v>
      </c>
      <c r="BDG7" s="45" t="e">
        <f t="shared" si="22"/>
        <v>#N/A</v>
      </c>
      <c r="BDH7" s="45" t="e">
        <f t="shared" si="22"/>
        <v>#N/A</v>
      </c>
      <c r="BDI7" s="45" t="e">
        <f t="shared" si="22"/>
        <v>#N/A</v>
      </c>
      <c r="BDJ7" s="45" t="e">
        <f t="shared" si="22"/>
        <v>#N/A</v>
      </c>
      <c r="BDK7" s="45" t="e">
        <f t="shared" si="22"/>
        <v>#N/A</v>
      </c>
      <c r="BDL7" s="45" t="e">
        <f t="shared" si="22"/>
        <v>#N/A</v>
      </c>
      <c r="BDM7" s="45" t="e">
        <f t="shared" si="22"/>
        <v>#N/A</v>
      </c>
      <c r="BDN7" s="45" t="e">
        <f t="shared" si="22"/>
        <v>#N/A</v>
      </c>
      <c r="BDO7" s="45" t="e">
        <f t="shared" si="22"/>
        <v>#N/A</v>
      </c>
      <c r="BDP7" s="45" t="e">
        <f t="shared" si="22"/>
        <v>#N/A</v>
      </c>
      <c r="BDQ7" s="45" t="e">
        <f t="shared" si="22"/>
        <v>#N/A</v>
      </c>
      <c r="BDR7" s="45" t="e">
        <f t="shared" ref="BDR7:BGC7" si="23">+HLOOKUP(BDR5,$C$16:$VP$17,2,FALSE)</f>
        <v>#N/A</v>
      </c>
      <c r="BDS7" s="45" t="e">
        <f t="shared" si="23"/>
        <v>#N/A</v>
      </c>
      <c r="BDT7" s="45" t="e">
        <f t="shared" si="23"/>
        <v>#N/A</v>
      </c>
      <c r="BDU7" s="45" t="e">
        <f t="shared" si="23"/>
        <v>#N/A</v>
      </c>
      <c r="BDV7" s="45" t="e">
        <f t="shared" si="23"/>
        <v>#N/A</v>
      </c>
      <c r="BDW7" s="45" t="e">
        <f t="shared" si="23"/>
        <v>#N/A</v>
      </c>
      <c r="BDX7" s="45" t="e">
        <f t="shared" si="23"/>
        <v>#N/A</v>
      </c>
      <c r="BDY7" s="45" t="e">
        <f t="shared" si="23"/>
        <v>#N/A</v>
      </c>
      <c r="BDZ7" s="45" t="e">
        <f t="shared" si="23"/>
        <v>#N/A</v>
      </c>
      <c r="BEA7" s="45" t="e">
        <f t="shared" si="23"/>
        <v>#N/A</v>
      </c>
      <c r="BEB7" s="45" t="e">
        <f t="shared" si="23"/>
        <v>#N/A</v>
      </c>
      <c r="BEC7" s="45" t="e">
        <f t="shared" si="23"/>
        <v>#N/A</v>
      </c>
      <c r="BED7" s="45" t="e">
        <f t="shared" si="23"/>
        <v>#N/A</v>
      </c>
      <c r="BEE7" s="45" t="e">
        <f t="shared" si="23"/>
        <v>#N/A</v>
      </c>
      <c r="BEF7" s="45" t="e">
        <f t="shared" si="23"/>
        <v>#N/A</v>
      </c>
      <c r="BEG7" s="45" t="e">
        <f t="shared" si="23"/>
        <v>#N/A</v>
      </c>
      <c r="BEH7" s="45" t="e">
        <f t="shared" si="23"/>
        <v>#N/A</v>
      </c>
      <c r="BEI7" s="45" t="e">
        <f t="shared" si="23"/>
        <v>#N/A</v>
      </c>
      <c r="BEJ7" s="45" t="e">
        <f t="shared" si="23"/>
        <v>#N/A</v>
      </c>
      <c r="BEK7" s="45" t="e">
        <f t="shared" si="23"/>
        <v>#N/A</v>
      </c>
      <c r="BEL7" s="45" t="e">
        <f t="shared" si="23"/>
        <v>#N/A</v>
      </c>
      <c r="BEM7" s="45" t="e">
        <f t="shared" si="23"/>
        <v>#N/A</v>
      </c>
      <c r="BEN7" s="45" t="e">
        <f t="shared" si="23"/>
        <v>#N/A</v>
      </c>
      <c r="BEO7" s="45" t="e">
        <f t="shared" si="23"/>
        <v>#N/A</v>
      </c>
      <c r="BEP7" s="45" t="e">
        <f t="shared" si="23"/>
        <v>#N/A</v>
      </c>
      <c r="BEQ7" s="45" t="e">
        <f t="shared" si="23"/>
        <v>#N/A</v>
      </c>
      <c r="BER7" s="45" t="e">
        <f t="shared" si="23"/>
        <v>#N/A</v>
      </c>
      <c r="BES7" s="45" t="e">
        <f t="shared" si="23"/>
        <v>#N/A</v>
      </c>
      <c r="BET7" s="45" t="e">
        <f t="shared" si="23"/>
        <v>#N/A</v>
      </c>
      <c r="BEU7" s="45" t="e">
        <f t="shared" si="23"/>
        <v>#N/A</v>
      </c>
      <c r="BEV7" s="45" t="e">
        <f t="shared" si="23"/>
        <v>#N/A</v>
      </c>
      <c r="BEW7" s="45" t="e">
        <f t="shared" si="23"/>
        <v>#N/A</v>
      </c>
      <c r="BEX7" s="45" t="e">
        <f t="shared" si="23"/>
        <v>#N/A</v>
      </c>
      <c r="BEY7" s="45" t="e">
        <f t="shared" si="23"/>
        <v>#N/A</v>
      </c>
      <c r="BEZ7" s="45" t="e">
        <f t="shared" si="23"/>
        <v>#N/A</v>
      </c>
      <c r="BFA7" s="45" t="e">
        <f t="shared" si="23"/>
        <v>#N/A</v>
      </c>
      <c r="BFB7" s="45" t="e">
        <f t="shared" si="23"/>
        <v>#N/A</v>
      </c>
      <c r="BFC7" s="45" t="e">
        <f t="shared" si="23"/>
        <v>#N/A</v>
      </c>
      <c r="BFD7" s="45" t="e">
        <f t="shared" si="23"/>
        <v>#N/A</v>
      </c>
      <c r="BFE7" s="45" t="e">
        <f t="shared" si="23"/>
        <v>#N/A</v>
      </c>
      <c r="BFF7" s="45" t="e">
        <f t="shared" si="23"/>
        <v>#N/A</v>
      </c>
      <c r="BFG7" s="45" t="e">
        <f t="shared" si="23"/>
        <v>#N/A</v>
      </c>
      <c r="BFH7" s="45" t="e">
        <f t="shared" si="23"/>
        <v>#N/A</v>
      </c>
      <c r="BFI7" s="45" t="e">
        <f t="shared" si="23"/>
        <v>#N/A</v>
      </c>
      <c r="BFJ7" s="45" t="e">
        <f t="shared" si="23"/>
        <v>#N/A</v>
      </c>
      <c r="BFK7" s="45" t="e">
        <f t="shared" si="23"/>
        <v>#N/A</v>
      </c>
      <c r="BFL7" s="45" t="e">
        <f t="shared" si="23"/>
        <v>#N/A</v>
      </c>
      <c r="BFM7" s="45" t="e">
        <f t="shared" si="23"/>
        <v>#N/A</v>
      </c>
      <c r="BFN7" s="45" t="e">
        <f t="shared" si="23"/>
        <v>#N/A</v>
      </c>
      <c r="BFO7" s="45" t="e">
        <f t="shared" si="23"/>
        <v>#N/A</v>
      </c>
      <c r="BFP7" s="45" t="e">
        <f t="shared" si="23"/>
        <v>#N/A</v>
      </c>
      <c r="BFQ7" s="45" t="e">
        <f t="shared" si="23"/>
        <v>#N/A</v>
      </c>
      <c r="BFR7" s="45" t="e">
        <f t="shared" si="23"/>
        <v>#N/A</v>
      </c>
      <c r="BFS7" s="45" t="e">
        <f t="shared" si="23"/>
        <v>#N/A</v>
      </c>
      <c r="BFT7" s="45" t="e">
        <f t="shared" si="23"/>
        <v>#N/A</v>
      </c>
      <c r="BFU7" s="45" t="e">
        <f t="shared" si="23"/>
        <v>#N/A</v>
      </c>
      <c r="BFV7" s="45" t="e">
        <f t="shared" si="23"/>
        <v>#N/A</v>
      </c>
      <c r="BFW7" s="45" t="e">
        <f t="shared" si="23"/>
        <v>#N/A</v>
      </c>
      <c r="BFX7" s="45" t="e">
        <f t="shared" si="23"/>
        <v>#N/A</v>
      </c>
      <c r="BFY7" s="45" t="e">
        <f t="shared" si="23"/>
        <v>#N/A</v>
      </c>
      <c r="BFZ7" s="45" t="e">
        <f t="shared" si="23"/>
        <v>#N/A</v>
      </c>
      <c r="BGA7" s="45" t="e">
        <f t="shared" si="23"/>
        <v>#N/A</v>
      </c>
      <c r="BGB7" s="45" t="e">
        <f t="shared" si="23"/>
        <v>#N/A</v>
      </c>
      <c r="BGC7" s="45" t="e">
        <f t="shared" si="23"/>
        <v>#N/A</v>
      </c>
      <c r="BGD7" s="45" t="e">
        <f t="shared" ref="BGD7:BIO7" si="24">+HLOOKUP(BGD5,$C$16:$VP$17,2,FALSE)</f>
        <v>#N/A</v>
      </c>
      <c r="BGE7" s="45" t="e">
        <f t="shared" si="24"/>
        <v>#N/A</v>
      </c>
      <c r="BGF7" s="45" t="e">
        <f t="shared" si="24"/>
        <v>#N/A</v>
      </c>
      <c r="BGG7" s="45" t="e">
        <f t="shared" si="24"/>
        <v>#N/A</v>
      </c>
      <c r="BGH7" s="45" t="e">
        <f t="shared" si="24"/>
        <v>#N/A</v>
      </c>
      <c r="BGI7" s="45" t="e">
        <f t="shared" si="24"/>
        <v>#N/A</v>
      </c>
      <c r="BGJ7" s="45" t="e">
        <f t="shared" si="24"/>
        <v>#N/A</v>
      </c>
      <c r="BGK7" s="45" t="e">
        <f t="shared" si="24"/>
        <v>#N/A</v>
      </c>
      <c r="BGL7" s="45" t="e">
        <f t="shared" si="24"/>
        <v>#N/A</v>
      </c>
      <c r="BGM7" s="45" t="e">
        <f t="shared" si="24"/>
        <v>#N/A</v>
      </c>
      <c r="BGN7" s="45" t="e">
        <f t="shared" si="24"/>
        <v>#N/A</v>
      </c>
      <c r="BGO7" s="45" t="e">
        <f t="shared" si="24"/>
        <v>#N/A</v>
      </c>
      <c r="BGP7" s="45" t="e">
        <f t="shared" si="24"/>
        <v>#N/A</v>
      </c>
      <c r="BGQ7" s="45" t="e">
        <f t="shared" si="24"/>
        <v>#N/A</v>
      </c>
      <c r="BGR7" s="45" t="e">
        <f t="shared" si="24"/>
        <v>#N/A</v>
      </c>
      <c r="BGS7" s="45" t="e">
        <f t="shared" si="24"/>
        <v>#N/A</v>
      </c>
      <c r="BGT7" s="45" t="e">
        <f t="shared" si="24"/>
        <v>#N/A</v>
      </c>
      <c r="BGU7" s="45" t="e">
        <f t="shared" si="24"/>
        <v>#N/A</v>
      </c>
      <c r="BGV7" s="45" t="e">
        <f t="shared" si="24"/>
        <v>#N/A</v>
      </c>
      <c r="BGW7" s="45" t="e">
        <f t="shared" si="24"/>
        <v>#N/A</v>
      </c>
      <c r="BGX7" s="45" t="e">
        <f t="shared" si="24"/>
        <v>#N/A</v>
      </c>
      <c r="BGY7" s="45" t="e">
        <f t="shared" si="24"/>
        <v>#N/A</v>
      </c>
      <c r="BGZ7" s="45" t="e">
        <f t="shared" si="24"/>
        <v>#N/A</v>
      </c>
      <c r="BHA7" s="45" t="e">
        <f t="shared" si="24"/>
        <v>#N/A</v>
      </c>
      <c r="BHB7" s="45" t="e">
        <f t="shared" si="24"/>
        <v>#N/A</v>
      </c>
      <c r="BHC7" s="45" t="e">
        <f t="shared" si="24"/>
        <v>#N/A</v>
      </c>
      <c r="BHD7" s="45" t="e">
        <f t="shared" si="24"/>
        <v>#N/A</v>
      </c>
      <c r="BHE7" s="45" t="e">
        <f t="shared" si="24"/>
        <v>#N/A</v>
      </c>
      <c r="BHF7" s="45" t="e">
        <f t="shared" si="24"/>
        <v>#N/A</v>
      </c>
      <c r="BHG7" s="45" t="e">
        <f t="shared" si="24"/>
        <v>#N/A</v>
      </c>
      <c r="BHH7" s="45" t="e">
        <f t="shared" si="24"/>
        <v>#N/A</v>
      </c>
      <c r="BHI7" s="45" t="e">
        <f t="shared" si="24"/>
        <v>#N/A</v>
      </c>
      <c r="BHJ7" s="45" t="e">
        <f t="shared" si="24"/>
        <v>#N/A</v>
      </c>
      <c r="BHK7" s="45" t="e">
        <f t="shared" si="24"/>
        <v>#N/A</v>
      </c>
      <c r="BHL7" s="45" t="e">
        <f t="shared" si="24"/>
        <v>#N/A</v>
      </c>
      <c r="BHM7" s="45" t="e">
        <f t="shared" si="24"/>
        <v>#N/A</v>
      </c>
      <c r="BHN7" s="45" t="e">
        <f t="shared" si="24"/>
        <v>#N/A</v>
      </c>
      <c r="BHO7" s="45" t="e">
        <f t="shared" si="24"/>
        <v>#N/A</v>
      </c>
      <c r="BHP7" s="45" t="e">
        <f t="shared" si="24"/>
        <v>#N/A</v>
      </c>
      <c r="BHQ7" s="45" t="e">
        <f t="shared" si="24"/>
        <v>#N/A</v>
      </c>
      <c r="BHR7" s="45" t="e">
        <f t="shared" si="24"/>
        <v>#N/A</v>
      </c>
      <c r="BHS7" s="45" t="e">
        <f t="shared" si="24"/>
        <v>#N/A</v>
      </c>
      <c r="BHT7" s="45" t="e">
        <f t="shared" si="24"/>
        <v>#N/A</v>
      </c>
      <c r="BHU7" s="45" t="e">
        <f t="shared" si="24"/>
        <v>#N/A</v>
      </c>
      <c r="BHV7" s="45" t="e">
        <f t="shared" si="24"/>
        <v>#N/A</v>
      </c>
      <c r="BHW7" s="45" t="e">
        <f t="shared" si="24"/>
        <v>#N/A</v>
      </c>
      <c r="BHX7" s="45" t="e">
        <f t="shared" si="24"/>
        <v>#N/A</v>
      </c>
      <c r="BHY7" s="45" t="e">
        <f t="shared" si="24"/>
        <v>#N/A</v>
      </c>
      <c r="BHZ7" s="45" t="e">
        <f t="shared" si="24"/>
        <v>#N/A</v>
      </c>
      <c r="BIA7" s="45" t="e">
        <f t="shared" si="24"/>
        <v>#N/A</v>
      </c>
      <c r="BIB7" s="45" t="e">
        <f t="shared" si="24"/>
        <v>#N/A</v>
      </c>
      <c r="BIC7" s="45" t="e">
        <f t="shared" si="24"/>
        <v>#N/A</v>
      </c>
      <c r="BID7" s="45" t="e">
        <f t="shared" si="24"/>
        <v>#N/A</v>
      </c>
      <c r="BIE7" s="45" t="e">
        <f t="shared" si="24"/>
        <v>#N/A</v>
      </c>
      <c r="BIF7" s="45" t="e">
        <f t="shared" si="24"/>
        <v>#N/A</v>
      </c>
      <c r="BIG7" s="45" t="e">
        <f t="shared" si="24"/>
        <v>#N/A</v>
      </c>
      <c r="BIH7" s="45" t="e">
        <f t="shared" si="24"/>
        <v>#N/A</v>
      </c>
      <c r="BII7" s="45" t="e">
        <f t="shared" si="24"/>
        <v>#N/A</v>
      </c>
      <c r="BIJ7" s="45" t="e">
        <f t="shared" si="24"/>
        <v>#N/A</v>
      </c>
      <c r="BIK7" s="45" t="e">
        <f t="shared" si="24"/>
        <v>#N/A</v>
      </c>
      <c r="BIL7" s="45" t="e">
        <f t="shared" si="24"/>
        <v>#N/A</v>
      </c>
      <c r="BIM7" s="45" t="e">
        <f t="shared" si="24"/>
        <v>#N/A</v>
      </c>
      <c r="BIN7" s="45" t="e">
        <f t="shared" si="24"/>
        <v>#N/A</v>
      </c>
      <c r="BIO7" s="45" t="e">
        <f t="shared" si="24"/>
        <v>#N/A</v>
      </c>
      <c r="BIP7" s="45" t="e">
        <f t="shared" ref="BIP7:BLA7" si="25">+HLOOKUP(BIP5,$C$16:$VP$17,2,FALSE)</f>
        <v>#N/A</v>
      </c>
      <c r="BIQ7" s="45" t="e">
        <f t="shared" si="25"/>
        <v>#N/A</v>
      </c>
      <c r="BIR7" s="45" t="e">
        <f t="shared" si="25"/>
        <v>#N/A</v>
      </c>
      <c r="BIS7" s="45" t="e">
        <f t="shared" si="25"/>
        <v>#N/A</v>
      </c>
      <c r="BIT7" s="45" t="e">
        <f t="shared" si="25"/>
        <v>#N/A</v>
      </c>
      <c r="BIU7" s="45" t="e">
        <f t="shared" si="25"/>
        <v>#N/A</v>
      </c>
      <c r="BIV7" s="45" t="e">
        <f t="shared" si="25"/>
        <v>#N/A</v>
      </c>
      <c r="BIW7" s="45" t="e">
        <f t="shared" si="25"/>
        <v>#N/A</v>
      </c>
      <c r="BIX7" s="45" t="e">
        <f t="shared" si="25"/>
        <v>#N/A</v>
      </c>
      <c r="BIY7" s="45" t="e">
        <f t="shared" si="25"/>
        <v>#N/A</v>
      </c>
      <c r="BIZ7" s="45" t="e">
        <f t="shared" si="25"/>
        <v>#N/A</v>
      </c>
      <c r="BJA7" s="45" t="e">
        <f t="shared" si="25"/>
        <v>#N/A</v>
      </c>
      <c r="BJB7" s="45" t="e">
        <f t="shared" si="25"/>
        <v>#N/A</v>
      </c>
      <c r="BJC7" s="45" t="e">
        <f t="shared" si="25"/>
        <v>#N/A</v>
      </c>
      <c r="BJD7" s="45" t="e">
        <f t="shared" si="25"/>
        <v>#N/A</v>
      </c>
      <c r="BJE7" s="45" t="e">
        <f t="shared" si="25"/>
        <v>#N/A</v>
      </c>
      <c r="BJF7" s="45" t="e">
        <f t="shared" si="25"/>
        <v>#N/A</v>
      </c>
      <c r="BJG7" s="45" t="e">
        <f t="shared" si="25"/>
        <v>#N/A</v>
      </c>
      <c r="BJH7" s="45" t="e">
        <f t="shared" si="25"/>
        <v>#N/A</v>
      </c>
      <c r="BJI7" s="45" t="e">
        <f t="shared" si="25"/>
        <v>#N/A</v>
      </c>
      <c r="BJJ7" s="45" t="e">
        <f t="shared" si="25"/>
        <v>#N/A</v>
      </c>
      <c r="BJK7" s="45" t="e">
        <f t="shared" si="25"/>
        <v>#N/A</v>
      </c>
      <c r="BJL7" s="45" t="e">
        <f t="shared" si="25"/>
        <v>#N/A</v>
      </c>
      <c r="BJM7" s="45" t="e">
        <f t="shared" si="25"/>
        <v>#N/A</v>
      </c>
      <c r="BJN7" s="45" t="e">
        <f t="shared" si="25"/>
        <v>#N/A</v>
      </c>
      <c r="BJO7" s="45" t="e">
        <f t="shared" si="25"/>
        <v>#N/A</v>
      </c>
      <c r="BJP7" s="45" t="e">
        <f t="shared" si="25"/>
        <v>#N/A</v>
      </c>
      <c r="BJQ7" s="45" t="e">
        <f t="shared" si="25"/>
        <v>#N/A</v>
      </c>
      <c r="BJR7" s="45" t="e">
        <f t="shared" si="25"/>
        <v>#N/A</v>
      </c>
      <c r="BJS7" s="45" t="e">
        <f t="shared" si="25"/>
        <v>#N/A</v>
      </c>
      <c r="BJT7" s="45" t="e">
        <f t="shared" si="25"/>
        <v>#N/A</v>
      </c>
      <c r="BJU7" s="45" t="e">
        <f t="shared" si="25"/>
        <v>#N/A</v>
      </c>
      <c r="BJV7" s="45" t="e">
        <f t="shared" si="25"/>
        <v>#N/A</v>
      </c>
      <c r="BJW7" s="45" t="e">
        <f t="shared" si="25"/>
        <v>#N/A</v>
      </c>
      <c r="BJX7" s="45" t="e">
        <f t="shared" si="25"/>
        <v>#N/A</v>
      </c>
      <c r="BJY7" s="45" t="e">
        <f t="shared" si="25"/>
        <v>#N/A</v>
      </c>
      <c r="BJZ7" s="45" t="e">
        <f t="shared" si="25"/>
        <v>#N/A</v>
      </c>
      <c r="BKA7" s="45" t="e">
        <f t="shared" si="25"/>
        <v>#N/A</v>
      </c>
      <c r="BKB7" s="45" t="e">
        <f t="shared" si="25"/>
        <v>#N/A</v>
      </c>
      <c r="BKC7" s="45" t="e">
        <f t="shared" si="25"/>
        <v>#N/A</v>
      </c>
      <c r="BKD7" s="45" t="e">
        <f t="shared" si="25"/>
        <v>#N/A</v>
      </c>
      <c r="BKE7" s="45" t="e">
        <f t="shared" si="25"/>
        <v>#N/A</v>
      </c>
      <c r="BKF7" s="45" t="e">
        <f t="shared" si="25"/>
        <v>#N/A</v>
      </c>
      <c r="BKG7" s="45" t="e">
        <f t="shared" si="25"/>
        <v>#N/A</v>
      </c>
      <c r="BKH7" s="45" t="e">
        <f t="shared" si="25"/>
        <v>#N/A</v>
      </c>
      <c r="BKI7" s="45" t="e">
        <f t="shared" si="25"/>
        <v>#N/A</v>
      </c>
      <c r="BKJ7" s="45" t="e">
        <f t="shared" si="25"/>
        <v>#N/A</v>
      </c>
      <c r="BKK7" s="45" t="e">
        <f t="shared" si="25"/>
        <v>#N/A</v>
      </c>
      <c r="BKL7" s="45" t="e">
        <f t="shared" si="25"/>
        <v>#N/A</v>
      </c>
      <c r="BKM7" s="45" t="e">
        <f t="shared" si="25"/>
        <v>#N/A</v>
      </c>
      <c r="BKN7" s="45" t="e">
        <f t="shared" si="25"/>
        <v>#N/A</v>
      </c>
      <c r="BKO7" s="45" t="e">
        <f t="shared" si="25"/>
        <v>#N/A</v>
      </c>
      <c r="BKP7" s="45" t="e">
        <f t="shared" si="25"/>
        <v>#N/A</v>
      </c>
      <c r="BKQ7" s="45" t="e">
        <f t="shared" si="25"/>
        <v>#N/A</v>
      </c>
      <c r="BKR7" s="45" t="e">
        <f t="shared" si="25"/>
        <v>#N/A</v>
      </c>
      <c r="BKS7" s="45" t="e">
        <f t="shared" si="25"/>
        <v>#N/A</v>
      </c>
      <c r="BKT7" s="45" t="e">
        <f t="shared" si="25"/>
        <v>#N/A</v>
      </c>
      <c r="BKU7" s="45" t="e">
        <f t="shared" si="25"/>
        <v>#N/A</v>
      </c>
      <c r="BKV7" s="45" t="e">
        <f t="shared" si="25"/>
        <v>#N/A</v>
      </c>
      <c r="BKW7" s="45" t="e">
        <f t="shared" si="25"/>
        <v>#N/A</v>
      </c>
      <c r="BKX7" s="45" t="e">
        <f t="shared" si="25"/>
        <v>#N/A</v>
      </c>
      <c r="BKY7" s="45" t="e">
        <f t="shared" si="25"/>
        <v>#N/A</v>
      </c>
      <c r="BKZ7" s="45" t="e">
        <f t="shared" si="25"/>
        <v>#N/A</v>
      </c>
      <c r="BLA7" s="45" t="e">
        <f t="shared" si="25"/>
        <v>#N/A</v>
      </c>
      <c r="BLB7" s="45" t="e">
        <f t="shared" ref="BLB7:BNM7" si="26">+HLOOKUP(BLB5,$C$16:$VP$17,2,FALSE)</f>
        <v>#N/A</v>
      </c>
      <c r="BLC7" s="45" t="e">
        <f t="shared" si="26"/>
        <v>#N/A</v>
      </c>
      <c r="BLD7" s="45" t="e">
        <f t="shared" si="26"/>
        <v>#N/A</v>
      </c>
      <c r="BLE7" s="45" t="e">
        <f t="shared" si="26"/>
        <v>#N/A</v>
      </c>
      <c r="BLF7" s="45" t="e">
        <f t="shared" si="26"/>
        <v>#N/A</v>
      </c>
      <c r="BLG7" s="45" t="e">
        <f t="shared" si="26"/>
        <v>#N/A</v>
      </c>
      <c r="BLH7" s="45" t="e">
        <f t="shared" si="26"/>
        <v>#N/A</v>
      </c>
      <c r="BLI7" s="45" t="e">
        <f t="shared" si="26"/>
        <v>#N/A</v>
      </c>
      <c r="BLJ7" s="45" t="e">
        <f t="shared" si="26"/>
        <v>#N/A</v>
      </c>
      <c r="BLK7" s="45" t="e">
        <f t="shared" si="26"/>
        <v>#N/A</v>
      </c>
      <c r="BLL7" s="45" t="e">
        <f t="shared" si="26"/>
        <v>#N/A</v>
      </c>
      <c r="BLM7" s="45" t="e">
        <f t="shared" si="26"/>
        <v>#N/A</v>
      </c>
      <c r="BLN7" s="45" t="e">
        <f t="shared" si="26"/>
        <v>#N/A</v>
      </c>
      <c r="BLO7" s="45" t="e">
        <f t="shared" si="26"/>
        <v>#N/A</v>
      </c>
      <c r="BLP7" s="45" t="e">
        <f t="shared" si="26"/>
        <v>#N/A</v>
      </c>
      <c r="BLQ7" s="45" t="e">
        <f t="shared" si="26"/>
        <v>#N/A</v>
      </c>
      <c r="BLR7" s="45" t="e">
        <f t="shared" si="26"/>
        <v>#N/A</v>
      </c>
      <c r="BLS7" s="45" t="e">
        <f t="shared" si="26"/>
        <v>#N/A</v>
      </c>
      <c r="BLT7" s="45" t="e">
        <f t="shared" si="26"/>
        <v>#N/A</v>
      </c>
      <c r="BLU7" s="45" t="e">
        <f t="shared" si="26"/>
        <v>#N/A</v>
      </c>
      <c r="BLV7" s="45" t="e">
        <f t="shared" si="26"/>
        <v>#N/A</v>
      </c>
      <c r="BLW7" s="45" t="e">
        <f t="shared" si="26"/>
        <v>#N/A</v>
      </c>
      <c r="BLX7" s="45" t="e">
        <f t="shared" si="26"/>
        <v>#N/A</v>
      </c>
      <c r="BLY7" s="45" t="e">
        <f t="shared" si="26"/>
        <v>#N/A</v>
      </c>
      <c r="BLZ7" s="45" t="e">
        <f t="shared" si="26"/>
        <v>#N/A</v>
      </c>
      <c r="BMA7" s="45" t="e">
        <f t="shared" si="26"/>
        <v>#N/A</v>
      </c>
      <c r="BMB7" s="45" t="e">
        <f t="shared" si="26"/>
        <v>#N/A</v>
      </c>
      <c r="BMC7" s="45" t="e">
        <f t="shared" si="26"/>
        <v>#N/A</v>
      </c>
      <c r="BMD7" s="45" t="e">
        <f t="shared" si="26"/>
        <v>#N/A</v>
      </c>
      <c r="BME7" s="45" t="e">
        <f t="shared" si="26"/>
        <v>#N/A</v>
      </c>
      <c r="BMF7" s="45" t="e">
        <f t="shared" si="26"/>
        <v>#N/A</v>
      </c>
      <c r="BMG7" s="45" t="e">
        <f t="shared" si="26"/>
        <v>#N/A</v>
      </c>
      <c r="BMH7" s="45" t="e">
        <f t="shared" si="26"/>
        <v>#N/A</v>
      </c>
      <c r="BMI7" s="45" t="e">
        <f t="shared" si="26"/>
        <v>#N/A</v>
      </c>
      <c r="BMJ7" s="45" t="e">
        <f t="shared" si="26"/>
        <v>#N/A</v>
      </c>
      <c r="BMK7" s="45" t="e">
        <f t="shared" si="26"/>
        <v>#N/A</v>
      </c>
      <c r="BML7" s="45" t="e">
        <f t="shared" si="26"/>
        <v>#N/A</v>
      </c>
      <c r="BMM7" s="45" t="e">
        <f t="shared" si="26"/>
        <v>#N/A</v>
      </c>
      <c r="BMN7" s="45" t="e">
        <f t="shared" si="26"/>
        <v>#N/A</v>
      </c>
      <c r="BMO7" s="45" t="e">
        <f t="shared" si="26"/>
        <v>#N/A</v>
      </c>
      <c r="BMP7" s="45" t="e">
        <f t="shared" si="26"/>
        <v>#N/A</v>
      </c>
      <c r="BMQ7" s="45" t="e">
        <f t="shared" si="26"/>
        <v>#N/A</v>
      </c>
      <c r="BMR7" s="45" t="e">
        <f t="shared" si="26"/>
        <v>#N/A</v>
      </c>
      <c r="BMS7" s="45" t="e">
        <f t="shared" si="26"/>
        <v>#N/A</v>
      </c>
      <c r="BMT7" s="45" t="e">
        <f t="shared" si="26"/>
        <v>#N/A</v>
      </c>
      <c r="BMU7" s="45" t="e">
        <f t="shared" si="26"/>
        <v>#N/A</v>
      </c>
      <c r="BMV7" s="45" t="e">
        <f t="shared" si="26"/>
        <v>#N/A</v>
      </c>
      <c r="BMW7" s="45" t="e">
        <f t="shared" si="26"/>
        <v>#N/A</v>
      </c>
      <c r="BMX7" s="45" t="e">
        <f t="shared" si="26"/>
        <v>#N/A</v>
      </c>
      <c r="BMY7" s="45" t="e">
        <f t="shared" si="26"/>
        <v>#N/A</v>
      </c>
      <c r="BMZ7" s="45" t="e">
        <f t="shared" si="26"/>
        <v>#N/A</v>
      </c>
      <c r="BNA7" s="45" t="e">
        <f t="shared" si="26"/>
        <v>#N/A</v>
      </c>
      <c r="BNB7" s="45" t="e">
        <f t="shared" si="26"/>
        <v>#N/A</v>
      </c>
      <c r="BNC7" s="45" t="e">
        <f t="shared" si="26"/>
        <v>#N/A</v>
      </c>
      <c r="BND7" s="45" t="e">
        <f t="shared" si="26"/>
        <v>#N/A</v>
      </c>
      <c r="BNE7" s="45" t="e">
        <f t="shared" si="26"/>
        <v>#N/A</v>
      </c>
      <c r="BNF7" s="45" t="e">
        <f t="shared" si="26"/>
        <v>#N/A</v>
      </c>
      <c r="BNG7" s="45" t="e">
        <f t="shared" si="26"/>
        <v>#N/A</v>
      </c>
      <c r="BNH7" s="45" t="e">
        <f t="shared" si="26"/>
        <v>#N/A</v>
      </c>
      <c r="BNI7" s="45" t="e">
        <f t="shared" si="26"/>
        <v>#N/A</v>
      </c>
      <c r="BNJ7" s="45" t="e">
        <f t="shared" si="26"/>
        <v>#N/A</v>
      </c>
      <c r="BNK7" s="45" t="e">
        <f t="shared" si="26"/>
        <v>#N/A</v>
      </c>
      <c r="BNL7" s="45" t="e">
        <f t="shared" si="26"/>
        <v>#N/A</v>
      </c>
      <c r="BNM7" s="45" t="e">
        <f t="shared" si="26"/>
        <v>#N/A</v>
      </c>
      <c r="BNN7" s="45" t="e">
        <f t="shared" ref="BNN7:BPY7" si="27">+HLOOKUP(BNN5,$C$16:$VP$17,2,FALSE)</f>
        <v>#N/A</v>
      </c>
      <c r="BNO7" s="45" t="e">
        <f t="shared" si="27"/>
        <v>#N/A</v>
      </c>
      <c r="BNP7" s="45" t="e">
        <f t="shared" si="27"/>
        <v>#N/A</v>
      </c>
      <c r="BNQ7" s="45" t="e">
        <f t="shared" si="27"/>
        <v>#N/A</v>
      </c>
      <c r="BNR7" s="45" t="e">
        <f t="shared" si="27"/>
        <v>#N/A</v>
      </c>
      <c r="BNS7" s="45" t="e">
        <f t="shared" si="27"/>
        <v>#N/A</v>
      </c>
      <c r="BNT7" s="45" t="e">
        <f t="shared" si="27"/>
        <v>#N/A</v>
      </c>
      <c r="BNU7" s="45" t="e">
        <f t="shared" si="27"/>
        <v>#N/A</v>
      </c>
      <c r="BNV7" s="45" t="e">
        <f t="shared" si="27"/>
        <v>#N/A</v>
      </c>
      <c r="BNW7" s="45" t="e">
        <f t="shared" si="27"/>
        <v>#N/A</v>
      </c>
      <c r="BNX7" s="45" t="e">
        <f t="shared" si="27"/>
        <v>#N/A</v>
      </c>
      <c r="BNY7" s="45" t="e">
        <f t="shared" si="27"/>
        <v>#N/A</v>
      </c>
      <c r="BNZ7" s="45" t="e">
        <f t="shared" si="27"/>
        <v>#N/A</v>
      </c>
      <c r="BOA7" s="45" t="e">
        <f t="shared" si="27"/>
        <v>#N/A</v>
      </c>
      <c r="BOB7" s="45" t="e">
        <f t="shared" si="27"/>
        <v>#N/A</v>
      </c>
      <c r="BOC7" s="45" t="e">
        <f t="shared" si="27"/>
        <v>#N/A</v>
      </c>
      <c r="BOD7" s="45" t="e">
        <f t="shared" si="27"/>
        <v>#N/A</v>
      </c>
      <c r="BOE7" s="45" t="e">
        <f t="shared" si="27"/>
        <v>#N/A</v>
      </c>
      <c r="BOF7" s="45" t="e">
        <f t="shared" si="27"/>
        <v>#N/A</v>
      </c>
      <c r="BOG7" s="45" t="e">
        <f t="shared" si="27"/>
        <v>#N/A</v>
      </c>
      <c r="BOH7" s="45" t="e">
        <f t="shared" si="27"/>
        <v>#N/A</v>
      </c>
      <c r="BOI7" s="45" t="e">
        <f t="shared" si="27"/>
        <v>#N/A</v>
      </c>
      <c r="BOJ7" s="45" t="e">
        <f t="shared" si="27"/>
        <v>#N/A</v>
      </c>
      <c r="BOK7" s="45" t="e">
        <f t="shared" si="27"/>
        <v>#N/A</v>
      </c>
      <c r="BOL7" s="45" t="e">
        <f t="shared" si="27"/>
        <v>#N/A</v>
      </c>
      <c r="BOM7" s="45" t="e">
        <f t="shared" si="27"/>
        <v>#N/A</v>
      </c>
      <c r="BON7" s="45" t="e">
        <f t="shared" si="27"/>
        <v>#N/A</v>
      </c>
      <c r="BOO7" s="45" t="e">
        <f t="shared" si="27"/>
        <v>#N/A</v>
      </c>
      <c r="BOP7" s="45" t="e">
        <f t="shared" si="27"/>
        <v>#N/A</v>
      </c>
      <c r="BOQ7" s="45" t="e">
        <f t="shared" si="27"/>
        <v>#N/A</v>
      </c>
      <c r="BOR7" s="45" t="e">
        <f t="shared" si="27"/>
        <v>#N/A</v>
      </c>
      <c r="BOS7" s="45" t="e">
        <f t="shared" si="27"/>
        <v>#N/A</v>
      </c>
      <c r="BOT7" s="45" t="e">
        <f t="shared" si="27"/>
        <v>#N/A</v>
      </c>
      <c r="BOU7" s="45" t="e">
        <f t="shared" si="27"/>
        <v>#N/A</v>
      </c>
      <c r="BOV7" s="45" t="e">
        <f t="shared" si="27"/>
        <v>#N/A</v>
      </c>
      <c r="BOW7" s="45" t="e">
        <f t="shared" si="27"/>
        <v>#N/A</v>
      </c>
      <c r="BOX7" s="45" t="e">
        <f t="shared" si="27"/>
        <v>#N/A</v>
      </c>
      <c r="BOY7" s="45" t="e">
        <f t="shared" si="27"/>
        <v>#N/A</v>
      </c>
      <c r="BOZ7" s="45" t="e">
        <f t="shared" si="27"/>
        <v>#N/A</v>
      </c>
      <c r="BPA7" s="45" t="e">
        <f t="shared" si="27"/>
        <v>#N/A</v>
      </c>
      <c r="BPB7" s="45" t="e">
        <f t="shared" si="27"/>
        <v>#N/A</v>
      </c>
      <c r="BPC7" s="45" t="e">
        <f t="shared" si="27"/>
        <v>#N/A</v>
      </c>
      <c r="BPD7" s="45" t="e">
        <f t="shared" si="27"/>
        <v>#N/A</v>
      </c>
      <c r="BPE7" s="45" t="e">
        <f t="shared" si="27"/>
        <v>#N/A</v>
      </c>
      <c r="BPF7" s="45" t="e">
        <f t="shared" si="27"/>
        <v>#N/A</v>
      </c>
      <c r="BPG7" s="45" t="e">
        <f t="shared" si="27"/>
        <v>#N/A</v>
      </c>
      <c r="BPH7" s="45" t="e">
        <f t="shared" si="27"/>
        <v>#N/A</v>
      </c>
      <c r="BPI7" s="45" t="e">
        <f t="shared" si="27"/>
        <v>#N/A</v>
      </c>
      <c r="BPJ7" s="45" t="e">
        <f t="shared" si="27"/>
        <v>#N/A</v>
      </c>
      <c r="BPK7" s="45" t="e">
        <f t="shared" si="27"/>
        <v>#N/A</v>
      </c>
      <c r="BPL7" s="45" t="e">
        <f t="shared" si="27"/>
        <v>#N/A</v>
      </c>
      <c r="BPM7" s="45" t="e">
        <f t="shared" si="27"/>
        <v>#N/A</v>
      </c>
      <c r="BPN7" s="45" t="e">
        <f t="shared" si="27"/>
        <v>#N/A</v>
      </c>
      <c r="BPO7" s="45" t="e">
        <f t="shared" si="27"/>
        <v>#N/A</v>
      </c>
      <c r="BPP7" s="45" t="e">
        <f t="shared" si="27"/>
        <v>#N/A</v>
      </c>
      <c r="BPQ7" s="45" t="e">
        <f t="shared" si="27"/>
        <v>#N/A</v>
      </c>
      <c r="BPR7" s="45" t="e">
        <f t="shared" si="27"/>
        <v>#N/A</v>
      </c>
      <c r="BPS7" s="45" t="e">
        <f t="shared" si="27"/>
        <v>#N/A</v>
      </c>
      <c r="BPT7" s="45" t="e">
        <f t="shared" si="27"/>
        <v>#N/A</v>
      </c>
      <c r="BPU7" s="45" t="e">
        <f t="shared" si="27"/>
        <v>#N/A</v>
      </c>
      <c r="BPV7" s="45" t="e">
        <f t="shared" si="27"/>
        <v>#N/A</v>
      </c>
      <c r="BPW7" s="45" t="e">
        <f t="shared" si="27"/>
        <v>#N/A</v>
      </c>
      <c r="BPX7" s="45" t="e">
        <f t="shared" si="27"/>
        <v>#N/A</v>
      </c>
      <c r="BPY7" s="45" t="e">
        <f t="shared" si="27"/>
        <v>#N/A</v>
      </c>
      <c r="BPZ7" s="45" t="e">
        <f t="shared" ref="BPZ7:BSK7" si="28">+HLOOKUP(BPZ5,$C$16:$VP$17,2,FALSE)</f>
        <v>#N/A</v>
      </c>
      <c r="BQA7" s="45" t="e">
        <f t="shared" si="28"/>
        <v>#N/A</v>
      </c>
      <c r="BQB7" s="45" t="e">
        <f t="shared" si="28"/>
        <v>#N/A</v>
      </c>
      <c r="BQC7" s="45" t="e">
        <f t="shared" si="28"/>
        <v>#N/A</v>
      </c>
      <c r="BQD7" s="45" t="e">
        <f t="shared" si="28"/>
        <v>#N/A</v>
      </c>
      <c r="BQE7" s="45" t="e">
        <f t="shared" si="28"/>
        <v>#N/A</v>
      </c>
      <c r="BQF7" s="45" t="e">
        <f t="shared" si="28"/>
        <v>#N/A</v>
      </c>
      <c r="BQG7" s="45" t="e">
        <f t="shared" si="28"/>
        <v>#N/A</v>
      </c>
      <c r="BQH7" s="45" t="e">
        <f t="shared" si="28"/>
        <v>#N/A</v>
      </c>
      <c r="BQI7" s="45" t="e">
        <f t="shared" si="28"/>
        <v>#N/A</v>
      </c>
      <c r="BQJ7" s="45" t="e">
        <f t="shared" si="28"/>
        <v>#N/A</v>
      </c>
      <c r="BQK7" s="45" t="e">
        <f t="shared" si="28"/>
        <v>#N/A</v>
      </c>
      <c r="BQL7" s="45" t="e">
        <f t="shared" si="28"/>
        <v>#N/A</v>
      </c>
      <c r="BQM7" s="45" t="e">
        <f t="shared" si="28"/>
        <v>#N/A</v>
      </c>
      <c r="BQN7" s="45" t="e">
        <f t="shared" si="28"/>
        <v>#N/A</v>
      </c>
      <c r="BQO7" s="45" t="e">
        <f t="shared" si="28"/>
        <v>#N/A</v>
      </c>
      <c r="BQP7" s="45" t="e">
        <f t="shared" si="28"/>
        <v>#N/A</v>
      </c>
      <c r="BQQ7" s="45" t="e">
        <f t="shared" si="28"/>
        <v>#N/A</v>
      </c>
      <c r="BQR7" s="45" t="e">
        <f t="shared" si="28"/>
        <v>#N/A</v>
      </c>
      <c r="BQS7" s="45" t="e">
        <f t="shared" si="28"/>
        <v>#N/A</v>
      </c>
      <c r="BQT7" s="45" t="e">
        <f t="shared" si="28"/>
        <v>#N/A</v>
      </c>
      <c r="BQU7" s="45" t="e">
        <f t="shared" si="28"/>
        <v>#N/A</v>
      </c>
      <c r="BQV7" s="45" t="e">
        <f t="shared" si="28"/>
        <v>#N/A</v>
      </c>
      <c r="BQW7" s="45" t="e">
        <f t="shared" si="28"/>
        <v>#N/A</v>
      </c>
      <c r="BQX7" s="45" t="e">
        <f t="shared" si="28"/>
        <v>#N/A</v>
      </c>
      <c r="BQY7" s="45" t="e">
        <f t="shared" si="28"/>
        <v>#N/A</v>
      </c>
      <c r="BQZ7" s="45" t="e">
        <f t="shared" si="28"/>
        <v>#N/A</v>
      </c>
      <c r="BRA7" s="45" t="e">
        <f t="shared" si="28"/>
        <v>#N/A</v>
      </c>
      <c r="BRB7" s="45" t="e">
        <f t="shared" si="28"/>
        <v>#N/A</v>
      </c>
      <c r="BRC7" s="45" t="e">
        <f t="shared" si="28"/>
        <v>#N/A</v>
      </c>
      <c r="BRD7" s="45" t="e">
        <f t="shared" si="28"/>
        <v>#N/A</v>
      </c>
      <c r="BRE7" s="45" t="e">
        <f t="shared" si="28"/>
        <v>#N/A</v>
      </c>
      <c r="BRF7" s="45" t="e">
        <f t="shared" si="28"/>
        <v>#N/A</v>
      </c>
      <c r="BRG7" s="45" t="e">
        <f t="shared" si="28"/>
        <v>#N/A</v>
      </c>
      <c r="BRH7" s="45" t="e">
        <f t="shared" si="28"/>
        <v>#N/A</v>
      </c>
      <c r="BRI7" s="45" t="e">
        <f t="shared" si="28"/>
        <v>#N/A</v>
      </c>
      <c r="BRJ7" s="45" t="e">
        <f t="shared" si="28"/>
        <v>#N/A</v>
      </c>
      <c r="BRK7" s="45" t="e">
        <f t="shared" si="28"/>
        <v>#N/A</v>
      </c>
      <c r="BRL7" s="45" t="e">
        <f t="shared" si="28"/>
        <v>#N/A</v>
      </c>
      <c r="BRM7" s="45" t="e">
        <f t="shared" si="28"/>
        <v>#N/A</v>
      </c>
      <c r="BRN7" s="45" t="e">
        <f t="shared" si="28"/>
        <v>#N/A</v>
      </c>
      <c r="BRO7" s="45" t="e">
        <f t="shared" si="28"/>
        <v>#N/A</v>
      </c>
      <c r="BRP7" s="45" t="e">
        <f t="shared" si="28"/>
        <v>#N/A</v>
      </c>
      <c r="BRQ7" s="45" t="e">
        <f t="shared" si="28"/>
        <v>#N/A</v>
      </c>
      <c r="BRR7" s="45" t="e">
        <f t="shared" si="28"/>
        <v>#N/A</v>
      </c>
      <c r="BRS7" s="45" t="e">
        <f t="shared" si="28"/>
        <v>#N/A</v>
      </c>
      <c r="BRT7" s="45" t="e">
        <f t="shared" si="28"/>
        <v>#N/A</v>
      </c>
      <c r="BRU7" s="45" t="e">
        <f t="shared" si="28"/>
        <v>#N/A</v>
      </c>
      <c r="BRV7" s="45" t="e">
        <f t="shared" si="28"/>
        <v>#N/A</v>
      </c>
      <c r="BRW7" s="45" t="e">
        <f t="shared" si="28"/>
        <v>#N/A</v>
      </c>
      <c r="BRX7" s="45" t="e">
        <f t="shared" si="28"/>
        <v>#N/A</v>
      </c>
      <c r="BRY7" s="45" t="e">
        <f t="shared" si="28"/>
        <v>#N/A</v>
      </c>
      <c r="BRZ7" s="45" t="e">
        <f t="shared" si="28"/>
        <v>#N/A</v>
      </c>
      <c r="BSA7" s="45" t="e">
        <f t="shared" si="28"/>
        <v>#N/A</v>
      </c>
      <c r="BSB7" s="45" t="e">
        <f t="shared" si="28"/>
        <v>#N/A</v>
      </c>
      <c r="BSC7" s="45" t="e">
        <f t="shared" si="28"/>
        <v>#N/A</v>
      </c>
      <c r="BSD7" s="45" t="e">
        <f t="shared" si="28"/>
        <v>#N/A</v>
      </c>
      <c r="BSE7" s="45" t="e">
        <f t="shared" si="28"/>
        <v>#N/A</v>
      </c>
      <c r="BSF7" s="45" t="e">
        <f t="shared" si="28"/>
        <v>#N/A</v>
      </c>
      <c r="BSG7" s="45" t="e">
        <f t="shared" si="28"/>
        <v>#N/A</v>
      </c>
      <c r="BSH7" s="45" t="e">
        <f t="shared" si="28"/>
        <v>#N/A</v>
      </c>
      <c r="BSI7" s="45" t="e">
        <f t="shared" si="28"/>
        <v>#N/A</v>
      </c>
      <c r="BSJ7" s="45" t="e">
        <f t="shared" si="28"/>
        <v>#N/A</v>
      </c>
      <c r="BSK7" s="45" t="e">
        <f t="shared" si="28"/>
        <v>#N/A</v>
      </c>
      <c r="BSL7" s="45" t="e">
        <f t="shared" ref="BSL7:BUW7" si="29">+HLOOKUP(BSL5,$C$16:$VP$17,2,FALSE)</f>
        <v>#N/A</v>
      </c>
      <c r="BSM7" s="45" t="e">
        <f t="shared" si="29"/>
        <v>#N/A</v>
      </c>
      <c r="BSN7" s="45" t="e">
        <f t="shared" si="29"/>
        <v>#N/A</v>
      </c>
      <c r="BSO7" s="45" t="e">
        <f t="shared" si="29"/>
        <v>#N/A</v>
      </c>
      <c r="BSP7" s="45" t="e">
        <f t="shared" si="29"/>
        <v>#N/A</v>
      </c>
      <c r="BSQ7" s="45" t="e">
        <f t="shared" si="29"/>
        <v>#N/A</v>
      </c>
      <c r="BSR7" s="45" t="e">
        <f t="shared" si="29"/>
        <v>#N/A</v>
      </c>
      <c r="BSS7" s="45" t="e">
        <f t="shared" si="29"/>
        <v>#N/A</v>
      </c>
      <c r="BST7" s="45" t="e">
        <f t="shared" si="29"/>
        <v>#N/A</v>
      </c>
      <c r="BSU7" s="45" t="e">
        <f t="shared" si="29"/>
        <v>#N/A</v>
      </c>
      <c r="BSV7" s="45" t="e">
        <f t="shared" si="29"/>
        <v>#N/A</v>
      </c>
      <c r="BSW7" s="45" t="e">
        <f t="shared" si="29"/>
        <v>#N/A</v>
      </c>
      <c r="BSX7" s="45" t="e">
        <f t="shared" si="29"/>
        <v>#N/A</v>
      </c>
      <c r="BSY7" s="45" t="e">
        <f t="shared" si="29"/>
        <v>#N/A</v>
      </c>
      <c r="BSZ7" s="45" t="e">
        <f t="shared" si="29"/>
        <v>#N/A</v>
      </c>
      <c r="BTA7" s="45" t="e">
        <f t="shared" si="29"/>
        <v>#N/A</v>
      </c>
      <c r="BTB7" s="45" t="e">
        <f t="shared" si="29"/>
        <v>#N/A</v>
      </c>
      <c r="BTC7" s="45" t="e">
        <f t="shared" si="29"/>
        <v>#N/A</v>
      </c>
      <c r="BTD7" s="45" t="e">
        <f t="shared" si="29"/>
        <v>#N/A</v>
      </c>
      <c r="BTE7" s="45" t="e">
        <f t="shared" si="29"/>
        <v>#N/A</v>
      </c>
      <c r="BTF7" s="45" t="e">
        <f t="shared" si="29"/>
        <v>#N/A</v>
      </c>
      <c r="BTG7" s="45" t="e">
        <f t="shared" si="29"/>
        <v>#N/A</v>
      </c>
      <c r="BTH7" s="45" t="e">
        <f t="shared" si="29"/>
        <v>#N/A</v>
      </c>
      <c r="BTI7" s="45" t="e">
        <f t="shared" si="29"/>
        <v>#N/A</v>
      </c>
      <c r="BTJ7" s="45" t="e">
        <f t="shared" si="29"/>
        <v>#N/A</v>
      </c>
      <c r="BTK7" s="45" t="e">
        <f t="shared" si="29"/>
        <v>#N/A</v>
      </c>
      <c r="BTL7" s="45" t="e">
        <f t="shared" si="29"/>
        <v>#N/A</v>
      </c>
      <c r="BTM7" s="45" t="e">
        <f t="shared" si="29"/>
        <v>#N/A</v>
      </c>
      <c r="BTN7" s="45" t="e">
        <f t="shared" si="29"/>
        <v>#N/A</v>
      </c>
      <c r="BTO7" s="45" t="e">
        <f t="shared" si="29"/>
        <v>#N/A</v>
      </c>
      <c r="BTP7" s="45" t="e">
        <f t="shared" si="29"/>
        <v>#N/A</v>
      </c>
      <c r="BTQ7" s="45" t="e">
        <f t="shared" si="29"/>
        <v>#N/A</v>
      </c>
      <c r="BTR7" s="45" t="e">
        <f t="shared" si="29"/>
        <v>#N/A</v>
      </c>
      <c r="BTS7" s="45" t="e">
        <f t="shared" si="29"/>
        <v>#N/A</v>
      </c>
      <c r="BTT7" s="45" t="e">
        <f t="shared" si="29"/>
        <v>#N/A</v>
      </c>
      <c r="BTU7" s="45" t="e">
        <f t="shared" si="29"/>
        <v>#N/A</v>
      </c>
      <c r="BTV7" s="45" t="e">
        <f t="shared" si="29"/>
        <v>#N/A</v>
      </c>
      <c r="BTW7" s="45" t="e">
        <f t="shared" si="29"/>
        <v>#N/A</v>
      </c>
      <c r="BTX7" s="45" t="e">
        <f t="shared" si="29"/>
        <v>#N/A</v>
      </c>
      <c r="BTY7" s="45" t="e">
        <f t="shared" si="29"/>
        <v>#N/A</v>
      </c>
      <c r="BTZ7" s="45" t="e">
        <f t="shared" si="29"/>
        <v>#N/A</v>
      </c>
      <c r="BUA7" s="45" t="e">
        <f t="shared" si="29"/>
        <v>#N/A</v>
      </c>
      <c r="BUB7" s="45" t="e">
        <f t="shared" si="29"/>
        <v>#N/A</v>
      </c>
      <c r="BUC7" s="45" t="e">
        <f t="shared" si="29"/>
        <v>#N/A</v>
      </c>
      <c r="BUD7" s="45" t="e">
        <f t="shared" si="29"/>
        <v>#N/A</v>
      </c>
      <c r="BUE7" s="45" t="e">
        <f t="shared" si="29"/>
        <v>#N/A</v>
      </c>
      <c r="BUF7" s="45" t="e">
        <f t="shared" si="29"/>
        <v>#N/A</v>
      </c>
      <c r="BUG7" s="45" t="e">
        <f t="shared" si="29"/>
        <v>#N/A</v>
      </c>
      <c r="BUH7" s="45" t="e">
        <f t="shared" si="29"/>
        <v>#N/A</v>
      </c>
      <c r="BUI7" s="45" t="e">
        <f t="shared" si="29"/>
        <v>#N/A</v>
      </c>
      <c r="BUJ7" s="45" t="e">
        <f t="shared" si="29"/>
        <v>#N/A</v>
      </c>
      <c r="BUK7" s="45" t="e">
        <f t="shared" si="29"/>
        <v>#N/A</v>
      </c>
      <c r="BUL7" s="45" t="e">
        <f t="shared" si="29"/>
        <v>#N/A</v>
      </c>
      <c r="BUM7" s="45" t="e">
        <f t="shared" si="29"/>
        <v>#N/A</v>
      </c>
      <c r="BUN7" s="45" t="e">
        <f t="shared" si="29"/>
        <v>#N/A</v>
      </c>
      <c r="BUO7" s="45" t="e">
        <f t="shared" si="29"/>
        <v>#N/A</v>
      </c>
      <c r="BUP7" s="45" t="e">
        <f t="shared" si="29"/>
        <v>#N/A</v>
      </c>
      <c r="BUQ7" s="45" t="e">
        <f t="shared" si="29"/>
        <v>#N/A</v>
      </c>
      <c r="BUR7" s="45" t="e">
        <f t="shared" si="29"/>
        <v>#N/A</v>
      </c>
      <c r="BUS7" s="45" t="e">
        <f t="shared" si="29"/>
        <v>#N/A</v>
      </c>
      <c r="BUT7" s="45" t="e">
        <f t="shared" si="29"/>
        <v>#N/A</v>
      </c>
      <c r="BUU7" s="45" t="e">
        <f t="shared" si="29"/>
        <v>#N/A</v>
      </c>
      <c r="BUV7" s="45" t="e">
        <f t="shared" si="29"/>
        <v>#N/A</v>
      </c>
      <c r="BUW7" s="45" t="e">
        <f t="shared" si="29"/>
        <v>#N/A</v>
      </c>
      <c r="BUX7" s="45" t="e">
        <f t="shared" ref="BUX7:BXI7" si="30">+HLOOKUP(BUX5,$C$16:$VP$17,2,FALSE)</f>
        <v>#N/A</v>
      </c>
      <c r="BUY7" s="45" t="e">
        <f t="shared" si="30"/>
        <v>#N/A</v>
      </c>
      <c r="BUZ7" s="45" t="e">
        <f t="shared" si="30"/>
        <v>#N/A</v>
      </c>
      <c r="BVA7" s="45" t="e">
        <f t="shared" si="30"/>
        <v>#N/A</v>
      </c>
      <c r="BVB7" s="45" t="e">
        <f t="shared" si="30"/>
        <v>#N/A</v>
      </c>
      <c r="BVC7" s="45" t="e">
        <f t="shared" si="30"/>
        <v>#N/A</v>
      </c>
      <c r="BVD7" s="45" t="e">
        <f t="shared" si="30"/>
        <v>#N/A</v>
      </c>
      <c r="BVE7" s="45" t="e">
        <f t="shared" si="30"/>
        <v>#N/A</v>
      </c>
      <c r="BVF7" s="45" t="e">
        <f t="shared" si="30"/>
        <v>#N/A</v>
      </c>
      <c r="BVG7" s="45" t="e">
        <f t="shared" si="30"/>
        <v>#N/A</v>
      </c>
      <c r="BVH7" s="45" t="e">
        <f t="shared" si="30"/>
        <v>#N/A</v>
      </c>
      <c r="BVI7" s="45" t="e">
        <f t="shared" si="30"/>
        <v>#N/A</v>
      </c>
      <c r="BVJ7" s="45" t="e">
        <f t="shared" si="30"/>
        <v>#N/A</v>
      </c>
      <c r="BVK7" s="45" t="e">
        <f t="shared" si="30"/>
        <v>#N/A</v>
      </c>
      <c r="BVL7" s="45" t="e">
        <f t="shared" si="30"/>
        <v>#N/A</v>
      </c>
      <c r="BVM7" s="45" t="e">
        <f t="shared" si="30"/>
        <v>#N/A</v>
      </c>
      <c r="BVN7" s="45" t="e">
        <f t="shared" si="30"/>
        <v>#N/A</v>
      </c>
      <c r="BVO7" s="45" t="e">
        <f t="shared" si="30"/>
        <v>#N/A</v>
      </c>
      <c r="BVP7" s="45" t="e">
        <f t="shared" si="30"/>
        <v>#N/A</v>
      </c>
      <c r="BVQ7" s="45" t="e">
        <f t="shared" si="30"/>
        <v>#N/A</v>
      </c>
      <c r="BVR7" s="45" t="e">
        <f t="shared" si="30"/>
        <v>#N/A</v>
      </c>
      <c r="BVS7" s="45" t="e">
        <f t="shared" si="30"/>
        <v>#N/A</v>
      </c>
      <c r="BVT7" s="45" t="e">
        <f t="shared" si="30"/>
        <v>#N/A</v>
      </c>
      <c r="BVU7" s="45" t="e">
        <f t="shared" si="30"/>
        <v>#N/A</v>
      </c>
      <c r="BVV7" s="45" t="e">
        <f t="shared" si="30"/>
        <v>#N/A</v>
      </c>
      <c r="BVW7" s="45" t="e">
        <f t="shared" si="30"/>
        <v>#N/A</v>
      </c>
      <c r="BVX7" s="45" t="e">
        <f t="shared" si="30"/>
        <v>#N/A</v>
      </c>
      <c r="BVY7" s="45" t="e">
        <f t="shared" si="30"/>
        <v>#N/A</v>
      </c>
      <c r="BVZ7" s="45" t="e">
        <f t="shared" si="30"/>
        <v>#N/A</v>
      </c>
      <c r="BWA7" s="45" t="e">
        <f t="shared" si="30"/>
        <v>#N/A</v>
      </c>
      <c r="BWB7" s="45" t="e">
        <f t="shared" si="30"/>
        <v>#N/A</v>
      </c>
      <c r="BWC7" s="45" t="e">
        <f t="shared" si="30"/>
        <v>#N/A</v>
      </c>
      <c r="BWD7" s="45" t="e">
        <f t="shared" si="30"/>
        <v>#N/A</v>
      </c>
      <c r="BWE7" s="45" t="e">
        <f t="shared" si="30"/>
        <v>#N/A</v>
      </c>
      <c r="BWF7" s="45" t="e">
        <f t="shared" si="30"/>
        <v>#N/A</v>
      </c>
      <c r="BWG7" s="45" t="e">
        <f t="shared" si="30"/>
        <v>#N/A</v>
      </c>
      <c r="BWH7" s="45" t="e">
        <f t="shared" si="30"/>
        <v>#N/A</v>
      </c>
      <c r="BWI7" s="45" t="e">
        <f t="shared" si="30"/>
        <v>#N/A</v>
      </c>
      <c r="BWJ7" s="45" t="e">
        <f t="shared" si="30"/>
        <v>#N/A</v>
      </c>
      <c r="BWK7" s="45" t="e">
        <f t="shared" si="30"/>
        <v>#N/A</v>
      </c>
      <c r="BWL7" s="45" t="e">
        <f t="shared" si="30"/>
        <v>#N/A</v>
      </c>
      <c r="BWM7" s="45" t="e">
        <f t="shared" si="30"/>
        <v>#N/A</v>
      </c>
      <c r="BWN7" s="45" t="e">
        <f t="shared" si="30"/>
        <v>#N/A</v>
      </c>
      <c r="BWO7" s="45" t="e">
        <f t="shared" si="30"/>
        <v>#N/A</v>
      </c>
      <c r="BWP7" s="45" t="e">
        <f t="shared" si="30"/>
        <v>#N/A</v>
      </c>
      <c r="BWQ7" s="45" t="e">
        <f t="shared" si="30"/>
        <v>#N/A</v>
      </c>
      <c r="BWR7" s="45" t="e">
        <f t="shared" si="30"/>
        <v>#N/A</v>
      </c>
      <c r="BWS7" s="45" t="e">
        <f t="shared" si="30"/>
        <v>#N/A</v>
      </c>
      <c r="BWT7" s="45" t="e">
        <f t="shared" si="30"/>
        <v>#N/A</v>
      </c>
      <c r="BWU7" s="45" t="e">
        <f t="shared" si="30"/>
        <v>#N/A</v>
      </c>
      <c r="BWV7" s="45" t="e">
        <f t="shared" si="30"/>
        <v>#N/A</v>
      </c>
      <c r="BWW7" s="45" t="e">
        <f t="shared" si="30"/>
        <v>#N/A</v>
      </c>
      <c r="BWX7" s="45" t="e">
        <f t="shared" si="30"/>
        <v>#N/A</v>
      </c>
      <c r="BWY7" s="45" t="e">
        <f t="shared" si="30"/>
        <v>#N/A</v>
      </c>
      <c r="BWZ7" s="45" t="e">
        <f t="shared" si="30"/>
        <v>#N/A</v>
      </c>
      <c r="BXA7" s="45" t="e">
        <f t="shared" si="30"/>
        <v>#N/A</v>
      </c>
      <c r="BXB7" s="45" t="e">
        <f t="shared" si="30"/>
        <v>#N/A</v>
      </c>
      <c r="BXC7" s="45" t="e">
        <f t="shared" si="30"/>
        <v>#N/A</v>
      </c>
      <c r="BXD7" s="45" t="e">
        <f t="shared" si="30"/>
        <v>#N/A</v>
      </c>
      <c r="BXE7" s="45" t="e">
        <f t="shared" si="30"/>
        <v>#N/A</v>
      </c>
      <c r="BXF7" s="45" t="e">
        <f t="shared" si="30"/>
        <v>#N/A</v>
      </c>
      <c r="BXG7" s="45" t="e">
        <f t="shared" si="30"/>
        <v>#N/A</v>
      </c>
      <c r="BXH7" s="45" t="e">
        <f t="shared" si="30"/>
        <v>#N/A</v>
      </c>
      <c r="BXI7" s="45" t="e">
        <f t="shared" si="30"/>
        <v>#N/A</v>
      </c>
      <c r="BXJ7" s="45" t="e">
        <f t="shared" ref="BXJ7:BZU7" si="31">+HLOOKUP(BXJ5,$C$16:$VP$17,2,FALSE)</f>
        <v>#N/A</v>
      </c>
      <c r="BXK7" s="45" t="e">
        <f t="shared" si="31"/>
        <v>#N/A</v>
      </c>
      <c r="BXL7" s="45" t="e">
        <f t="shared" si="31"/>
        <v>#N/A</v>
      </c>
      <c r="BXM7" s="45" t="e">
        <f t="shared" si="31"/>
        <v>#N/A</v>
      </c>
      <c r="BXN7" s="45" t="e">
        <f t="shared" si="31"/>
        <v>#N/A</v>
      </c>
      <c r="BXO7" s="45" t="e">
        <f t="shared" si="31"/>
        <v>#N/A</v>
      </c>
      <c r="BXP7" s="45" t="e">
        <f t="shared" si="31"/>
        <v>#N/A</v>
      </c>
      <c r="BXQ7" s="45" t="e">
        <f t="shared" si="31"/>
        <v>#N/A</v>
      </c>
      <c r="BXR7" s="45" t="e">
        <f t="shared" si="31"/>
        <v>#N/A</v>
      </c>
      <c r="BXS7" s="45" t="e">
        <f t="shared" si="31"/>
        <v>#N/A</v>
      </c>
      <c r="BXT7" s="45" t="e">
        <f t="shared" si="31"/>
        <v>#N/A</v>
      </c>
      <c r="BXU7" s="45" t="e">
        <f t="shared" si="31"/>
        <v>#N/A</v>
      </c>
      <c r="BXV7" s="45" t="e">
        <f t="shared" si="31"/>
        <v>#N/A</v>
      </c>
      <c r="BXW7" s="45" t="e">
        <f t="shared" si="31"/>
        <v>#N/A</v>
      </c>
      <c r="BXX7" s="45" t="e">
        <f t="shared" si="31"/>
        <v>#N/A</v>
      </c>
      <c r="BXY7" s="45" t="e">
        <f t="shared" si="31"/>
        <v>#N/A</v>
      </c>
      <c r="BXZ7" s="45" t="e">
        <f t="shared" si="31"/>
        <v>#N/A</v>
      </c>
      <c r="BYA7" s="45" t="e">
        <f t="shared" si="31"/>
        <v>#N/A</v>
      </c>
      <c r="BYB7" s="45" t="e">
        <f t="shared" si="31"/>
        <v>#N/A</v>
      </c>
      <c r="BYC7" s="45" t="e">
        <f t="shared" si="31"/>
        <v>#N/A</v>
      </c>
      <c r="BYD7" s="45" t="e">
        <f t="shared" si="31"/>
        <v>#N/A</v>
      </c>
      <c r="BYE7" s="45" t="e">
        <f t="shared" si="31"/>
        <v>#N/A</v>
      </c>
      <c r="BYF7" s="45" t="e">
        <f t="shared" si="31"/>
        <v>#N/A</v>
      </c>
      <c r="BYG7" s="45" t="e">
        <f t="shared" si="31"/>
        <v>#N/A</v>
      </c>
      <c r="BYH7" s="45" t="e">
        <f t="shared" si="31"/>
        <v>#N/A</v>
      </c>
      <c r="BYI7" s="45" t="e">
        <f t="shared" si="31"/>
        <v>#N/A</v>
      </c>
      <c r="BYJ7" s="45" t="e">
        <f t="shared" si="31"/>
        <v>#N/A</v>
      </c>
      <c r="BYK7" s="45" t="e">
        <f t="shared" si="31"/>
        <v>#N/A</v>
      </c>
      <c r="BYL7" s="45" t="e">
        <f t="shared" si="31"/>
        <v>#N/A</v>
      </c>
      <c r="BYM7" s="45" t="e">
        <f t="shared" si="31"/>
        <v>#N/A</v>
      </c>
      <c r="BYN7" s="45" t="e">
        <f t="shared" si="31"/>
        <v>#N/A</v>
      </c>
      <c r="BYO7" s="45" t="e">
        <f t="shared" si="31"/>
        <v>#N/A</v>
      </c>
      <c r="BYP7" s="45" t="e">
        <f t="shared" si="31"/>
        <v>#N/A</v>
      </c>
      <c r="BYQ7" s="45" t="e">
        <f t="shared" si="31"/>
        <v>#N/A</v>
      </c>
      <c r="BYR7" s="45" t="e">
        <f t="shared" si="31"/>
        <v>#N/A</v>
      </c>
      <c r="BYS7" s="45" t="e">
        <f t="shared" si="31"/>
        <v>#N/A</v>
      </c>
      <c r="BYT7" s="45" t="e">
        <f t="shared" si="31"/>
        <v>#N/A</v>
      </c>
      <c r="BYU7" s="45" t="e">
        <f t="shared" si="31"/>
        <v>#N/A</v>
      </c>
      <c r="BYV7" s="45" t="e">
        <f t="shared" si="31"/>
        <v>#N/A</v>
      </c>
      <c r="BYW7" s="45" t="e">
        <f t="shared" si="31"/>
        <v>#N/A</v>
      </c>
      <c r="BYX7" s="45" t="e">
        <f t="shared" si="31"/>
        <v>#N/A</v>
      </c>
      <c r="BYY7" s="45" t="e">
        <f t="shared" si="31"/>
        <v>#N/A</v>
      </c>
      <c r="BYZ7" s="45" t="e">
        <f t="shared" si="31"/>
        <v>#N/A</v>
      </c>
      <c r="BZA7" s="45" t="e">
        <f t="shared" si="31"/>
        <v>#N/A</v>
      </c>
      <c r="BZB7" s="45" t="e">
        <f t="shared" si="31"/>
        <v>#N/A</v>
      </c>
      <c r="BZC7" s="45" t="e">
        <f t="shared" si="31"/>
        <v>#N/A</v>
      </c>
      <c r="BZD7" s="45" t="e">
        <f t="shared" si="31"/>
        <v>#N/A</v>
      </c>
      <c r="BZE7" s="45" t="e">
        <f t="shared" si="31"/>
        <v>#N/A</v>
      </c>
      <c r="BZF7" s="45" t="e">
        <f t="shared" si="31"/>
        <v>#N/A</v>
      </c>
      <c r="BZG7" s="45" t="e">
        <f t="shared" si="31"/>
        <v>#N/A</v>
      </c>
      <c r="BZH7" s="45" t="e">
        <f t="shared" si="31"/>
        <v>#N/A</v>
      </c>
      <c r="BZI7" s="45" t="e">
        <f t="shared" si="31"/>
        <v>#N/A</v>
      </c>
      <c r="BZJ7" s="45" t="e">
        <f t="shared" si="31"/>
        <v>#N/A</v>
      </c>
      <c r="BZK7" s="45" t="e">
        <f t="shared" si="31"/>
        <v>#N/A</v>
      </c>
      <c r="BZL7" s="45" t="e">
        <f t="shared" si="31"/>
        <v>#N/A</v>
      </c>
      <c r="BZM7" s="45" t="e">
        <f t="shared" si="31"/>
        <v>#N/A</v>
      </c>
      <c r="BZN7" s="45" t="e">
        <f t="shared" si="31"/>
        <v>#N/A</v>
      </c>
      <c r="BZO7" s="45" t="e">
        <f t="shared" si="31"/>
        <v>#N/A</v>
      </c>
      <c r="BZP7" s="45" t="e">
        <f t="shared" si="31"/>
        <v>#N/A</v>
      </c>
      <c r="BZQ7" s="45" t="e">
        <f t="shared" si="31"/>
        <v>#N/A</v>
      </c>
      <c r="BZR7" s="45" t="e">
        <f t="shared" si="31"/>
        <v>#N/A</v>
      </c>
      <c r="BZS7" s="45" t="e">
        <f t="shared" si="31"/>
        <v>#N/A</v>
      </c>
      <c r="BZT7" s="45" t="e">
        <f t="shared" si="31"/>
        <v>#N/A</v>
      </c>
      <c r="BZU7" s="45" t="e">
        <f t="shared" si="31"/>
        <v>#N/A</v>
      </c>
      <c r="BZV7" s="45" t="e">
        <f t="shared" ref="BZV7:CCG7" si="32">+HLOOKUP(BZV5,$C$16:$VP$17,2,FALSE)</f>
        <v>#N/A</v>
      </c>
      <c r="BZW7" s="45" t="e">
        <f t="shared" si="32"/>
        <v>#N/A</v>
      </c>
      <c r="BZX7" s="45" t="e">
        <f t="shared" si="32"/>
        <v>#N/A</v>
      </c>
      <c r="BZY7" s="45" t="e">
        <f t="shared" si="32"/>
        <v>#N/A</v>
      </c>
      <c r="BZZ7" s="45" t="e">
        <f t="shared" si="32"/>
        <v>#N/A</v>
      </c>
      <c r="CAA7" s="45" t="e">
        <f t="shared" si="32"/>
        <v>#N/A</v>
      </c>
      <c r="CAB7" s="45" t="e">
        <f t="shared" si="32"/>
        <v>#N/A</v>
      </c>
      <c r="CAC7" s="45" t="e">
        <f t="shared" si="32"/>
        <v>#N/A</v>
      </c>
      <c r="CAD7" s="45" t="e">
        <f t="shared" si="32"/>
        <v>#N/A</v>
      </c>
      <c r="CAE7" s="45" t="e">
        <f t="shared" si="32"/>
        <v>#N/A</v>
      </c>
      <c r="CAF7" s="45" t="e">
        <f t="shared" si="32"/>
        <v>#N/A</v>
      </c>
      <c r="CAG7" s="45" t="e">
        <f t="shared" si="32"/>
        <v>#N/A</v>
      </c>
      <c r="CAH7" s="45" t="e">
        <f t="shared" si="32"/>
        <v>#N/A</v>
      </c>
      <c r="CAI7" s="45" t="e">
        <f t="shared" si="32"/>
        <v>#N/A</v>
      </c>
      <c r="CAJ7" s="45" t="e">
        <f t="shared" si="32"/>
        <v>#N/A</v>
      </c>
      <c r="CAK7" s="45" t="e">
        <f t="shared" si="32"/>
        <v>#N/A</v>
      </c>
      <c r="CAL7" s="45" t="e">
        <f t="shared" si="32"/>
        <v>#N/A</v>
      </c>
      <c r="CAM7" s="45" t="e">
        <f t="shared" si="32"/>
        <v>#N/A</v>
      </c>
      <c r="CAN7" s="45" t="e">
        <f t="shared" si="32"/>
        <v>#N/A</v>
      </c>
      <c r="CAO7" s="45" t="e">
        <f t="shared" si="32"/>
        <v>#N/A</v>
      </c>
      <c r="CAP7" s="45" t="e">
        <f t="shared" si="32"/>
        <v>#N/A</v>
      </c>
      <c r="CAQ7" s="45" t="e">
        <f t="shared" si="32"/>
        <v>#N/A</v>
      </c>
      <c r="CAR7" s="45" t="e">
        <f t="shared" si="32"/>
        <v>#N/A</v>
      </c>
      <c r="CAS7" s="45" t="e">
        <f t="shared" si="32"/>
        <v>#N/A</v>
      </c>
      <c r="CAT7" s="45" t="e">
        <f t="shared" si="32"/>
        <v>#N/A</v>
      </c>
      <c r="CAU7" s="45" t="e">
        <f t="shared" si="32"/>
        <v>#N/A</v>
      </c>
      <c r="CAV7" s="45" t="e">
        <f t="shared" si="32"/>
        <v>#N/A</v>
      </c>
      <c r="CAW7" s="45" t="e">
        <f t="shared" si="32"/>
        <v>#N/A</v>
      </c>
      <c r="CAX7" s="45" t="e">
        <f t="shared" si="32"/>
        <v>#N/A</v>
      </c>
      <c r="CAY7" s="45" t="e">
        <f t="shared" si="32"/>
        <v>#N/A</v>
      </c>
      <c r="CAZ7" s="45" t="e">
        <f t="shared" si="32"/>
        <v>#N/A</v>
      </c>
      <c r="CBA7" s="45" t="e">
        <f t="shared" si="32"/>
        <v>#N/A</v>
      </c>
      <c r="CBB7" s="45" t="e">
        <f t="shared" si="32"/>
        <v>#N/A</v>
      </c>
      <c r="CBC7" s="45" t="e">
        <f t="shared" si="32"/>
        <v>#N/A</v>
      </c>
      <c r="CBD7" s="45" t="e">
        <f t="shared" si="32"/>
        <v>#N/A</v>
      </c>
      <c r="CBE7" s="45" t="e">
        <f t="shared" si="32"/>
        <v>#N/A</v>
      </c>
      <c r="CBF7" s="45" t="e">
        <f t="shared" si="32"/>
        <v>#N/A</v>
      </c>
      <c r="CBG7" s="45" t="e">
        <f t="shared" si="32"/>
        <v>#N/A</v>
      </c>
      <c r="CBH7" s="45" t="e">
        <f t="shared" si="32"/>
        <v>#N/A</v>
      </c>
      <c r="CBI7" s="45" t="e">
        <f t="shared" si="32"/>
        <v>#N/A</v>
      </c>
      <c r="CBJ7" s="45" t="e">
        <f t="shared" si="32"/>
        <v>#N/A</v>
      </c>
      <c r="CBK7" s="45" t="e">
        <f t="shared" si="32"/>
        <v>#N/A</v>
      </c>
      <c r="CBL7" s="45" t="e">
        <f t="shared" si="32"/>
        <v>#N/A</v>
      </c>
      <c r="CBM7" s="45" t="e">
        <f t="shared" si="32"/>
        <v>#N/A</v>
      </c>
      <c r="CBN7" s="45" t="e">
        <f t="shared" si="32"/>
        <v>#N/A</v>
      </c>
      <c r="CBO7" s="45" t="e">
        <f t="shared" si="32"/>
        <v>#N/A</v>
      </c>
      <c r="CBP7" s="45" t="e">
        <f t="shared" si="32"/>
        <v>#N/A</v>
      </c>
      <c r="CBQ7" s="45" t="e">
        <f t="shared" si="32"/>
        <v>#N/A</v>
      </c>
      <c r="CBR7" s="45" t="e">
        <f t="shared" si="32"/>
        <v>#N/A</v>
      </c>
      <c r="CBS7" s="45" t="e">
        <f t="shared" si="32"/>
        <v>#N/A</v>
      </c>
      <c r="CBT7" s="45" t="e">
        <f t="shared" si="32"/>
        <v>#N/A</v>
      </c>
      <c r="CBU7" s="45" t="e">
        <f t="shared" si="32"/>
        <v>#N/A</v>
      </c>
      <c r="CBV7" s="45" t="e">
        <f t="shared" si="32"/>
        <v>#N/A</v>
      </c>
      <c r="CBW7" s="45" t="e">
        <f t="shared" si="32"/>
        <v>#N/A</v>
      </c>
      <c r="CBX7" s="45" t="e">
        <f t="shared" si="32"/>
        <v>#N/A</v>
      </c>
      <c r="CBY7" s="45" t="e">
        <f t="shared" si="32"/>
        <v>#N/A</v>
      </c>
      <c r="CBZ7" s="45" t="e">
        <f t="shared" si="32"/>
        <v>#N/A</v>
      </c>
      <c r="CCA7" s="45" t="e">
        <f t="shared" si="32"/>
        <v>#N/A</v>
      </c>
      <c r="CCB7" s="45" t="e">
        <f t="shared" si="32"/>
        <v>#N/A</v>
      </c>
      <c r="CCC7" s="45" t="e">
        <f t="shared" si="32"/>
        <v>#N/A</v>
      </c>
      <c r="CCD7" s="45" t="e">
        <f t="shared" si="32"/>
        <v>#N/A</v>
      </c>
      <c r="CCE7" s="45" t="e">
        <f t="shared" si="32"/>
        <v>#N/A</v>
      </c>
      <c r="CCF7" s="45" t="e">
        <f t="shared" si="32"/>
        <v>#N/A</v>
      </c>
      <c r="CCG7" s="45" t="e">
        <f t="shared" si="32"/>
        <v>#N/A</v>
      </c>
      <c r="CCH7" s="45" t="e">
        <f t="shared" ref="CCH7:CES7" si="33">+HLOOKUP(CCH5,$C$16:$VP$17,2,FALSE)</f>
        <v>#N/A</v>
      </c>
      <c r="CCI7" s="45" t="e">
        <f t="shared" si="33"/>
        <v>#N/A</v>
      </c>
      <c r="CCJ7" s="45" t="e">
        <f t="shared" si="33"/>
        <v>#N/A</v>
      </c>
      <c r="CCK7" s="45" t="e">
        <f t="shared" si="33"/>
        <v>#N/A</v>
      </c>
      <c r="CCL7" s="45" t="e">
        <f t="shared" si="33"/>
        <v>#N/A</v>
      </c>
      <c r="CCM7" s="45" t="e">
        <f t="shared" si="33"/>
        <v>#N/A</v>
      </c>
      <c r="CCN7" s="45" t="e">
        <f t="shared" si="33"/>
        <v>#N/A</v>
      </c>
      <c r="CCO7" s="45" t="e">
        <f t="shared" si="33"/>
        <v>#N/A</v>
      </c>
      <c r="CCP7" s="45" t="e">
        <f t="shared" si="33"/>
        <v>#N/A</v>
      </c>
      <c r="CCQ7" s="45" t="e">
        <f t="shared" si="33"/>
        <v>#N/A</v>
      </c>
      <c r="CCR7" s="45" t="e">
        <f t="shared" si="33"/>
        <v>#N/A</v>
      </c>
      <c r="CCS7" s="45" t="e">
        <f t="shared" si="33"/>
        <v>#N/A</v>
      </c>
      <c r="CCT7" s="45" t="e">
        <f t="shared" si="33"/>
        <v>#N/A</v>
      </c>
      <c r="CCU7" s="45" t="e">
        <f t="shared" si="33"/>
        <v>#N/A</v>
      </c>
      <c r="CCV7" s="45" t="e">
        <f t="shared" si="33"/>
        <v>#N/A</v>
      </c>
      <c r="CCW7" s="45" t="e">
        <f t="shared" si="33"/>
        <v>#N/A</v>
      </c>
      <c r="CCX7" s="45" t="e">
        <f t="shared" si="33"/>
        <v>#N/A</v>
      </c>
      <c r="CCY7" s="45" t="e">
        <f t="shared" si="33"/>
        <v>#N/A</v>
      </c>
      <c r="CCZ7" s="45" t="e">
        <f t="shared" si="33"/>
        <v>#N/A</v>
      </c>
      <c r="CDA7" s="45" t="e">
        <f t="shared" si="33"/>
        <v>#N/A</v>
      </c>
      <c r="CDB7" s="45" t="e">
        <f t="shared" si="33"/>
        <v>#N/A</v>
      </c>
      <c r="CDC7" s="45" t="e">
        <f t="shared" si="33"/>
        <v>#N/A</v>
      </c>
      <c r="CDD7" s="45" t="e">
        <f t="shared" si="33"/>
        <v>#N/A</v>
      </c>
      <c r="CDE7" s="45" t="e">
        <f t="shared" si="33"/>
        <v>#N/A</v>
      </c>
      <c r="CDF7" s="45" t="e">
        <f t="shared" si="33"/>
        <v>#N/A</v>
      </c>
      <c r="CDG7" s="45" t="e">
        <f t="shared" si="33"/>
        <v>#N/A</v>
      </c>
      <c r="CDH7" s="45" t="e">
        <f t="shared" si="33"/>
        <v>#N/A</v>
      </c>
      <c r="CDI7" s="45" t="e">
        <f t="shared" si="33"/>
        <v>#N/A</v>
      </c>
      <c r="CDJ7" s="45" t="e">
        <f t="shared" si="33"/>
        <v>#N/A</v>
      </c>
      <c r="CDK7" s="45" t="e">
        <f t="shared" si="33"/>
        <v>#N/A</v>
      </c>
      <c r="CDL7" s="45" t="e">
        <f t="shared" si="33"/>
        <v>#N/A</v>
      </c>
      <c r="CDM7" s="45" t="e">
        <f t="shared" si="33"/>
        <v>#N/A</v>
      </c>
      <c r="CDN7" s="45" t="e">
        <f t="shared" si="33"/>
        <v>#N/A</v>
      </c>
      <c r="CDO7" s="45" t="e">
        <f t="shared" si="33"/>
        <v>#N/A</v>
      </c>
      <c r="CDP7" s="45" t="e">
        <f t="shared" si="33"/>
        <v>#N/A</v>
      </c>
      <c r="CDQ7" s="45" t="e">
        <f t="shared" si="33"/>
        <v>#N/A</v>
      </c>
      <c r="CDR7" s="45" t="e">
        <f t="shared" si="33"/>
        <v>#N/A</v>
      </c>
      <c r="CDS7" s="45" t="e">
        <f t="shared" si="33"/>
        <v>#N/A</v>
      </c>
      <c r="CDT7" s="45" t="e">
        <f t="shared" si="33"/>
        <v>#N/A</v>
      </c>
      <c r="CDU7" s="45" t="e">
        <f t="shared" si="33"/>
        <v>#N/A</v>
      </c>
      <c r="CDV7" s="45" t="e">
        <f t="shared" si="33"/>
        <v>#N/A</v>
      </c>
      <c r="CDW7" s="45" t="e">
        <f t="shared" si="33"/>
        <v>#N/A</v>
      </c>
      <c r="CDX7" s="45" t="e">
        <f t="shared" si="33"/>
        <v>#N/A</v>
      </c>
      <c r="CDY7" s="45" t="e">
        <f t="shared" si="33"/>
        <v>#N/A</v>
      </c>
      <c r="CDZ7" s="45" t="e">
        <f t="shared" si="33"/>
        <v>#N/A</v>
      </c>
      <c r="CEA7" s="45" t="e">
        <f t="shared" si="33"/>
        <v>#N/A</v>
      </c>
      <c r="CEB7" s="45" t="e">
        <f t="shared" si="33"/>
        <v>#N/A</v>
      </c>
      <c r="CEC7" s="45" t="e">
        <f t="shared" si="33"/>
        <v>#N/A</v>
      </c>
      <c r="CED7" s="45" t="e">
        <f t="shared" si="33"/>
        <v>#N/A</v>
      </c>
      <c r="CEE7" s="45" t="e">
        <f t="shared" si="33"/>
        <v>#N/A</v>
      </c>
      <c r="CEF7" s="45" t="e">
        <f t="shared" si="33"/>
        <v>#N/A</v>
      </c>
      <c r="CEG7" s="45" t="e">
        <f t="shared" si="33"/>
        <v>#N/A</v>
      </c>
      <c r="CEH7" s="45" t="e">
        <f t="shared" si="33"/>
        <v>#N/A</v>
      </c>
      <c r="CEI7" s="45" t="e">
        <f t="shared" si="33"/>
        <v>#N/A</v>
      </c>
      <c r="CEJ7" s="45" t="e">
        <f t="shared" si="33"/>
        <v>#N/A</v>
      </c>
      <c r="CEK7" s="45" t="e">
        <f t="shared" si="33"/>
        <v>#N/A</v>
      </c>
      <c r="CEL7" s="45" t="e">
        <f t="shared" si="33"/>
        <v>#N/A</v>
      </c>
      <c r="CEM7" s="45" t="e">
        <f t="shared" si="33"/>
        <v>#N/A</v>
      </c>
      <c r="CEN7" s="45" t="e">
        <f t="shared" si="33"/>
        <v>#N/A</v>
      </c>
      <c r="CEO7" s="45" t="e">
        <f t="shared" si="33"/>
        <v>#N/A</v>
      </c>
      <c r="CEP7" s="45" t="e">
        <f t="shared" si="33"/>
        <v>#N/A</v>
      </c>
      <c r="CEQ7" s="45" t="e">
        <f t="shared" si="33"/>
        <v>#N/A</v>
      </c>
      <c r="CER7" s="45" t="e">
        <f t="shared" si="33"/>
        <v>#N/A</v>
      </c>
      <c r="CES7" s="45" t="e">
        <f t="shared" si="33"/>
        <v>#N/A</v>
      </c>
      <c r="CET7" s="45" t="e">
        <f t="shared" ref="CET7:CHE7" si="34">+HLOOKUP(CET5,$C$16:$VP$17,2,FALSE)</f>
        <v>#N/A</v>
      </c>
      <c r="CEU7" s="45" t="e">
        <f t="shared" si="34"/>
        <v>#N/A</v>
      </c>
      <c r="CEV7" s="45" t="e">
        <f t="shared" si="34"/>
        <v>#N/A</v>
      </c>
      <c r="CEW7" s="45" t="e">
        <f t="shared" si="34"/>
        <v>#N/A</v>
      </c>
      <c r="CEX7" s="45" t="e">
        <f t="shared" si="34"/>
        <v>#N/A</v>
      </c>
      <c r="CEY7" s="45" t="e">
        <f t="shared" si="34"/>
        <v>#N/A</v>
      </c>
      <c r="CEZ7" s="45" t="e">
        <f t="shared" si="34"/>
        <v>#N/A</v>
      </c>
      <c r="CFA7" s="45" t="e">
        <f t="shared" si="34"/>
        <v>#N/A</v>
      </c>
      <c r="CFB7" s="45" t="e">
        <f t="shared" si="34"/>
        <v>#N/A</v>
      </c>
      <c r="CFC7" s="45" t="e">
        <f t="shared" si="34"/>
        <v>#N/A</v>
      </c>
      <c r="CFD7" s="45" t="e">
        <f t="shared" si="34"/>
        <v>#N/A</v>
      </c>
      <c r="CFE7" s="45" t="e">
        <f t="shared" si="34"/>
        <v>#N/A</v>
      </c>
      <c r="CFF7" s="45" t="e">
        <f t="shared" si="34"/>
        <v>#N/A</v>
      </c>
      <c r="CFG7" s="45" t="e">
        <f t="shared" si="34"/>
        <v>#N/A</v>
      </c>
      <c r="CFH7" s="45" t="e">
        <f t="shared" si="34"/>
        <v>#N/A</v>
      </c>
      <c r="CFI7" s="45" t="e">
        <f t="shared" si="34"/>
        <v>#N/A</v>
      </c>
      <c r="CFJ7" s="45" t="e">
        <f t="shared" si="34"/>
        <v>#N/A</v>
      </c>
      <c r="CFK7" s="45" t="e">
        <f t="shared" si="34"/>
        <v>#N/A</v>
      </c>
      <c r="CFL7" s="45" t="e">
        <f t="shared" si="34"/>
        <v>#N/A</v>
      </c>
      <c r="CFM7" s="45" t="e">
        <f t="shared" si="34"/>
        <v>#N/A</v>
      </c>
      <c r="CFN7" s="45" t="e">
        <f t="shared" si="34"/>
        <v>#N/A</v>
      </c>
      <c r="CFO7" s="45" t="e">
        <f t="shared" si="34"/>
        <v>#N/A</v>
      </c>
      <c r="CFP7" s="45" t="e">
        <f t="shared" si="34"/>
        <v>#N/A</v>
      </c>
      <c r="CFQ7" s="45" t="e">
        <f t="shared" si="34"/>
        <v>#N/A</v>
      </c>
      <c r="CFR7" s="45" t="e">
        <f t="shared" si="34"/>
        <v>#N/A</v>
      </c>
      <c r="CFS7" s="45" t="e">
        <f t="shared" si="34"/>
        <v>#N/A</v>
      </c>
      <c r="CFT7" s="45" t="e">
        <f t="shared" si="34"/>
        <v>#N/A</v>
      </c>
      <c r="CFU7" s="45" t="e">
        <f t="shared" si="34"/>
        <v>#N/A</v>
      </c>
      <c r="CFV7" s="45" t="e">
        <f t="shared" si="34"/>
        <v>#N/A</v>
      </c>
      <c r="CFW7" s="45" t="e">
        <f t="shared" si="34"/>
        <v>#N/A</v>
      </c>
      <c r="CFX7" s="45" t="e">
        <f t="shared" si="34"/>
        <v>#N/A</v>
      </c>
      <c r="CFY7" s="45" t="e">
        <f t="shared" si="34"/>
        <v>#N/A</v>
      </c>
      <c r="CFZ7" s="45" t="e">
        <f t="shared" si="34"/>
        <v>#N/A</v>
      </c>
      <c r="CGA7" s="45" t="e">
        <f t="shared" si="34"/>
        <v>#N/A</v>
      </c>
      <c r="CGB7" s="45" t="e">
        <f t="shared" si="34"/>
        <v>#N/A</v>
      </c>
      <c r="CGC7" s="45" t="e">
        <f t="shared" si="34"/>
        <v>#N/A</v>
      </c>
      <c r="CGD7" s="45" t="e">
        <f t="shared" si="34"/>
        <v>#N/A</v>
      </c>
      <c r="CGE7" s="45" t="e">
        <f t="shared" si="34"/>
        <v>#N/A</v>
      </c>
      <c r="CGF7" s="45" t="e">
        <f t="shared" si="34"/>
        <v>#N/A</v>
      </c>
      <c r="CGG7" s="45" t="e">
        <f t="shared" si="34"/>
        <v>#N/A</v>
      </c>
      <c r="CGH7" s="45" t="e">
        <f t="shared" si="34"/>
        <v>#N/A</v>
      </c>
      <c r="CGI7" s="45" t="e">
        <f t="shared" si="34"/>
        <v>#N/A</v>
      </c>
      <c r="CGJ7" s="45" t="e">
        <f t="shared" si="34"/>
        <v>#N/A</v>
      </c>
      <c r="CGK7" s="45" t="e">
        <f t="shared" si="34"/>
        <v>#N/A</v>
      </c>
      <c r="CGL7" s="45" t="e">
        <f t="shared" si="34"/>
        <v>#N/A</v>
      </c>
      <c r="CGM7" s="45" t="e">
        <f t="shared" si="34"/>
        <v>#N/A</v>
      </c>
      <c r="CGN7" s="45" t="e">
        <f t="shared" si="34"/>
        <v>#N/A</v>
      </c>
      <c r="CGO7" s="45" t="e">
        <f t="shared" si="34"/>
        <v>#N/A</v>
      </c>
      <c r="CGP7" s="45" t="e">
        <f t="shared" si="34"/>
        <v>#N/A</v>
      </c>
      <c r="CGQ7" s="45" t="e">
        <f t="shared" si="34"/>
        <v>#N/A</v>
      </c>
      <c r="CGR7" s="45" t="e">
        <f t="shared" si="34"/>
        <v>#N/A</v>
      </c>
      <c r="CGS7" s="45" t="e">
        <f t="shared" si="34"/>
        <v>#N/A</v>
      </c>
      <c r="CGT7" s="45" t="e">
        <f t="shared" si="34"/>
        <v>#N/A</v>
      </c>
      <c r="CGU7" s="45" t="e">
        <f t="shared" si="34"/>
        <v>#N/A</v>
      </c>
      <c r="CGV7" s="45" t="e">
        <f t="shared" si="34"/>
        <v>#N/A</v>
      </c>
      <c r="CGW7" s="45" t="e">
        <f t="shared" si="34"/>
        <v>#N/A</v>
      </c>
      <c r="CGX7" s="45" t="e">
        <f t="shared" si="34"/>
        <v>#N/A</v>
      </c>
      <c r="CGY7" s="45" t="e">
        <f t="shared" si="34"/>
        <v>#N/A</v>
      </c>
      <c r="CGZ7" s="45" t="e">
        <f t="shared" si="34"/>
        <v>#N/A</v>
      </c>
      <c r="CHA7" s="45" t="e">
        <f t="shared" si="34"/>
        <v>#N/A</v>
      </c>
      <c r="CHB7" s="45" t="e">
        <f t="shared" si="34"/>
        <v>#N/A</v>
      </c>
      <c r="CHC7" s="45" t="e">
        <f t="shared" si="34"/>
        <v>#N/A</v>
      </c>
      <c r="CHD7" s="45" t="e">
        <f t="shared" si="34"/>
        <v>#N/A</v>
      </c>
      <c r="CHE7" s="45" t="e">
        <f t="shared" si="34"/>
        <v>#N/A</v>
      </c>
      <c r="CHF7" s="45" t="e">
        <f t="shared" ref="CHF7:CJQ7" si="35">+HLOOKUP(CHF5,$C$16:$VP$17,2,FALSE)</f>
        <v>#N/A</v>
      </c>
      <c r="CHG7" s="45" t="e">
        <f t="shared" si="35"/>
        <v>#N/A</v>
      </c>
      <c r="CHH7" s="45" t="e">
        <f t="shared" si="35"/>
        <v>#N/A</v>
      </c>
      <c r="CHI7" s="45" t="e">
        <f t="shared" si="35"/>
        <v>#N/A</v>
      </c>
      <c r="CHJ7" s="45" t="e">
        <f t="shared" si="35"/>
        <v>#N/A</v>
      </c>
      <c r="CHK7" s="45" t="e">
        <f t="shared" si="35"/>
        <v>#N/A</v>
      </c>
      <c r="CHL7" s="45" t="e">
        <f t="shared" si="35"/>
        <v>#N/A</v>
      </c>
      <c r="CHM7" s="45" t="e">
        <f t="shared" si="35"/>
        <v>#N/A</v>
      </c>
      <c r="CHN7" s="45" t="e">
        <f t="shared" si="35"/>
        <v>#N/A</v>
      </c>
      <c r="CHO7" s="45" t="e">
        <f t="shared" si="35"/>
        <v>#N/A</v>
      </c>
      <c r="CHP7" s="45" t="e">
        <f t="shared" si="35"/>
        <v>#N/A</v>
      </c>
      <c r="CHQ7" s="45" t="e">
        <f t="shared" si="35"/>
        <v>#N/A</v>
      </c>
      <c r="CHR7" s="45" t="e">
        <f t="shared" si="35"/>
        <v>#N/A</v>
      </c>
      <c r="CHS7" s="45" t="e">
        <f t="shared" si="35"/>
        <v>#N/A</v>
      </c>
      <c r="CHT7" s="45" t="e">
        <f t="shared" si="35"/>
        <v>#N/A</v>
      </c>
      <c r="CHU7" s="45" t="e">
        <f t="shared" si="35"/>
        <v>#N/A</v>
      </c>
      <c r="CHV7" s="45" t="e">
        <f t="shared" si="35"/>
        <v>#N/A</v>
      </c>
      <c r="CHW7" s="45" t="e">
        <f t="shared" si="35"/>
        <v>#N/A</v>
      </c>
      <c r="CHX7" s="45" t="e">
        <f t="shared" si="35"/>
        <v>#N/A</v>
      </c>
      <c r="CHY7" s="45" t="e">
        <f t="shared" si="35"/>
        <v>#N/A</v>
      </c>
      <c r="CHZ7" s="45" t="e">
        <f t="shared" si="35"/>
        <v>#N/A</v>
      </c>
      <c r="CIA7" s="45" t="e">
        <f t="shared" si="35"/>
        <v>#N/A</v>
      </c>
      <c r="CIB7" s="45" t="e">
        <f t="shared" si="35"/>
        <v>#N/A</v>
      </c>
      <c r="CIC7" s="45" t="e">
        <f t="shared" si="35"/>
        <v>#N/A</v>
      </c>
      <c r="CID7" s="45" t="e">
        <f t="shared" si="35"/>
        <v>#N/A</v>
      </c>
      <c r="CIE7" s="45" t="e">
        <f t="shared" si="35"/>
        <v>#N/A</v>
      </c>
      <c r="CIF7" s="45" t="e">
        <f t="shared" si="35"/>
        <v>#N/A</v>
      </c>
      <c r="CIG7" s="45" t="e">
        <f t="shared" si="35"/>
        <v>#N/A</v>
      </c>
      <c r="CIH7" s="45" t="e">
        <f t="shared" si="35"/>
        <v>#N/A</v>
      </c>
      <c r="CII7" s="45" t="e">
        <f t="shared" si="35"/>
        <v>#N/A</v>
      </c>
      <c r="CIJ7" s="45" t="e">
        <f t="shared" si="35"/>
        <v>#N/A</v>
      </c>
      <c r="CIK7" s="45" t="e">
        <f t="shared" si="35"/>
        <v>#N/A</v>
      </c>
      <c r="CIL7" s="45" t="e">
        <f t="shared" si="35"/>
        <v>#N/A</v>
      </c>
      <c r="CIM7" s="45" t="e">
        <f t="shared" si="35"/>
        <v>#N/A</v>
      </c>
      <c r="CIN7" s="45" t="e">
        <f t="shared" si="35"/>
        <v>#N/A</v>
      </c>
      <c r="CIO7" s="45" t="e">
        <f t="shared" si="35"/>
        <v>#N/A</v>
      </c>
      <c r="CIP7" s="45" t="e">
        <f t="shared" si="35"/>
        <v>#N/A</v>
      </c>
      <c r="CIQ7" s="45" t="e">
        <f t="shared" si="35"/>
        <v>#N/A</v>
      </c>
      <c r="CIR7" s="45" t="e">
        <f t="shared" si="35"/>
        <v>#N/A</v>
      </c>
      <c r="CIS7" s="45" t="e">
        <f t="shared" si="35"/>
        <v>#N/A</v>
      </c>
      <c r="CIT7" s="45" t="e">
        <f t="shared" si="35"/>
        <v>#N/A</v>
      </c>
      <c r="CIU7" s="45" t="e">
        <f t="shared" si="35"/>
        <v>#N/A</v>
      </c>
      <c r="CIV7" s="45" t="e">
        <f t="shared" si="35"/>
        <v>#N/A</v>
      </c>
      <c r="CIW7" s="45" t="e">
        <f t="shared" si="35"/>
        <v>#N/A</v>
      </c>
      <c r="CIX7" s="45" t="e">
        <f t="shared" si="35"/>
        <v>#N/A</v>
      </c>
      <c r="CIY7" s="45" t="e">
        <f t="shared" si="35"/>
        <v>#N/A</v>
      </c>
      <c r="CIZ7" s="45" t="e">
        <f t="shared" si="35"/>
        <v>#N/A</v>
      </c>
      <c r="CJA7" s="45" t="e">
        <f t="shared" si="35"/>
        <v>#N/A</v>
      </c>
      <c r="CJB7" s="45" t="e">
        <f t="shared" si="35"/>
        <v>#N/A</v>
      </c>
      <c r="CJC7" s="45" t="e">
        <f t="shared" si="35"/>
        <v>#N/A</v>
      </c>
      <c r="CJD7" s="45" t="e">
        <f t="shared" si="35"/>
        <v>#N/A</v>
      </c>
      <c r="CJE7" s="45" t="e">
        <f t="shared" si="35"/>
        <v>#N/A</v>
      </c>
      <c r="CJF7" s="45" t="e">
        <f t="shared" si="35"/>
        <v>#N/A</v>
      </c>
      <c r="CJG7" s="45" t="e">
        <f t="shared" si="35"/>
        <v>#N/A</v>
      </c>
      <c r="CJH7" s="45" t="e">
        <f t="shared" si="35"/>
        <v>#N/A</v>
      </c>
      <c r="CJI7" s="45" t="e">
        <f t="shared" si="35"/>
        <v>#N/A</v>
      </c>
      <c r="CJJ7" s="45" t="e">
        <f t="shared" si="35"/>
        <v>#N/A</v>
      </c>
      <c r="CJK7" s="45" t="e">
        <f t="shared" si="35"/>
        <v>#N/A</v>
      </c>
      <c r="CJL7" s="45" t="e">
        <f t="shared" si="35"/>
        <v>#N/A</v>
      </c>
      <c r="CJM7" s="45" t="e">
        <f t="shared" si="35"/>
        <v>#N/A</v>
      </c>
      <c r="CJN7" s="45" t="e">
        <f t="shared" si="35"/>
        <v>#N/A</v>
      </c>
      <c r="CJO7" s="45" t="e">
        <f t="shared" si="35"/>
        <v>#N/A</v>
      </c>
      <c r="CJP7" s="45" t="e">
        <f t="shared" si="35"/>
        <v>#N/A</v>
      </c>
      <c r="CJQ7" s="45" t="e">
        <f t="shared" si="35"/>
        <v>#N/A</v>
      </c>
      <c r="CJR7" s="45" t="e">
        <f t="shared" ref="CJR7:CMC7" si="36">+HLOOKUP(CJR5,$C$16:$VP$17,2,FALSE)</f>
        <v>#N/A</v>
      </c>
      <c r="CJS7" s="45" t="e">
        <f t="shared" si="36"/>
        <v>#N/A</v>
      </c>
      <c r="CJT7" s="45" t="e">
        <f t="shared" si="36"/>
        <v>#N/A</v>
      </c>
      <c r="CJU7" s="45" t="e">
        <f t="shared" si="36"/>
        <v>#N/A</v>
      </c>
      <c r="CJV7" s="45" t="e">
        <f t="shared" si="36"/>
        <v>#N/A</v>
      </c>
      <c r="CJW7" s="45" t="e">
        <f t="shared" si="36"/>
        <v>#N/A</v>
      </c>
      <c r="CJX7" s="45" t="e">
        <f t="shared" si="36"/>
        <v>#N/A</v>
      </c>
      <c r="CJY7" s="45" t="e">
        <f t="shared" si="36"/>
        <v>#N/A</v>
      </c>
      <c r="CJZ7" s="45" t="e">
        <f t="shared" si="36"/>
        <v>#N/A</v>
      </c>
      <c r="CKA7" s="45" t="e">
        <f t="shared" si="36"/>
        <v>#N/A</v>
      </c>
      <c r="CKB7" s="45" t="e">
        <f t="shared" si="36"/>
        <v>#N/A</v>
      </c>
      <c r="CKC7" s="45" t="e">
        <f t="shared" si="36"/>
        <v>#N/A</v>
      </c>
      <c r="CKD7" s="45" t="e">
        <f t="shared" si="36"/>
        <v>#N/A</v>
      </c>
      <c r="CKE7" s="45" t="e">
        <f t="shared" si="36"/>
        <v>#N/A</v>
      </c>
      <c r="CKF7" s="45" t="e">
        <f t="shared" si="36"/>
        <v>#N/A</v>
      </c>
      <c r="CKG7" s="45" t="e">
        <f t="shared" si="36"/>
        <v>#N/A</v>
      </c>
      <c r="CKH7" s="45" t="e">
        <f t="shared" si="36"/>
        <v>#N/A</v>
      </c>
      <c r="CKI7" s="45" t="e">
        <f t="shared" si="36"/>
        <v>#N/A</v>
      </c>
      <c r="CKJ7" s="45" t="e">
        <f t="shared" si="36"/>
        <v>#N/A</v>
      </c>
      <c r="CKK7" s="45" t="e">
        <f t="shared" si="36"/>
        <v>#N/A</v>
      </c>
      <c r="CKL7" s="45" t="e">
        <f t="shared" si="36"/>
        <v>#N/A</v>
      </c>
      <c r="CKM7" s="45" t="e">
        <f t="shared" si="36"/>
        <v>#N/A</v>
      </c>
      <c r="CKN7" s="45" t="e">
        <f t="shared" si="36"/>
        <v>#N/A</v>
      </c>
      <c r="CKO7" s="45" t="e">
        <f t="shared" si="36"/>
        <v>#N/A</v>
      </c>
      <c r="CKP7" s="45" t="e">
        <f t="shared" si="36"/>
        <v>#N/A</v>
      </c>
      <c r="CKQ7" s="45" t="e">
        <f t="shared" si="36"/>
        <v>#N/A</v>
      </c>
      <c r="CKR7" s="45" t="e">
        <f t="shared" si="36"/>
        <v>#N/A</v>
      </c>
      <c r="CKS7" s="45" t="e">
        <f t="shared" si="36"/>
        <v>#N/A</v>
      </c>
      <c r="CKT7" s="45" t="e">
        <f t="shared" si="36"/>
        <v>#N/A</v>
      </c>
      <c r="CKU7" s="45" t="e">
        <f t="shared" si="36"/>
        <v>#N/A</v>
      </c>
      <c r="CKV7" s="45" t="e">
        <f t="shared" si="36"/>
        <v>#N/A</v>
      </c>
      <c r="CKW7" s="45" t="e">
        <f t="shared" si="36"/>
        <v>#N/A</v>
      </c>
      <c r="CKX7" s="45" t="e">
        <f t="shared" si="36"/>
        <v>#N/A</v>
      </c>
      <c r="CKY7" s="45" t="e">
        <f t="shared" si="36"/>
        <v>#N/A</v>
      </c>
      <c r="CKZ7" s="45" t="e">
        <f t="shared" si="36"/>
        <v>#N/A</v>
      </c>
      <c r="CLA7" s="45" t="e">
        <f t="shared" si="36"/>
        <v>#N/A</v>
      </c>
      <c r="CLB7" s="45" t="e">
        <f t="shared" si="36"/>
        <v>#N/A</v>
      </c>
      <c r="CLC7" s="45" t="e">
        <f t="shared" si="36"/>
        <v>#N/A</v>
      </c>
      <c r="CLD7" s="45" t="e">
        <f t="shared" si="36"/>
        <v>#N/A</v>
      </c>
      <c r="CLE7" s="45" t="e">
        <f t="shared" si="36"/>
        <v>#N/A</v>
      </c>
      <c r="CLF7" s="45" t="e">
        <f t="shared" si="36"/>
        <v>#N/A</v>
      </c>
      <c r="CLG7" s="45" t="e">
        <f t="shared" si="36"/>
        <v>#N/A</v>
      </c>
      <c r="CLH7" s="45" t="e">
        <f t="shared" si="36"/>
        <v>#N/A</v>
      </c>
      <c r="CLI7" s="45" t="e">
        <f t="shared" si="36"/>
        <v>#N/A</v>
      </c>
      <c r="CLJ7" s="45" t="e">
        <f t="shared" si="36"/>
        <v>#N/A</v>
      </c>
      <c r="CLK7" s="45" t="e">
        <f t="shared" si="36"/>
        <v>#N/A</v>
      </c>
      <c r="CLL7" s="45" t="e">
        <f t="shared" si="36"/>
        <v>#N/A</v>
      </c>
      <c r="CLM7" s="45" t="e">
        <f t="shared" si="36"/>
        <v>#N/A</v>
      </c>
      <c r="CLN7" s="45" t="e">
        <f t="shared" si="36"/>
        <v>#N/A</v>
      </c>
      <c r="CLO7" s="45" t="e">
        <f t="shared" si="36"/>
        <v>#N/A</v>
      </c>
      <c r="CLP7" s="45" t="e">
        <f t="shared" si="36"/>
        <v>#N/A</v>
      </c>
      <c r="CLQ7" s="45" t="e">
        <f t="shared" si="36"/>
        <v>#N/A</v>
      </c>
      <c r="CLR7" s="45" t="e">
        <f t="shared" si="36"/>
        <v>#N/A</v>
      </c>
      <c r="CLS7" s="45" t="e">
        <f t="shared" si="36"/>
        <v>#N/A</v>
      </c>
      <c r="CLT7" s="45" t="e">
        <f t="shared" si="36"/>
        <v>#N/A</v>
      </c>
      <c r="CLU7" s="45" t="e">
        <f t="shared" si="36"/>
        <v>#N/A</v>
      </c>
      <c r="CLV7" s="45" t="e">
        <f t="shared" si="36"/>
        <v>#N/A</v>
      </c>
      <c r="CLW7" s="45" t="e">
        <f t="shared" si="36"/>
        <v>#N/A</v>
      </c>
      <c r="CLX7" s="45" t="e">
        <f t="shared" si="36"/>
        <v>#N/A</v>
      </c>
      <c r="CLY7" s="45" t="e">
        <f t="shared" si="36"/>
        <v>#N/A</v>
      </c>
      <c r="CLZ7" s="45" t="e">
        <f t="shared" si="36"/>
        <v>#N/A</v>
      </c>
      <c r="CMA7" s="45" t="e">
        <f t="shared" si="36"/>
        <v>#N/A</v>
      </c>
      <c r="CMB7" s="45" t="e">
        <f t="shared" si="36"/>
        <v>#N/A</v>
      </c>
      <c r="CMC7" s="45" t="e">
        <f t="shared" si="36"/>
        <v>#N/A</v>
      </c>
      <c r="CMD7" s="45" t="e">
        <f t="shared" ref="CMD7:COO7" si="37">+HLOOKUP(CMD5,$C$16:$VP$17,2,FALSE)</f>
        <v>#N/A</v>
      </c>
      <c r="CME7" s="45" t="e">
        <f t="shared" si="37"/>
        <v>#N/A</v>
      </c>
      <c r="CMF7" s="45" t="e">
        <f t="shared" si="37"/>
        <v>#N/A</v>
      </c>
      <c r="CMG7" s="45" t="e">
        <f t="shared" si="37"/>
        <v>#N/A</v>
      </c>
      <c r="CMH7" s="45" t="e">
        <f t="shared" si="37"/>
        <v>#N/A</v>
      </c>
      <c r="CMI7" s="45" t="e">
        <f t="shared" si="37"/>
        <v>#N/A</v>
      </c>
      <c r="CMJ7" s="45" t="e">
        <f t="shared" si="37"/>
        <v>#N/A</v>
      </c>
      <c r="CMK7" s="45" t="e">
        <f t="shared" si="37"/>
        <v>#N/A</v>
      </c>
      <c r="CML7" s="45" t="e">
        <f t="shared" si="37"/>
        <v>#N/A</v>
      </c>
      <c r="CMM7" s="45" t="e">
        <f t="shared" si="37"/>
        <v>#N/A</v>
      </c>
      <c r="CMN7" s="45" t="e">
        <f t="shared" si="37"/>
        <v>#N/A</v>
      </c>
      <c r="CMO7" s="45" t="e">
        <f t="shared" si="37"/>
        <v>#N/A</v>
      </c>
      <c r="CMP7" s="45" t="e">
        <f t="shared" si="37"/>
        <v>#N/A</v>
      </c>
      <c r="CMQ7" s="45" t="e">
        <f t="shared" si="37"/>
        <v>#N/A</v>
      </c>
      <c r="CMR7" s="45" t="e">
        <f t="shared" si="37"/>
        <v>#N/A</v>
      </c>
      <c r="CMS7" s="45" t="e">
        <f t="shared" si="37"/>
        <v>#N/A</v>
      </c>
      <c r="CMT7" s="45" t="e">
        <f t="shared" si="37"/>
        <v>#N/A</v>
      </c>
      <c r="CMU7" s="45" t="e">
        <f t="shared" si="37"/>
        <v>#N/A</v>
      </c>
      <c r="CMV7" s="45" t="e">
        <f t="shared" si="37"/>
        <v>#N/A</v>
      </c>
      <c r="CMW7" s="45" t="e">
        <f t="shared" si="37"/>
        <v>#N/A</v>
      </c>
      <c r="CMX7" s="45" t="e">
        <f t="shared" si="37"/>
        <v>#N/A</v>
      </c>
      <c r="CMY7" s="45" t="e">
        <f t="shared" si="37"/>
        <v>#N/A</v>
      </c>
      <c r="CMZ7" s="45" t="e">
        <f t="shared" si="37"/>
        <v>#N/A</v>
      </c>
      <c r="CNA7" s="45" t="e">
        <f t="shared" si="37"/>
        <v>#N/A</v>
      </c>
      <c r="CNB7" s="45" t="e">
        <f t="shared" si="37"/>
        <v>#N/A</v>
      </c>
      <c r="CNC7" s="45" t="e">
        <f t="shared" si="37"/>
        <v>#N/A</v>
      </c>
      <c r="CND7" s="45" t="e">
        <f t="shared" si="37"/>
        <v>#N/A</v>
      </c>
      <c r="CNE7" s="45" t="e">
        <f t="shared" si="37"/>
        <v>#N/A</v>
      </c>
      <c r="CNF7" s="45" t="e">
        <f t="shared" si="37"/>
        <v>#N/A</v>
      </c>
      <c r="CNG7" s="45" t="e">
        <f t="shared" si="37"/>
        <v>#N/A</v>
      </c>
      <c r="CNH7" s="45" t="e">
        <f t="shared" si="37"/>
        <v>#N/A</v>
      </c>
      <c r="CNI7" s="45" t="e">
        <f t="shared" si="37"/>
        <v>#N/A</v>
      </c>
      <c r="CNJ7" s="45" t="e">
        <f t="shared" si="37"/>
        <v>#N/A</v>
      </c>
      <c r="CNK7" s="45" t="e">
        <f t="shared" si="37"/>
        <v>#N/A</v>
      </c>
      <c r="CNL7" s="45" t="e">
        <f t="shared" si="37"/>
        <v>#N/A</v>
      </c>
      <c r="CNM7" s="45" t="e">
        <f t="shared" si="37"/>
        <v>#N/A</v>
      </c>
      <c r="CNN7" s="45" t="e">
        <f t="shared" si="37"/>
        <v>#N/A</v>
      </c>
      <c r="CNO7" s="45" t="e">
        <f t="shared" si="37"/>
        <v>#N/A</v>
      </c>
      <c r="CNP7" s="45" t="e">
        <f t="shared" si="37"/>
        <v>#N/A</v>
      </c>
      <c r="CNQ7" s="45" t="e">
        <f t="shared" si="37"/>
        <v>#N/A</v>
      </c>
      <c r="CNR7" s="45" t="e">
        <f t="shared" si="37"/>
        <v>#N/A</v>
      </c>
      <c r="CNS7" s="45" t="e">
        <f t="shared" si="37"/>
        <v>#N/A</v>
      </c>
      <c r="CNT7" s="45" t="e">
        <f t="shared" si="37"/>
        <v>#N/A</v>
      </c>
      <c r="CNU7" s="45" t="e">
        <f t="shared" si="37"/>
        <v>#N/A</v>
      </c>
      <c r="CNV7" s="45" t="e">
        <f t="shared" si="37"/>
        <v>#N/A</v>
      </c>
      <c r="CNW7" s="45" t="e">
        <f t="shared" si="37"/>
        <v>#N/A</v>
      </c>
      <c r="CNX7" s="45" t="e">
        <f t="shared" si="37"/>
        <v>#N/A</v>
      </c>
      <c r="CNY7" s="45" t="e">
        <f t="shared" si="37"/>
        <v>#N/A</v>
      </c>
      <c r="CNZ7" s="45" t="e">
        <f t="shared" si="37"/>
        <v>#N/A</v>
      </c>
      <c r="COA7" s="45" t="e">
        <f t="shared" si="37"/>
        <v>#N/A</v>
      </c>
      <c r="COB7" s="45" t="e">
        <f t="shared" si="37"/>
        <v>#N/A</v>
      </c>
      <c r="COC7" s="45" t="e">
        <f t="shared" si="37"/>
        <v>#N/A</v>
      </c>
      <c r="COD7" s="45" t="e">
        <f t="shared" si="37"/>
        <v>#N/A</v>
      </c>
      <c r="COE7" s="45" t="e">
        <f t="shared" si="37"/>
        <v>#N/A</v>
      </c>
      <c r="COF7" s="45" t="e">
        <f t="shared" si="37"/>
        <v>#N/A</v>
      </c>
      <c r="COG7" s="45" t="e">
        <f t="shared" si="37"/>
        <v>#N/A</v>
      </c>
      <c r="COH7" s="45" t="e">
        <f t="shared" si="37"/>
        <v>#N/A</v>
      </c>
      <c r="COI7" s="45" t="e">
        <f t="shared" si="37"/>
        <v>#N/A</v>
      </c>
      <c r="COJ7" s="45" t="e">
        <f t="shared" si="37"/>
        <v>#N/A</v>
      </c>
      <c r="COK7" s="45" t="e">
        <f t="shared" si="37"/>
        <v>#N/A</v>
      </c>
      <c r="COL7" s="45" t="e">
        <f t="shared" si="37"/>
        <v>#N/A</v>
      </c>
      <c r="COM7" s="45" t="e">
        <f t="shared" si="37"/>
        <v>#N/A</v>
      </c>
      <c r="CON7" s="45" t="e">
        <f t="shared" si="37"/>
        <v>#N/A</v>
      </c>
      <c r="COO7" s="45" t="e">
        <f t="shared" si="37"/>
        <v>#N/A</v>
      </c>
      <c r="COP7" s="45" t="e">
        <f t="shared" ref="COP7:CRA7" si="38">+HLOOKUP(COP5,$C$16:$VP$17,2,FALSE)</f>
        <v>#N/A</v>
      </c>
      <c r="COQ7" s="45" t="e">
        <f t="shared" si="38"/>
        <v>#N/A</v>
      </c>
      <c r="COR7" s="45" t="e">
        <f t="shared" si="38"/>
        <v>#N/A</v>
      </c>
      <c r="COS7" s="45" t="e">
        <f t="shared" si="38"/>
        <v>#N/A</v>
      </c>
      <c r="COT7" s="45" t="e">
        <f t="shared" si="38"/>
        <v>#N/A</v>
      </c>
      <c r="COU7" s="45" t="e">
        <f t="shared" si="38"/>
        <v>#N/A</v>
      </c>
      <c r="COV7" s="45" t="e">
        <f t="shared" si="38"/>
        <v>#N/A</v>
      </c>
      <c r="COW7" s="45" t="e">
        <f t="shared" si="38"/>
        <v>#N/A</v>
      </c>
      <c r="COX7" s="45" t="e">
        <f t="shared" si="38"/>
        <v>#N/A</v>
      </c>
      <c r="COY7" s="45" t="e">
        <f t="shared" si="38"/>
        <v>#N/A</v>
      </c>
      <c r="COZ7" s="45" t="e">
        <f t="shared" si="38"/>
        <v>#N/A</v>
      </c>
      <c r="CPA7" s="45" t="e">
        <f t="shared" si="38"/>
        <v>#N/A</v>
      </c>
      <c r="CPB7" s="45" t="e">
        <f t="shared" si="38"/>
        <v>#N/A</v>
      </c>
      <c r="CPC7" s="45" t="e">
        <f t="shared" si="38"/>
        <v>#N/A</v>
      </c>
      <c r="CPD7" s="45" t="e">
        <f t="shared" si="38"/>
        <v>#N/A</v>
      </c>
      <c r="CPE7" s="45" t="e">
        <f t="shared" si="38"/>
        <v>#N/A</v>
      </c>
      <c r="CPF7" s="45" t="e">
        <f t="shared" si="38"/>
        <v>#N/A</v>
      </c>
      <c r="CPG7" s="45" t="e">
        <f t="shared" si="38"/>
        <v>#N/A</v>
      </c>
      <c r="CPH7" s="45" t="e">
        <f t="shared" si="38"/>
        <v>#N/A</v>
      </c>
      <c r="CPI7" s="45" t="e">
        <f t="shared" si="38"/>
        <v>#N/A</v>
      </c>
      <c r="CPJ7" s="45" t="e">
        <f t="shared" si="38"/>
        <v>#N/A</v>
      </c>
      <c r="CPK7" s="45" t="e">
        <f t="shared" si="38"/>
        <v>#N/A</v>
      </c>
      <c r="CPL7" s="45" t="e">
        <f t="shared" si="38"/>
        <v>#N/A</v>
      </c>
      <c r="CPM7" s="45" t="e">
        <f t="shared" si="38"/>
        <v>#N/A</v>
      </c>
      <c r="CPN7" s="45" t="e">
        <f t="shared" si="38"/>
        <v>#N/A</v>
      </c>
      <c r="CPO7" s="45" t="e">
        <f t="shared" si="38"/>
        <v>#N/A</v>
      </c>
      <c r="CPP7" s="45" t="e">
        <f t="shared" si="38"/>
        <v>#N/A</v>
      </c>
      <c r="CPQ7" s="45" t="e">
        <f t="shared" si="38"/>
        <v>#N/A</v>
      </c>
      <c r="CPR7" s="45" t="e">
        <f t="shared" si="38"/>
        <v>#N/A</v>
      </c>
      <c r="CPS7" s="45" t="e">
        <f t="shared" si="38"/>
        <v>#N/A</v>
      </c>
      <c r="CPT7" s="45" t="e">
        <f t="shared" si="38"/>
        <v>#N/A</v>
      </c>
      <c r="CPU7" s="45" t="e">
        <f t="shared" si="38"/>
        <v>#N/A</v>
      </c>
      <c r="CPV7" s="45" t="e">
        <f t="shared" si="38"/>
        <v>#N/A</v>
      </c>
      <c r="CPW7" s="45" t="e">
        <f t="shared" si="38"/>
        <v>#N/A</v>
      </c>
      <c r="CPX7" s="45" t="e">
        <f t="shared" si="38"/>
        <v>#N/A</v>
      </c>
      <c r="CPY7" s="45" t="e">
        <f t="shared" si="38"/>
        <v>#N/A</v>
      </c>
      <c r="CPZ7" s="45" t="e">
        <f t="shared" si="38"/>
        <v>#N/A</v>
      </c>
      <c r="CQA7" s="45" t="e">
        <f t="shared" si="38"/>
        <v>#N/A</v>
      </c>
      <c r="CQB7" s="45" t="e">
        <f t="shared" si="38"/>
        <v>#N/A</v>
      </c>
      <c r="CQC7" s="45" t="e">
        <f t="shared" si="38"/>
        <v>#N/A</v>
      </c>
      <c r="CQD7" s="45" t="e">
        <f t="shared" si="38"/>
        <v>#N/A</v>
      </c>
      <c r="CQE7" s="45" t="e">
        <f t="shared" si="38"/>
        <v>#N/A</v>
      </c>
      <c r="CQF7" s="45" t="e">
        <f t="shared" si="38"/>
        <v>#N/A</v>
      </c>
      <c r="CQG7" s="45" t="e">
        <f t="shared" si="38"/>
        <v>#N/A</v>
      </c>
      <c r="CQH7" s="45" t="e">
        <f t="shared" si="38"/>
        <v>#N/A</v>
      </c>
      <c r="CQI7" s="45" t="e">
        <f t="shared" si="38"/>
        <v>#N/A</v>
      </c>
      <c r="CQJ7" s="45" t="e">
        <f t="shared" si="38"/>
        <v>#N/A</v>
      </c>
      <c r="CQK7" s="45" t="e">
        <f t="shared" si="38"/>
        <v>#N/A</v>
      </c>
      <c r="CQL7" s="45" t="e">
        <f t="shared" si="38"/>
        <v>#N/A</v>
      </c>
      <c r="CQM7" s="45" t="e">
        <f t="shared" si="38"/>
        <v>#N/A</v>
      </c>
      <c r="CQN7" s="45" t="e">
        <f t="shared" si="38"/>
        <v>#N/A</v>
      </c>
      <c r="CQO7" s="45" t="e">
        <f t="shared" si="38"/>
        <v>#N/A</v>
      </c>
      <c r="CQP7" s="45" t="e">
        <f t="shared" si="38"/>
        <v>#N/A</v>
      </c>
      <c r="CQQ7" s="45" t="e">
        <f t="shared" si="38"/>
        <v>#N/A</v>
      </c>
      <c r="CQR7" s="45" t="e">
        <f t="shared" si="38"/>
        <v>#N/A</v>
      </c>
      <c r="CQS7" s="45" t="e">
        <f t="shared" si="38"/>
        <v>#N/A</v>
      </c>
      <c r="CQT7" s="45" t="e">
        <f t="shared" si="38"/>
        <v>#N/A</v>
      </c>
      <c r="CQU7" s="45" t="e">
        <f t="shared" si="38"/>
        <v>#N/A</v>
      </c>
      <c r="CQV7" s="45" t="e">
        <f t="shared" si="38"/>
        <v>#N/A</v>
      </c>
      <c r="CQW7" s="45" t="e">
        <f t="shared" si="38"/>
        <v>#N/A</v>
      </c>
      <c r="CQX7" s="45" t="e">
        <f t="shared" si="38"/>
        <v>#N/A</v>
      </c>
      <c r="CQY7" s="45" t="e">
        <f t="shared" si="38"/>
        <v>#N/A</v>
      </c>
      <c r="CQZ7" s="45" t="e">
        <f t="shared" si="38"/>
        <v>#N/A</v>
      </c>
      <c r="CRA7" s="45" t="e">
        <f t="shared" si="38"/>
        <v>#N/A</v>
      </c>
      <c r="CRB7" s="45" t="e">
        <f t="shared" ref="CRB7:CTM7" si="39">+HLOOKUP(CRB5,$C$16:$VP$17,2,FALSE)</f>
        <v>#N/A</v>
      </c>
      <c r="CRC7" s="45" t="e">
        <f t="shared" si="39"/>
        <v>#N/A</v>
      </c>
      <c r="CRD7" s="45" t="e">
        <f t="shared" si="39"/>
        <v>#N/A</v>
      </c>
      <c r="CRE7" s="45" t="e">
        <f t="shared" si="39"/>
        <v>#N/A</v>
      </c>
      <c r="CRF7" s="45" t="e">
        <f t="shared" si="39"/>
        <v>#N/A</v>
      </c>
      <c r="CRG7" s="45" t="e">
        <f t="shared" si="39"/>
        <v>#N/A</v>
      </c>
      <c r="CRH7" s="45" t="e">
        <f t="shared" si="39"/>
        <v>#N/A</v>
      </c>
      <c r="CRI7" s="45" t="e">
        <f t="shared" si="39"/>
        <v>#N/A</v>
      </c>
      <c r="CRJ7" s="45" t="e">
        <f t="shared" si="39"/>
        <v>#N/A</v>
      </c>
      <c r="CRK7" s="45" t="e">
        <f t="shared" si="39"/>
        <v>#N/A</v>
      </c>
      <c r="CRL7" s="45" t="e">
        <f t="shared" si="39"/>
        <v>#N/A</v>
      </c>
      <c r="CRM7" s="45" t="e">
        <f t="shared" si="39"/>
        <v>#N/A</v>
      </c>
      <c r="CRN7" s="45" t="e">
        <f t="shared" si="39"/>
        <v>#N/A</v>
      </c>
      <c r="CRO7" s="45" t="e">
        <f t="shared" si="39"/>
        <v>#N/A</v>
      </c>
      <c r="CRP7" s="45" t="e">
        <f t="shared" si="39"/>
        <v>#N/A</v>
      </c>
      <c r="CRQ7" s="45" t="e">
        <f t="shared" si="39"/>
        <v>#N/A</v>
      </c>
      <c r="CRR7" s="45" t="e">
        <f t="shared" si="39"/>
        <v>#N/A</v>
      </c>
      <c r="CRS7" s="45" t="e">
        <f t="shared" si="39"/>
        <v>#N/A</v>
      </c>
      <c r="CRT7" s="45" t="e">
        <f t="shared" si="39"/>
        <v>#N/A</v>
      </c>
      <c r="CRU7" s="45" t="e">
        <f t="shared" si="39"/>
        <v>#N/A</v>
      </c>
      <c r="CRV7" s="45" t="e">
        <f t="shared" si="39"/>
        <v>#N/A</v>
      </c>
      <c r="CRW7" s="45" t="e">
        <f t="shared" si="39"/>
        <v>#N/A</v>
      </c>
      <c r="CRX7" s="45" t="e">
        <f t="shared" si="39"/>
        <v>#N/A</v>
      </c>
      <c r="CRY7" s="45" t="e">
        <f t="shared" si="39"/>
        <v>#N/A</v>
      </c>
      <c r="CRZ7" s="45" t="e">
        <f t="shared" si="39"/>
        <v>#N/A</v>
      </c>
      <c r="CSA7" s="45" t="e">
        <f t="shared" si="39"/>
        <v>#N/A</v>
      </c>
      <c r="CSB7" s="45" t="e">
        <f t="shared" si="39"/>
        <v>#N/A</v>
      </c>
      <c r="CSC7" s="45" t="e">
        <f t="shared" si="39"/>
        <v>#N/A</v>
      </c>
      <c r="CSD7" s="45" t="e">
        <f t="shared" si="39"/>
        <v>#N/A</v>
      </c>
      <c r="CSE7" s="45" t="e">
        <f t="shared" si="39"/>
        <v>#N/A</v>
      </c>
      <c r="CSF7" s="45" t="e">
        <f t="shared" si="39"/>
        <v>#N/A</v>
      </c>
      <c r="CSG7" s="45" t="e">
        <f t="shared" si="39"/>
        <v>#N/A</v>
      </c>
      <c r="CSH7" s="45" t="e">
        <f t="shared" si="39"/>
        <v>#N/A</v>
      </c>
      <c r="CSI7" s="45" t="e">
        <f t="shared" si="39"/>
        <v>#N/A</v>
      </c>
      <c r="CSJ7" s="45" t="e">
        <f t="shared" si="39"/>
        <v>#N/A</v>
      </c>
      <c r="CSK7" s="45" t="e">
        <f t="shared" si="39"/>
        <v>#N/A</v>
      </c>
      <c r="CSL7" s="45" t="e">
        <f t="shared" si="39"/>
        <v>#N/A</v>
      </c>
      <c r="CSM7" s="45" t="e">
        <f t="shared" si="39"/>
        <v>#N/A</v>
      </c>
      <c r="CSN7" s="45" t="e">
        <f t="shared" si="39"/>
        <v>#N/A</v>
      </c>
      <c r="CSO7" s="45" t="e">
        <f t="shared" si="39"/>
        <v>#N/A</v>
      </c>
      <c r="CSP7" s="45" t="e">
        <f t="shared" si="39"/>
        <v>#N/A</v>
      </c>
      <c r="CSQ7" s="45" t="e">
        <f t="shared" si="39"/>
        <v>#N/A</v>
      </c>
      <c r="CSR7" s="45" t="e">
        <f t="shared" si="39"/>
        <v>#N/A</v>
      </c>
      <c r="CSS7" s="45" t="e">
        <f t="shared" si="39"/>
        <v>#N/A</v>
      </c>
      <c r="CST7" s="45" t="e">
        <f t="shared" si="39"/>
        <v>#N/A</v>
      </c>
      <c r="CSU7" s="45" t="e">
        <f t="shared" si="39"/>
        <v>#N/A</v>
      </c>
      <c r="CSV7" s="45" t="e">
        <f t="shared" si="39"/>
        <v>#N/A</v>
      </c>
      <c r="CSW7" s="45" t="e">
        <f t="shared" si="39"/>
        <v>#N/A</v>
      </c>
      <c r="CSX7" s="45" t="e">
        <f t="shared" si="39"/>
        <v>#N/A</v>
      </c>
      <c r="CSY7" s="45" t="e">
        <f t="shared" si="39"/>
        <v>#N/A</v>
      </c>
      <c r="CSZ7" s="45" t="e">
        <f t="shared" si="39"/>
        <v>#N/A</v>
      </c>
      <c r="CTA7" s="45" t="e">
        <f t="shared" si="39"/>
        <v>#N/A</v>
      </c>
      <c r="CTB7" s="45" t="e">
        <f t="shared" si="39"/>
        <v>#N/A</v>
      </c>
      <c r="CTC7" s="45" t="e">
        <f t="shared" si="39"/>
        <v>#N/A</v>
      </c>
      <c r="CTD7" s="45" t="e">
        <f t="shared" si="39"/>
        <v>#N/A</v>
      </c>
      <c r="CTE7" s="45" t="e">
        <f t="shared" si="39"/>
        <v>#N/A</v>
      </c>
      <c r="CTF7" s="45" t="e">
        <f t="shared" si="39"/>
        <v>#N/A</v>
      </c>
      <c r="CTG7" s="45" t="e">
        <f t="shared" si="39"/>
        <v>#N/A</v>
      </c>
      <c r="CTH7" s="45" t="e">
        <f t="shared" si="39"/>
        <v>#N/A</v>
      </c>
      <c r="CTI7" s="45" t="e">
        <f t="shared" si="39"/>
        <v>#N/A</v>
      </c>
      <c r="CTJ7" s="45" t="e">
        <f t="shared" si="39"/>
        <v>#N/A</v>
      </c>
      <c r="CTK7" s="45" t="e">
        <f t="shared" si="39"/>
        <v>#N/A</v>
      </c>
      <c r="CTL7" s="45" t="e">
        <f t="shared" si="39"/>
        <v>#N/A</v>
      </c>
      <c r="CTM7" s="45" t="e">
        <f t="shared" si="39"/>
        <v>#N/A</v>
      </c>
      <c r="CTN7" s="45" t="e">
        <f t="shared" ref="CTN7:CVY7" si="40">+HLOOKUP(CTN5,$C$16:$VP$17,2,FALSE)</f>
        <v>#N/A</v>
      </c>
      <c r="CTO7" s="45" t="e">
        <f t="shared" si="40"/>
        <v>#N/A</v>
      </c>
      <c r="CTP7" s="45" t="e">
        <f t="shared" si="40"/>
        <v>#N/A</v>
      </c>
      <c r="CTQ7" s="45" t="e">
        <f t="shared" si="40"/>
        <v>#N/A</v>
      </c>
      <c r="CTR7" s="45" t="e">
        <f t="shared" si="40"/>
        <v>#N/A</v>
      </c>
      <c r="CTS7" s="45" t="e">
        <f t="shared" si="40"/>
        <v>#N/A</v>
      </c>
      <c r="CTT7" s="45" t="e">
        <f t="shared" si="40"/>
        <v>#N/A</v>
      </c>
      <c r="CTU7" s="45" t="e">
        <f t="shared" si="40"/>
        <v>#N/A</v>
      </c>
      <c r="CTV7" s="45" t="e">
        <f t="shared" si="40"/>
        <v>#N/A</v>
      </c>
      <c r="CTW7" s="45" t="e">
        <f t="shared" si="40"/>
        <v>#N/A</v>
      </c>
      <c r="CTX7" s="45" t="e">
        <f t="shared" si="40"/>
        <v>#N/A</v>
      </c>
      <c r="CTY7" s="45" t="e">
        <f t="shared" si="40"/>
        <v>#N/A</v>
      </c>
      <c r="CTZ7" s="45" t="e">
        <f t="shared" si="40"/>
        <v>#N/A</v>
      </c>
      <c r="CUA7" s="45" t="e">
        <f t="shared" si="40"/>
        <v>#N/A</v>
      </c>
      <c r="CUB7" s="45" t="e">
        <f t="shared" si="40"/>
        <v>#N/A</v>
      </c>
      <c r="CUC7" s="45" t="e">
        <f t="shared" si="40"/>
        <v>#N/A</v>
      </c>
      <c r="CUD7" s="45" t="e">
        <f t="shared" si="40"/>
        <v>#N/A</v>
      </c>
      <c r="CUE7" s="45" t="e">
        <f t="shared" si="40"/>
        <v>#N/A</v>
      </c>
      <c r="CUF7" s="45" t="e">
        <f t="shared" si="40"/>
        <v>#N/A</v>
      </c>
      <c r="CUG7" s="45" t="e">
        <f t="shared" si="40"/>
        <v>#N/A</v>
      </c>
      <c r="CUH7" s="45" t="e">
        <f t="shared" si="40"/>
        <v>#N/A</v>
      </c>
      <c r="CUI7" s="45" t="e">
        <f t="shared" si="40"/>
        <v>#N/A</v>
      </c>
      <c r="CUJ7" s="45" t="e">
        <f t="shared" si="40"/>
        <v>#N/A</v>
      </c>
      <c r="CUK7" s="45" t="e">
        <f t="shared" si="40"/>
        <v>#N/A</v>
      </c>
      <c r="CUL7" s="45" t="e">
        <f t="shared" si="40"/>
        <v>#N/A</v>
      </c>
      <c r="CUM7" s="45" t="e">
        <f t="shared" si="40"/>
        <v>#N/A</v>
      </c>
      <c r="CUN7" s="45" t="e">
        <f t="shared" si="40"/>
        <v>#N/A</v>
      </c>
      <c r="CUO7" s="45" t="e">
        <f t="shared" si="40"/>
        <v>#N/A</v>
      </c>
      <c r="CUP7" s="45" t="e">
        <f t="shared" si="40"/>
        <v>#N/A</v>
      </c>
      <c r="CUQ7" s="45" t="e">
        <f t="shared" si="40"/>
        <v>#N/A</v>
      </c>
      <c r="CUR7" s="45" t="e">
        <f t="shared" si="40"/>
        <v>#N/A</v>
      </c>
      <c r="CUS7" s="45" t="e">
        <f t="shared" si="40"/>
        <v>#N/A</v>
      </c>
      <c r="CUT7" s="45" t="e">
        <f t="shared" si="40"/>
        <v>#N/A</v>
      </c>
      <c r="CUU7" s="45" t="e">
        <f t="shared" si="40"/>
        <v>#N/A</v>
      </c>
      <c r="CUV7" s="45" t="e">
        <f t="shared" si="40"/>
        <v>#N/A</v>
      </c>
      <c r="CUW7" s="45" t="e">
        <f t="shared" si="40"/>
        <v>#N/A</v>
      </c>
      <c r="CUX7" s="45" t="e">
        <f t="shared" si="40"/>
        <v>#N/A</v>
      </c>
      <c r="CUY7" s="45" t="e">
        <f t="shared" si="40"/>
        <v>#N/A</v>
      </c>
      <c r="CUZ7" s="45" t="e">
        <f t="shared" si="40"/>
        <v>#N/A</v>
      </c>
      <c r="CVA7" s="45" t="e">
        <f t="shared" si="40"/>
        <v>#N/A</v>
      </c>
      <c r="CVB7" s="45" t="e">
        <f t="shared" si="40"/>
        <v>#N/A</v>
      </c>
      <c r="CVC7" s="45" t="e">
        <f t="shared" si="40"/>
        <v>#N/A</v>
      </c>
      <c r="CVD7" s="45" t="e">
        <f t="shared" si="40"/>
        <v>#N/A</v>
      </c>
      <c r="CVE7" s="45" t="e">
        <f t="shared" si="40"/>
        <v>#N/A</v>
      </c>
      <c r="CVF7" s="45" t="e">
        <f t="shared" si="40"/>
        <v>#N/A</v>
      </c>
      <c r="CVG7" s="45" t="e">
        <f t="shared" si="40"/>
        <v>#N/A</v>
      </c>
      <c r="CVH7" s="45" t="e">
        <f t="shared" si="40"/>
        <v>#N/A</v>
      </c>
      <c r="CVI7" s="45" t="e">
        <f t="shared" si="40"/>
        <v>#N/A</v>
      </c>
      <c r="CVJ7" s="45" t="e">
        <f t="shared" si="40"/>
        <v>#N/A</v>
      </c>
      <c r="CVK7" s="45" t="e">
        <f t="shared" si="40"/>
        <v>#N/A</v>
      </c>
      <c r="CVL7" s="45" t="e">
        <f t="shared" si="40"/>
        <v>#N/A</v>
      </c>
      <c r="CVM7" s="45" t="e">
        <f t="shared" si="40"/>
        <v>#N/A</v>
      </c>
      <c r="CVN7" s="45" t="e">
        <f t="shared" si="40"/>
        <v>#N/A</v>
      </c>
      <c r="CVO7" s="45" t="e">
        <f t="shared" si="40"/>
        <v>#N/A</v>
      </c>
      <c r="CVP7" s="45" t="e">
        <f t="shared" si="40"/>
        <v>#N/A</v>
      </c>
      <c r="CVQ7" s="45" t="e">
        <f t="shared" si="40"/>
        <v>#N/A</v>
      </c>
      <c r="CVR7" s="45" t="e">
        <f t="shared" si="40"/>
        <v>#N/A</v>
      </c>
      <c r="CVS7" s="45" t="e">
        <f t="shared" si="40"/>
        <v>#N/A</v>
      </c>
      <c r="CVT7" s="45" t="e">
        <f t="shared" si="40"/>
        <v>#N/A</v>
      </c>
      <c r="CVU7" s="45" t="e">
        <f t="shared" si="40"/>
        <v>#N/A</v>
      </c>
      <c r="CVV7" s="45" t="e">
        <f t="shared" si="40"/>
        <v>#N/A</v>
      </c>
      <c r="CVW7" s="45" t="e">
        <f t="shared" si="40"/>
        <v>#N/A</v>
      </c>
      <c r="CVX7" s="45" t="e">
        <f t="shared" si="40"/>
        <v>#N/A</v>
      </c>
      <c r="CVY7" s="45" t="e">
        <f t="shared" si="40"/>
        <v>#N/A</v>
      </c>
      <c r="CVZ7" s="45" t="e">
        <f t="shared" ref="CVZ7:CYK7" si="41">+HLOOKUP(CVZ5,$C$16:$VP$17,2,FALSE)</f>
        <v>#N/A</v>
      </c>
      <c r="CWA7" s="45" t="e">
        <f t="shared" si="41"/>
        <v>#N/A</v>
      </c>
      <c r="CWB7" s="45" t="e">
        <f t="shared" si="41"/>
        <v>#N/A</v>
      </c>
      <c r="CWC7" s="45" t="e">
        <f t="shared" si="41"/>
        <v>#N/A</v>
      </c>
      <c r="CWD7" s="45" t="e">
        <f t="shared" si="41"/>
        <v>#N/A</v>
      </c>
      <c r="CWE7" s="45" t="e">
        <f t="shared" si="41"/>
        <v>#N/A</v>
      </c>
      <c r="CWF7" s="45" t="e">
        <f t="shared" si="41"/>
        <v>#N/A</v>
      </c>
      <c r="CWG7" s="45" t="e">
        <f t="shared" si="41"/>
        <v>#N/A</v>
      </c>
      <c r="CWH7" s="45" t="e">
        <f t="shared" si="41"/>
        <v>#N/A</v>
      </c>
      <c r="CWI7" s="45" t="e">
        <f t="shared" si="41"/>
        <v>#N/A</v>
      </c>
      <c r="CWJ7" s="45" t="e">
        <f t="shared" si="41"/>
        <v>#N/A</v>
      </c>
      <c r="CWK7" s="45" t="e">
        <f t="shared" si="41"/>
        <v>#N/A</v>
      </c>
      <c r="CWL7" s="45" t="e">
        <f t="shared" si="41"/>
        <v>#N/A</v>
      </c>
      <c r="CWM7" s="45" t="e">
        <f t="shared" si="41"/>
        <v>#N/A</v>
      </c>
      <c r="CWN7" s="45" t="e">
        <f t="shared" si="41"/>
        <v>#N/A</v>
      </c>
      <c r="CWO7" s="45" t="e">
        <f t="shared" si="41"/>
        <v>#N/A</v>
      </c>
      <c r="CWP7" s="45" t="e">
        <f t="shared" si="41"/>
        <v>#N/A</v>
      </c>
      <c r="CWQ7" s="45" t="e">
        <f t="shared" si="41"/>
        <v>#N/A</v>
      </c>
      <c r="CWR7" s="45" t="e">
        <f t="shared" si="41"/>
        <v>#N/A</v>
      </c>
      <c r="CWS7" s="45" t="e">
        <f t="shared" si="41"/>
        <v>#N/A</v>
      </c>
      <c r="CWT7" s="45" t="e">
        <f t="shared" si="41"/>
        <v>#N/A</v>
      </c>
      <c r="CWU7" s="45" t="e">
        <f t="shared" si="41"/>
        <v>#N/A</v>
      </c>
      <c r="CWV7" s="45" t="e">
        <f t="shared" si="41"/>
        <v>#N/A</v>
      </c>
      <c r="CWW7" s="45" t="e">
        <f t="shared" si="41"/>
        <v>#N/A</v>
      </c>
      <c r="CWX7" s="45" t="e">
        <f t="shared" si="41"/>
        <v>#N/A</v>
      </c>
      <c r="CWY7" s="45" t="e">
        <f t="shared" si="41"/>
        <v>#N/A</v>
      </c>
      <c r="CWZ7" s="45" t="e">
        <f t="shared" si="41"/>
        <v>#N/A</v>
      </c>
      <c r="CXA7" s="45" t="e">
        <f t="shared" si="41"/>
        <v>#N/A</v>
      </c>
      <c r="CXB7" s="45" t="e">
        <f t="shared" si="41"/>
        <v>#N/A</v>
      </c>
      <c r="CXC7" s="45" t="e">
        <f t="shared" si="41"/>
        <v>#N/A</v>
      </c>
      <c r="CXD7" s="45" t="e">
        <f t="shared" si="41"/>
        <v>#N/A</v>
      </c>
      <c r="CXE7" s="45" t="e">
        <f t="shared" si="41"/>
        <v>#N/A</v>
      </c>
      <c r="CXF7" s="45" t="e">
        <f t="shared" si="41"/>
        <v>#N/A</v>
      </c>
      <c r="CXG7" s="45" t="e">
        <f t="shared" si="41"/>
        <v>#N/A</v>
      </c>
      <c r="CXH7" s="45" t="e">
        <f t="shared" si="41"/>
        <v>#N/A</v>
      </c>
      <c r="CXI7" s="45" t="e">
        <f t="shared" si="41"/>
        <v>#N/A</v>
      </c>
      <c r="CXJ7" s="45" t="e">
        <f t="shared" si="41"/>
        <v>#N/A</v>
      </c>
      <c r="CXK7" s="45" t="e">
        <f t="shared" si="41"/>
        <v>#N/A</v>
      </c>
      <c r="CXL7" s="45" t="e">
        <f t="shared" si="41"/>
        <v>#N/A</v>
      </c>
      <c r="CXM7" s="45" t="e">
        <f t="shared" si="41"/>
        <v>#N/A</v>
      </c>
      <c r="CXN7" s="45" t="e">
        <f t="shared" si="41"/>
        <v>#N/A</v>
      </c>
      <c r="CXO7" s="45" t="e">
        <f t="shared" si="41"/>
        <v>#N/A</v>
      </c>
      <c r="CXP7" s="45" t="e">
        <f t="shared" si="41"/>
        <v>#N/A</v>
      </c>
      <c r="CXQ7" s="45" t="e">
        <f t="shared" si="41"/>
        <v>#N/A</v>
      </c>
      <c r="CXR7" s="45" t="e">
        <f t="shared" si="41"/>
        <v>#N/A</v>
      </c>
      <c r="CXS7" s="45" t="e">
        <f t="shared" si="41"/>
        <v>#N/A</v>
      </c>
      <c r="CXT7" s="45" t="e">
        <f t="shared" si="41"/>
        <v>#N/A</v>
      </c>
      <c r="CXU7" s="45" t="e">
        <f t="shared" si="41"/>
        <v>#N/A</v>
      </c>
      <c r="CXV7" s="45" t="e">
        <f t="shared" si="41"/>
        <v>#N/A</v>
      </c>
      <c r="CXW7" s="45" t="e">
        <f t="shared" si="41"/>
        <v>#N/A</v>
      </c>
      <c r="CXX7" s="45" t="e">
        <f t="shared" si="41"/>
        <v>#N/A</v>
      </c>
      <c r="CXY7" s="45" t="e">
        <f t="shared" si="41"/>
        <v>#N/A</v>
      </c>
      <c r="CXZ7" s="45" t="e">
        <f t="shared" si="41"/>
        <v>#N/A</v>
      </c>
      <c r="CYA7" s="45" t="e">
        <f t="shared" si="41"/>
        <v>#N/A</v>
      </c>
      <c r="CYB7" s="45" t="e">
        <f t="shared" si="41"/>
        <v>#N/A</v>
      </c>
      <c r="CYC7" s="45" t="e">
        <f t="shared" si="41"/>
        <v>#N/A</v>
      </c>
      <c r="CYD7" s="45" t="e">
        <f t="shared" si="41"/>
        <v>#N/A</v>
      </c>
      <c r="CYE7" s="45" t="e">
        <f t="shared" si="41"/>
        <v>#N/A</v>
      </c>
      <c r="CYF7" s="45" t="e">
        <f t="shared" si="41"/>
        <v>#N/A</v>
      </c>
      <c r="CYG7" s="45" t="e">
        <f t="shared" si="41"/>
        <v>#N/A</v>
      </c>
      <c r="CYH7" s="45" t="e">
        <f t="shared" si="41"/>
        <v>#N/A</v>
      </c>
      <c r="CYI7" s="45" t="e">
        <f t="shared" si="41"/>
        <v>#N/A</v>
      </c>
      <c r="CYJ7" s="45" t="e">
        <f t="shared" si="41"/>
        <v>#N/A</v>
      </c>
      <c r="CYK7" s="45" t="e">
        <f t="shared" si="41"/>
        <v>#N/A</v>
      </c>
      <c r="CYL7" s="45" t="e">
        <f t="shared" ref="CYL7:DAW7" si="42">+HLOOKUP(CYL5,$C$16:$VP$17,2,FALSE)</f>
        <v>#N/A</v>
      </c>
      <c r="CYM7" s="45" t="e">
        <f t="shared" si="42"/>
        <v>#N/A</v>
      </c>
      <c r="CYN7" s="45" t="e">
        <f t="shared" si="42"/>
        <v>#N/A</v>
      </c>
      <c r="CYO7" s="45" t="e">
        <f t="shared" si="42"/>
        <v>#N/A</v>
      </c>
      <c r="CYP7" s="45" t="e">
        <f t="shared" si="42"/>
        <v>#N/A</v>
      </c>
      <c r="CYQ7" s="45" t="e">
        <f t="shared" si="42"/>
        <v>#N/A</v>
      </c>
      <c r="CYR7" s="45" t="e">
        <f t="shared" si="42"/>
        <v>#N/A</v>
      </c>
      <c r="CYS7" s="45" t="e">
        <f t="shared" si="42"/>
        <v>#N/A</v>
      </c>
      <c r="CYT7" s="45" t="e">
        <f t="shared" si="42"/>
        <v>#N/A</v>
      </c>
      <c r="CYU7" s="45" t="e">
        <f t="shared" si="42"/>
        <v>#N/A</v>
      </c>
      <c r="CYV7" s="45" t="e">
        <f t="shared" si="42"/>
        <v>#N/A</v>
      </c>
      <c r="CYW7" s="45" t="e">
        <f t="shared" si="42"/>
        <v>#N/A</v>
      </c>
      <c r="CYX7" s="45" t="e">
        <f t="shared" si="42"/>
        <v>#N/A</v>
      </c>
      <c r="CYY7" s="45" t="e">
        <f t="shared" si="42"/>
        <v>#N/A</v>
      </c>
      <c r="CYZ7" s="45" t="e">
        <f t="shared" si="42"/>
        <v>#N/A</v>
      </c>
      <c r="CZA7" s="45" t="e">
        <f t="shared" si="42"/>
        <v>#N/A</v>
      </c>
      <c r="CZB7" s="45" t="e">
        <f t="shared" si="42"/>
        <v>#N/A</v>
      </c>
      <c r="CZC7" s="45" t="e">
        <f t="shared" si="42"/>
        <v>#N/A</v>
      </c>
      <c r="CZD7" s="45" t="e">
        <f t="shared" si="42"/>
        <v>#N/A</v>
      </c>
      <c r="CZE7" s="45" t="e">
        <f t="shared" si="42"/>
        <v>#N/A</v>
      </c>
      <c r="CZF7" s="45" t="e">
        <f t="shared" si="42"/>
        <v>#N/A</v>
      </c>
      <c r="CZG7" s="45" t="e">
        <f t="shared" si="42"/>
        <v>#N/A</v>
      </c>
      <c r="CZH7" s="45" t="e">
        <f t="shared" si="42"/>
        <v>#N/A</v>
      </c>
      <c r="CZI7" s="45" t="e">
        <f t="shared" si="42"/>
        <v>#N/A</v>
      </c>
      <c r="CZJ7" s="45" t="e">
        <f t="shared" si="42"/>
        <v>#N/A</v>
      </c>
      <c r="CZK7" s="45" t="e">
        <f t="shared" si="42"/>
        <v>#N/A</v>
      </c>
      <c r="CZL7" s="45" t="e">
        <f t="shared" si="42"/>
        <v>#N/A</v>
      </c>
      <c r="CZM7" s="45" t="e">
        <f t="shared" si="42"/>
        <v>#N/A</v>
      </c>
      <c r="CZN7" s="45" t="e">
        <f t="shared" si="42"/>
        <v>#N/A</v>
      </c>
      <c r="CZO7" s="45" t="e">
        <f t="shared" si="42"/>
        <v>#N/A</v>
      </c>
      <c r="CZP7" s="45" t="e">
        <f t="shared" si="42"/>
        <v>#N/A</v>
      </c>
      <c r="CZQ7" s="45" t="e">
        <f t="shared" si="42"/>
        <v>#N/A</v>
      </c>
      <c r="CZR7" s="45" t="e">
        <f t="shared" si="42"/>
        <v>#N/A</v>
      </c>
      <c r="CZS7" s="45" t="e">
        <f t="shared" si="42"/>
        <v>#N/A</v>
      </c>
      <c r="CZT7" s="45" t="e">
        <f t="shared" si="42"/>
        <v>#N/A</v>
      </c>
      <c r="CZU7" s="45" t="e">
        <f t="shared" si="42"/>
        <v>#N/A</v>
      </c>
      <c r="CZV7" s="45" t="e">
        <f t="shared" si="42"/>
        <v>#N/A</v>
      </c>
      <c r="CZW7" s="45" t="e">
        <f t="shared" si="42"/>
        <v>#N/A</v>
      </c>
      <c r="CZX7" s="45" t="e">
        <f t="shared" si="42"/>
        <v>#N/A</v>
      </c>
      <c r="CZY7" s="45" t="e">
        <f t="shared" si="42"/>
        <v>#N/A</v>
      </c>
      <c r="CZZ7" s="45" t="e">
        <f t="shared" si="42"/>
        <v>#N/A</v>
      </c>
      <c r="DAA7" s="45" t="e">
        <f t="shared" si="42"/>
        <v>#N/A</v>
      </c>
      <c r="DAB7" s="45" t="e">
        <f t="shared" si="42"/>
        <v>#N/A</v>
      </c>
      <c r="DAC7" s="45" t="e">
        <f t="shared" si="42"/>
        <v>#N/A</v>
      </c>
      <c r="DAD7" s="45" t="e">
        <f t="shared" si="42"/>
        <v>#N/A</v>
      </c>
      <c r="DAE7" s="45" t="e">
        <f t="shared" si="42"/>
        <v>#N/A</v>
      </c>
      <c r="DAF7" s="45" t="e">
        <f t="shared" si="42"/>
        <v>#N/A</v>
      </c>
      <c r="DAG7" s="45" t="e">
        <f t="shared" si="42"/>
        <v>#N/A</v>
      </c>
      <c r="DAH7" s="45" t="e">
        <f t="shared" si="42"/>
        <v>#N/A</v>
      </c>
      <c r="DAI7" s="45" t="e">
        <f t="shared" si="42"/>
        <v>#N/A</v>
      </c>
      <c r="DAJ7" s="45" t="e">
        <f t="shared" si="42"/>
        <v>#N/A</v>
      </c>
      <c r="DAK7" s="45" t="e">
        <f t="shared" si="42"/>
        <v>#N/A</v>
      </c>
      <c r="DAL7" s="45" t="e">
        <f t="shared" si="42"/>
        <v>#N/A</v>
      </c>
      <c r="DAM7" s="45" t="e">
        <f t="shared" si="42"/>
        <v>#N/A</v>
      </c>
      <c r="DAN7" s="45" t="e">
        <f t="shared" si="42"/>
        <v>#N/A</v>
      </c>
      <c r="DAO7" s="45" t="e">
        <f t="shared" si="42"/>
        <v>#N/A</v>
      </c>
      <c r="DAP7" s="45" t="e">
        <f t="shared" si="42"/>
        <v>#N/A</v>
      </c>
      <c r="DAQ7" s="45" t="e">
        <f t="shared" si="42"/>
        <v>#N/A</v>
      </c>
      <c r="DAR7" s="45" t="e">
        <f t="shared" si="42"/>
        <v>#N/A</v>
      </c>
      <c r="DAS7" s="45" t="e">
        <f t="shared" si="42"/>
        <v>#N/A</v>
      </c>
      <c r="DAT7" s="45" t="e">
        <f t="shared" si="42"/>
        <v>#N/A</v>
      </c>
      <c r="DAU7" s="45" t="e">
        <f t="shared" si="42"/>
        <v>#N/A</v>
      </c>
      <c r="DAV7" s="45" t="e">
        <f t="shared" si="42"/>
        <v>#N/A</v>
      </c>
      <c r="DAW7" s="45" t="e">
        <f t="shared" si="42"/>
        <v>#N/A</v>
      </c>
      <c r="DAX7" s="45" t="e">
        <f t="shared" ref="DAX7:DDI7" si="43">+HLOOKUP(DAX5,$C$16:$VP$17,2,FALSE)</f>
        <v>#N/A</v>
      </c>
      <c r="DAY7" s="45" t="e">
        <f t="shared" si="43"/>
        <v>#N/A</v>
      </c>
      <c r="DAZ7" s="45" t="e">
        <f t="shared" si="43"/>
        <v>#N/A</v>
      </c>
      <c r="DBA7" s="45" t="e">
        <f t="shared" si="43"/>
        <v>#N/A</v>
      </c>
      <c r="DBB7" s="45" t="e">
        <f t="shared" si="43"/>
        <v>#N/A</v>
      </c>
      <c r="DBC7" s="45" t="e">
        <f t="shared" si="43"/>
        <v>#N/A</v>
      </c>
      <c r="DBD7" s="45" t="e">
        <f t="shared" si="43"/>
        <v>#N/A</v>
      </c>
      <c r="DBE7" s="45" t="e">
        <f t="shared" si="43"/>
        <v>#N/A</v>
      </c>
      <c r="DBF7" s="45" t="e">
        <f t="shared" si="43"/>
        <v>#N/A</v>
      </c>
      <c r="DBG7" s="45" t="e">
        <f t="shared" si="43"/>
        <v>#N/A</v>
      </c>
      <c r="DBH7" s="45" t="e">
        <f t="shared" si="43"/>
        <v>#N/A</v>
      </c>
      <c r="DBI7" s="45" t="e">
        <f t="shared" si="43"/>
        <v>#N/A</v>
      </c>
      <c r="DBJ7" s="45" t="e">
        <f t="shared" si="43"/>
        <v>#N/A</v>
      </c>
      <c r="DBK7" s="45" t="e">
        <f t="shared" si="43"/>
        <v>#N/A</v>
      </c>
      <c r="DBL7" s="45" t="e">
        <f t="shared" si="43"/>
        <v>#N/A</v>
      </c>
      <c r="DBM7" s="45" t="e">
        <f t="shared" si="43"/>
        <v>#N/A</v>
      </c>
      <c r="DBN7" s="45" t="e">
        <f t="shared" si="43"/>
        <v>#N/A</v>
      </c>
      <c r="DBO7" s="45" t="e">
        <f t="shared" si="43"/>
        <v>#N/A</v>
      </c>
      <c r="DBP7" s="45" t="e">
        <f t="shared" si="43"/>
        <v>#N/A</v>
      </c>
      <c r="DBQ7" s="45" t="e">
        <f t="shared" si="43"/>
        <v>#N/A</v>
      </c>
      <c r="DBR7" s="45" t="e">
        <f t="shared" si="43"/>
        <v>#N/A</v>
      </c>
      <c r="DBS7" s="45" t="e">
        <f t="shared" si="43"/>
        <v>#N/A</v>
      </c>
      <c r="DBT7" s="45" t="e">
        <f t="shared" si="43"/>
        <v>#N/A</v>
      </c>
      <c r="DBU7" s="45" t="e">
        <f t="shared" si="43"/>
        <v>#N/A</v>
      </c>
      <c r="DBV7" s="45" t="e">
        <f t="shared" si="43"/>
        <v>#N/A</v>
      </c>
      <c r="DBW7" s="45" t="e">
        <f t="shared" si="43"/>
        <v>#N/A</v>
      </c>
      <c r="DBX7" s="45" t="e">
        <f t="shared" si="43"/>
        <v>#N/A</v>
      </c>
      <c r="DBY7" s="45" t="e">
        <f t="shared" si="43"/>
        <v>#N/A</v>
      </c>
      <c r="DBZ7" s="45" t="e">
        <f t="shared" si="43"/>
        <v>#N/A</v>
      </c>
      <c r="DCA7" s="45" t="e">
        <f t="shared" si="43"/>
        <v>#N/A</v>
      </c>
      <c r="DCB7" s="45" t="e">
        <f t="shared" si="43"/>
        <v>#N/A</v>
      </c>
      <c r="DCC7" s="45" t="e">
        <f t="shared" si="43"/>
        <v>#N/A</v>
      </c>
      <c r="DCD7" s="45" t="e">
        <f t="shared" si="43"/>
        <v>#N/A</v>
      </c>
      <c r="DCE7" s="45" t="e">
        <f t="shared" si="43"/>
        <v>#N/A</v>
      </c>
      <c r="DCF7" s="45" t="e">
        <f t="shared" si="43"/>
        <v>#N/A</v>
      </c>
      <c r="DCG7" s="45" t="e">
        <f t="shared" si="43"/>
        <v>#N/A</v>
      </c>
      <c r="DCH7" s="45" t="e">
        <f t="shared" si="43"/>
        <v>#N/A</v>
      </c>
      <c r="DCI7" s="45" t="e">
        <f t="shared" si="43"/>
        <v>#N/A</v>
      </c>
      <c r="DCJ7" s="45" t="e">
        <f t="shared" si="43"/>
        <v>#N/A</v>
      </c>
      <c r="DCK7" s="45" t="e">
        <f t="shared" si="43"/>
        <v>#N/A</v>
      </c>
      <c r="DCL7" s="45" t="e">
        <f t="shared" si="43"/>
        <v>#N/A</v>
      </c>
      <c r="DCM7" s="45" t="e">
        <f t="shared" si="43"/>
        <v>#N/A</v>
      </c>
      <c r="DCN7" s="45" t="e">
        <f t="shared" si="43"/>
        <v>#N/A</v>
      </c>
      <c r="DCO7" s="45" t="e">
        <f t="shared" si="43"/>
        <v>#N/A</v>
      </c>
      <c r="DCP7" s="45" t="e">
        <f t="shared" si="43"/>
        <v>#N/A</v>
      </c>
      <c r="DCQ7" s="45" t="e">
        <f t="shared" si="43"/>
        <v>#N/A</v>
      </c>
      <c r="DCR7" s="45" t="e">
        <f t="shared" si="43"/>
        <v>#N/A</v>
      </c>
      <c r="DCS7" s="45" t="e">
        <f t="shared" si="43"/>
        <v>#N/A</v>
      </c>
      <c r="DCT7" s="45" t="e">
        <f t="shared" si="43"/>
        <v>#N/A</v>
      </c>
      <c r="DCU7" s="45" t="e">
        <f t="shared" si="43"/>
        <v>#N/A</v>
      </c>
      <c r="DCV7" s="45" t="e">
        <f t="shared" si="43"/>
        <v>#N/A</v>
      </c>
      <c r="DCW7" s="45" t="e">
        <f t="shared" si="43"/>
        <v>#N/A</v>
      </c>
      <c r="DCX7" s="45" t="e">
        <f t="shared" si="43"/>
        <v>#N/A</v>
      </c>
      <c r="DCY7" s="45" t="e">
        <f t="shared" si="43"/>
        <v>#N/A</v>
      </c>
      <c r="DCZ7" s="45" t="e">
        <f t="shared" si="43"/>
        <v>#N/A</v>
      </c>
      <c r="DDA7" s="45" t="e">
        <f t="shared" si="43"/>
        <v>#N/A</v>
      </c>
      <c r="DDB7" s="45" t="e">
        <f t="shared" si="43"/>
        <v>#N/A</v>
      </c>
      <c r="DDC7" s="45" t="e">
        <f t="shared" si="43"/>
        <v>#N/A</v>
      </c>
      <c r="DDD7" s="45" t="e">
        <f t="shared" si="43"/>
        <v>#N/A</v>
      </c>
      <c r="DDE7" s="45" t="e">
        <f t="shared" si="43"/>
        <v>#N/A</v>
      </c>
      <c r="DDF7" s="45" t="e">
        <f t="shared" si="43"/>
        <v>#N/A</v>
      </c>
      <c r="DDG7" s="45" t="e">
        <f t="shared" si="43"/>
        <v>#N/A</v>
      </c>
      <c r="DDH7" s="45" t="e">
        <f t="shared" si="43"/>
        <v>#N/A</v>
      </c>
      <c r="DDI7" s="45" t="e">
        <f t="shared" si="43"/>
        <v>#N/A</v>
      </c>
      <c r="DDJ7" s="45" t="e">
        <f t="shared" ref="DDJ7:DFU7" si="44">+HLOOKUP(DDJ5,$C$16:$VP$17,2,FALSE)</f>
        <v>#N/A</v>
      </c>
      <c r="DDK7" s="45" t="e">
        <f t="shared" si="44"/>
        <v>#N/A</v>
      </c>
      <c r="DDL7" s="45" t="e">
        <f t="shared" si="44"/>
        <v>#N/A</v>
      </c>
      <c r="DDM7" s="45" t="e">
        <f t="shared" si="44"/>
        <v>#N/A</v>
      </c>
      <c r="DDN7" s="45" t="e">
        <f t="shared" si="44"/>
        <v>#N/A</v>
      </c>
      <c r="DDO7" s="45" t="e">
        <f t="shared" si="44"/>
        <v>#N/A</v>
      </c>
      <c r="DDP7" s="45" t="e">
        <f t="shared" si="44"/>
        <v>#N/A</v>
      </c>
      <c r="DDQ7" s="45" t="e">
        <f t="shared" si="44"/>
        <v>#N/A</v>
      </c>
      <c r="DDR7" s="45" t="e">
        <f t="shared" si="44"/>
        <v>#N/A</v>
      </c>
      <c r="DDS7" s="45" t="e">
        <f t="shared" si="44"/>
        <v>#N/A</v>
      </c>
      <c r="DDT7" s="45" t="e">
        <f t="shared" si="44"/>
        <v>#N/A</v>
      </c>
      <c r="DDU7" s="45" t="e">
        <f t="shared" si="44"/>
        <v>#N/A</v>
      </c>
      <c r="DDV7" s="45" t="e">
        <f t="shared" si="44"/>
        <v>#N/A</v>
      </c>
      <c r="DDW7" s="45" t="e">
        <f t="shared" si="44"/>
        <v>#N/A</v>
      </c>
      <c r="DDX7" s="45" t="e">
        <f t="shared" si="44"/>
        <v>#N/A</v>
      </c>
      <c r="DDY7" s="45" t="e">
        <f t="shared" si="44"/>
        <v>#N/A</v>
      </c>
      <c r="DDZ7" s="45" t="e">
        <f t="shared" si="44"/>
        <v>#N/A</v>
      </c>
      <c r="DEA7" s="45" t="e">
        <f t="shared" si="44"/>
        <v>#N/A</v>
      </c>
      <c r="DEB7" s="45" t="e">
        <f t="shared" si="44"/>
        <v>#N/A</v>
      </c>
      <c r="DEC7" s="45" t="e">
        <f t="shared" si="44"/>
        <v>#N/A</v>
      </c>
      <c r="DED7" s="45" t="e">
        <f t="shared" si="44"/>
        <v>#N/A</v>
      </c>
      <c r="DEE7" s="45" t="e">
        <f t="shared" si="44"/>
        <v>#N/A</v>
      </c>
      <c r="DEF7" s="45" t="e">
        <f t="shared" si="44"/>
        <v>#N/A</v>
      </c>
      <c r="DEG7" s="45" t="e">
        <f t="shared" si="44"/>
        <v>#N/A</v>
      </c>
      <c r="DEH7" s="45" t="e">
        <f t="shared" si="44"/>
        <v>#N/A</v>
      </c>
      <c r="DEI7" s="45" t="e">
        <f t="shared" si="44"/>
        <v>#N/A</v>
      </c>
      <c r="DEJ7" s="45" t="e">
        <f t="shared" si="44"/>
        <v>#N/A</v>
      </c>
      <c r="DEK7" s="45" t="e">
        <f t="shared" si="44"/>
        <v>#N/A</v>
      </c>
      <c r="DEL7" s="45" t="e">
        <f t="shared" si="44"/>
        <v>#N/A</v>
      </c>
      <c r="DEM7" s="45" t="e">
        <f t="shared" si="44"/>
        <v>#N/A</v>
      </c>
      <c r="DEN7" s="45" t="e">
        <f t="shared" si="44"/>
        <v>#N/A</v>
      </c>
      <c r="DEO7" s="45" t="e">
        <f t="shared" si="44"/>
        <v>#N/A</v>
      </c>
      <c r="DEP7" s="45" t="e">
        <f t="shared" si="44"/>
        <v>#N/A</v>
      </c>
      <c r="DEQ7" s="45" t="e">
        <f t="shared" si="44"/>
        <v>#N/A</v>
      </c>
      <c r="DER7" s="45" t="e">
        <f t="shared" si="44"/>
        <v>#N/A</v>
      </c>
      <c r="DES7" s="45" t="e">
        <f t="shared" si="44"/>
        <v>#N/A</v>
      </c>
      <c r="DET7" s="45" t="e">
        <f t="shared" si="44"/>
        <v>#N/A</v>
      </c>
      <c r="DEU7" s="45" t="e">
        <f t="shared" si="44"/>
        <v>#N/A</v>
      </c>
      <c r="DEV7" s="45" t="e">
        <f t="shared" si="44"/>
        <v>#N/A</v>
      </c>
      <c r="DEW7" s="45" t="e">
        <f t="shared" si="44"/>
        <v>#N/A</v>
      </c>
      <c r="DEX7" s="45" t="e">
        <f t="shared" si="44"/>
        <v>#N/A</v>
      </c>
      <c r="DEY7" s="45" t="e">
        <f t="shared" si="44"/>
        <v>#N/A</v>
      </c>
      <c r="DEZ7" s="45" t="e">
        <f t="shared" si="44"/>
        <v>#N/A</v>
      </c>
      <c r="DFA7" s="45" t="e">
        <f t="shared" si="44"/>
        <v>#N/A</v>
      </c>
      <c r="DFB7" s="45" t="e">
        <f t="shared" si="44"/>
        <v>#N/A</v>
      </c>
      <c r="DFC7" s="45" t="e">
        <f t="shared" si="44"/>
        <v>#N/A</v>
      </c>
      <c r="DFD7" s="45" t="e">
        <f t="shared" si="44"/>
        <v>#N/A</v>
      </c>
      <c r="DFE7" s="45" t="e">
        <f t="shared" si="44"/>
        <v>#N/A</v>
      </c>
      <c r="DFF7" s="45" t="e">
        <f t="shared" si="44"/>
        <v>#N/A</v>
      </c>
      <c r="DFG7" s="45" t="e">
        <f t="shared" si="44"/>
        <v>#N/A</v>
      </c>
      <c r="DFH7" s="45" t="e">
        <f t="shared" si="44"/>
        <v>#N/A</v>
      </c>
      <c r="DFI7" s="45" t="e">
        <f t="shared" si="44"/>
        <v>#N/A</v>
      </c>
      <c r="DFJ7" s="45" t="e">
        <f t="shared" si="44"/>
        <v>#N/A</v>
      </c>
      <c r="DFK7" s="45" t="e">
        <f t="shared" si="44"/>
        <v>#N/A</v>
      </c>
      <c r="DFL7" s="45" t="e">
        <f t="shared" si="44"/>
        <v>#N/A</v>
      </c>
      <c r="DFM7" s="45" t="e">
        <f t="shared" si="44"/>
        <v>#N/A</v>
      </c>
      <c r="DFN7" s="45" t="e">
        <f t="shared" si="44"/>
        <v>#N/A</v>
      </c>
      <c r="DFO7" s="45" t="e">
        <f t="shared" si="44"/>
        <v>#N/A</v>
      </c>
      <c r="DFP7" s="45" t="e">
        <f t="shared" si="44"/>
        <v>#N/A</v>
      </c>
      <c r="DFQ7" s="45" t="e">
        <f t="shared" si="44"/>
        <v>#N/A</v>
      </c>
      <c r="DFR7" s="45" t="e">
        <f t="shared" si="44"/>
        <v>#N/A</v>
      </c>
      <c r="DFS7" s="45" t="e">
        <f t="shared" si="44"/>
        <v>#N/A</v>
      </c>
      <c r="DFT7" s="45" t="e">
        <f t="shared" si="44"/>
        <v>#N/A</v>
      </c>
      <c r="DFU7" s="45" t="e">
        <f t="shared" si="44"/>
        <v>#N/A</v>
      </c>
      <c r="DFV7" s="45" t="e">
        <f t="shared" ref="DFV7:DIG7" si="45">+HLOOKUP(DFV5,$C$16:$VP$17,2,FALSE)</f>
        <v>#N/A</v>
      </c>
      <c r="DFW7" s="45" t="e">
        <f t="shared" si="45"/>
        <v>#N/A</v>
      </c>
      <c r="DFX7" s="45" t="e">
        <f t="shared" si="45"/>
        <v>#N/A</v>
      </c>
      <c r="DFY7" s="45" t="e">
        <f t="shared" si="45"/>
        <v>#N/A</v>
      </c>
      <c r="DFZ7" s="45" t="e">
        <f t="shared" si="45"/>
        <v>#N/A</v>
      </c>
      <c r="DGA7" s="45" t="e">
        <f t="shared" si="45"/>
        <v>#N/A</v>
      </c>
      <c r="DGB7" s="45" t="e">
        <f t="shared" si="45"/>
        <v>#N/A</v>
      </c>
      <c r="DGC7" s="45" t="e">
        <f t="shared" si="45"/>
        <v>#N/A</v>
      </c>
      <c r="DGD7" s="45" t="e">
        <f t="shared" si="45"/>
        <v>#N/A</v>
      </c>
      <c r="DGE7" s="45" t="e">
        <f t="shared" si="45"/>
        <v>#N/A</v>
      </c>
      <c r="DGF7" s="45" t="e">
        <f t="shared" si="45"/>
        <v>#N/A</v>
      </c>
      <c r="DGG7" s="45" t="e">
        <f t="shared" si="45"/>
        <v>#N/A</v>
      </c>
      <c r="DGH7" s="45" t="e">
        <f t="shared" si="45"/>
        <v>#N/A</v>
      </c>
      <c r="DGI7" s="45" t="e">
        <f t="shared" si="45"/>
        <v>#N/A</v>
      </c>
      <c r="DGJ7" s="45" t="e">
        <f t="shared" si="45"/>
        <v>#N/A</v>
      </c>
      <c r="DGK7" s="45" t="e">
        <f t="shared" si="45"/>
        <v>#N/A</v>
      </c>
      <c r="DGL7" s="45" t="e">
        <f t="shared" si="45"/>
        <v>#N/A</v>
      </c>
      <c r="DGM7" s="45" t="e">
        <f t="shared" si="45"/>
        <v>#N/A</v>
      </c>
      <c r="DGN7" s="45" t="e">
        <f t="shared" si="45"/>
        <v>#N/A</v>
      </c>
      <c r="DGO7" s="45" t="e">
        <f t="shared" si="45"/>
        <v>#N/A</v>
      </c>
      <c r="DGP7" s="45" t="e">
        <f t="shared" si="45"/>
        <v>#N/A</v>
      </c>
      <c r="DGQ7" s="45" t="e">
        <f t="shared" si="45"/>
        <v>#N/A</v>
      </c>
      <c r="DGR7" s="45" t="e">
        <f t="shared" si="45"/>
        <v>#N/A</v>
      </c>
      <c r="DGS7" s="45" t="e">
        <f t="shared" si="45"/>
        <v>#N/A</v>
      </c>
      <c r="DGT7" s="45" t="e">
        <f t="shared" si="45"/>
        <v>#N/A</v>
      </c>
      <c r="DGU7" s="45" t="e">
        <f t="shared" si="45"/>
        <v>#N/A</v>
      </c>
      <c r="DGV7" s="45" t="e">
        <f t="shared" si="45"/>
        <v>#N/A</v>
      </c>
      <c r="DGW7" s="45" t="e">
        <f t="shared" si="45"/>
        <v>#N/A</v>
      </c>
      <c r="DGX7" s="45" t="e">
        <f t="shared" si="45"/>
        <v>#N/A</v>
      </c>
      <c r="DGY7" s="45" t="e">
        <f t="shared" si="45"/>
        <v>#N/A</v>
      </c>
      <c r="DGZ7" s="45" t="e">
        <f t="shared" si="45"/>
        <v>#N/A</v>
      </c>
      <c r="DHA7" s="45" t="e">
        <f t="shared" si="45"/>
        <v>#N/A</v>
      </c>
      <c r="DHB7" s="45" t="e">
        <f t="shared" si="45"/>
        <v>#N/A</v>
      </c>
      <c r="DHC7" s="45" t="e">
        <f t="shared" si="45"/>
        <v>#N/A</v>
      </c>
      <c r="DHD7" s="45" t="e">
        <f t="shared" si="45"/>
        <v>#N/A</v>
      </c>
      <c r="DHE7" s="45" t="e">
        <f t="shared" si="45"/>
        <v>#N/A</v>
      </c>
      <c r="DHF7" s="45" t="e">
        <f t="shared" si="45"/>
        <v>#N/A</v>
      </c>
      <c r="DHG7" s="45" t="e">
        <f t="shared" si="45"/>
        <v>#N/A</v>
      </c>
      <c r="DHH7" s="45" t="e">
        <f t="shared" si="45"/>
        <v>#N/A</v>
      </c>
      <c r="DHI7" s="45" t="e">
        <f t="shared" si="45"/>
        <v>#N/A</v>
      </c>
      <c r="DHJ7" s="45" t="e">
        <f t="shared" si="45"/>
        <v>#N/A</v>
      </c>
      <c r="DHK7" s="45" t="e">
        <f t="shared" si="45"/>
        <v>#N/A</v>
      </c>
      <c r="DHL7" s="45" t="e">
        <f t="shared" si="45"/>
        <v>#N/A</v>
      </c>
      <c r="DHM7" s="45" t="e">
        <f t="shared" si="45"/>
        <v>#N/A</v>
      </c>
      <c r="DHN7" s="45" t="e">
        <f t="shared" si="45"/>
        <v>#N/A</v>
      </c>
      <c r="DHO7" s="45" t="e">
        <f t="shared" si="45"/>
        <v>#N/A</v>
      </c>
      <c r="DHP7" s="45" t="e">
        <f t="shared" si="45"/>
        <v>#N/A</v>
      </c>
      <c r="DHQ7" s="45" t="e">
        <f t="shared" si="45"/>
        <v>#N/A</v>
      </c>
      <c r="DHR7" s="45" t="e">
        <f t="shared" si="45"/>
        <v>#N/A</v>
      </c>
      <c r="DHS7" s="45" t="e">
        <f t="shared" si="45"/>
        <v>#N/A</v>
      </c>
      <c r="DHT7" s="45" t="e">
        <f t="shared" si="45"/>
        <v>#N/A</v>
      </c>
      <c r="DHU7" s="45" t="e">
        <f t="shared" si="45"/>
        <v>#N/A</v>
      </c>
      <c r="DHV7" s="45" t="e">
        <f t="shared" si="45"/>
        <v>#N/A</v>
      </c>
      <c r="DHW7" s="45" t="e">
        <f t="shared" si="45"/>
        <v>#N/A</v>
      </c>
      <c r="DHX7" s="45" t="e">
        <f t="shared" si="45"/>
        <v>#N/A</v>
      </c>
      <c r="DHY7" s="45" t="e">
        <f t="shared" si="45"/>
        <v>#N/A</v>
      </c>
      <c r="DHZ7" s="45" t="e">
        <f t="shared" si="45"/>
        <v>#N/A</v>
      </c>
      <c r="DIA7" s="45" t="e">
        <f t="shared" si="45"/>
        <v>#N/A</v>
      </c>
      <c r="DIB7" s="45" t="e">
        <f t="shared" si="45"/>
        <v>#N/A</v>
      </c>
      <c r="DIC7" s="45" t="e">
        <f t="shared" si="45"/>
        <v>#N/A</v>
      </c>
      <c r="DID7" s="45" t="e">
        <f t="shared" si="45"/>
        <v>#N/A</v>
      </c>
      <c r="DIE7" s="45" t="e">
        <f t="shared" si="45"/>
        <v>#N/A</v>
      </c>
      <c r="DIF7" s="45" t="e">
        <f t="shared" si="45"/>
        <v>#N/A</v>
      </c>
      <c r="DIG7" s="45" t="e">
        <f t="shared" si="45"/>
        <v>#N/A</v>
      </c>
      <c r="DIH7" s="45" t="e">
        <f t="shared" ref="DIH7:DKS7" si="46">+HLOOKUP(DIH5,$C$16:$VP$17,2,FALSE)</f>
        <v>#N/A</v>
      </c>
      <c r="DII7" s="45" t="e">
        <f t="shared" si="46"/>
        <v>#N/A</v>
      </c>
      <c r="DIJ7" s="45" t="e">
        <f t="shared" si="46"/>
        <v>#N/A</v>
      </c>
      <c r="DIK7" s="45" t="e">
        <f t="shared" si="46"/>
        <v>#N/A</v>
      </c>
      <c r="DIL7" s="45" t="e">
        <f t="shared" si="46"/>
        <v>#N/A</v>
      </c>
      <c r="DIM7" s="45" t="e">
        <f t="shared" si="46"/>
        <v>#N/A</v>
      </c>
      <c r="DIN7" s="45" t="e">
        <f t="shared" si="46"/>
        <v>#N/A</v>
      </c>
      <c r="DIO7" s="45" t="e">
        <f t="shared" si="46"/>
        <v>#N/A</v>
      </c>
      <c r="DIP7" s="45" t="e">
        <f t="shared" si="46"/>
        <v>#N/A</v>
      </c>
      <c r="DIQ7" s="45" t="e">
        <f t="shared" si="46"/>
        <v>#N/A</v>
      </c>
      <c r="DIR7" s="45" t="e">
        <f t="shared" si="46"/>
        <v>#N/A</v>
      </c>
      <c r="DIS7" s="45" t="e">
        <f t="shared" si="46"/>
        <v>#N/A</v>
      </c>
      <c r="DIT7" s="45" t="e">
        <f t="shared" si="46"/>
        <v>#N/A</v>
      </c>
      <c r="DIU7" s="45" t="e">
        <f t="shared" si="46"/>
        <v>#N/A</v>
      </c>
      <c r="DIV7" s="45" t="e">
        <f t="shared" si="46"/>
        <v>#N/A</v>
      </c>
      <c r="DIW7" s="45" t="e">
        <f t="shared" si="46"/>
        <v>#N/A</v>
      </c>
      <c r="DIX7" s="45" t="e">
        <f t="shared" si="46"/>
        <v>#N/A</v>
      </c>
      <c r="DIY7" s="45" t="e">
        <f t="shared" si="46"/>
        <v>#N/A</v>
      </c>
      <c r="DIZ7" s="45" t="e">
        <f t="shared" si="46"/>
        <v>#N/A</v>
      </c>
      <c r="DJA7" s="45" t="e">
        <f t="shared" si="46"/>
        <v>#N/A</v>
      </c>
      <c r="DJB7" s="45" t="e">
        <f t="shared" si="46"/>
        <v>#N/A</v>
      </c>
      <c r="DJC7" s="45" t="e">
        <f t="shared" si="46"/>
        <v>#N/A</v>
      </c>
      <c r="DJD7" s="45" t="e">
        <f t="shared" si="46"/>
        <v>#N/A</v>
      </c>
      <c r="DJE7" s="45" t="e">
        <f t="shared" si="46"/>
        <v>#N/A</v>
      </c>
      <c r="DJF7" s="45" t="e">
        <f t="shared" si="46"/>
        <v>#N/A</v>
      </c>
      <c r="DJG7" s="45" t="e">
        <f t="shared" si="46"/>
        <v>#N/A</v>
      </c>
      <c r="DJH7" s="45" t="e">
        <f t="shared" si="46"/>
        <v>#N/A</v>
      </c>
      <c r="DJI7" s="45" t="e">
        <f t="shared" si="46"/>
        <v>#N/A</v>
      </c>
      <c r="DJJ7" s="45" t="e">
        <f t="shared" si="46"/>
        <v>#N/A</v>
      </c>
      <c r="DJK7" s="45" t="e">
        <f t="shared" si="46"/>
        <v>#N/A</v>
      </c>
      <c r="DJL7" s="45" t="e">
        <f t="shared" si="46"/>
        <v>#N/A</v>
      </c>
      <c r="DJM7" s="45" t="e">
        <f t="shared" si="46"/>
        <v>#N/A</v>
      </c>
      <c r="DJN7" s="45" t="e">
        <f t="shared" si="46"/>
        <v>#N/A</v>
      </c>
      <c r="DJO7" s="45" t="e">
        <f t="shared" si="46"/>
        <v>#N/A</v>
      </c>
      <c r="DJP7" s="45" t="e">
        <f t="shared" si="46"/>
        <v>#N/A</v>
      </c>
      <c r="DJQ7" s="45" t="e">
        <f t="shared" si="46"/>
        <v>#N/A</v>
      </c>
      <c r="DJR7" s="45" t="e">
        <f t="shared" si="46"/>
        <v>#N/A</v>
      </c>
      <c r="DJS7" s="45" t="e">
        <f t="shared" si="46"/>
        <v>#N/A</v>
      </c>
      <c r="DJT7" s="45" t="e">
        <f t="shared" si="46"/>
        <v>#N/A</v>
      </c>
      <c r="DJU7" s="45" t="e">
        <f t="shared" si="46"/>
        <v>#N/A</v>
      </c>
      <c r="DJV7" s="45" t="e">
        <f t="shared" si="46"/>
        <v>#N/A</v>
      </c>
      <c r="DJW7" s="45" t="e">
        <f t="shared" si="46"/>
        <v>#N/A</v>
      </c>
      <c r="DJX7" s="45" t="e">
        <f t="shared" si="46"/>
        <v>#N/A</v>
      </c>
      <c r="DJY7" s="45" t="e">
        <f t="shared" si="46"/>
        <v>#N/A</v>
      </c>
      <c r="DJZ7" s="45" t="e">
        <f t="shared" si="46"/>
        <v>#N/A</v>
      </c>
      <c r="DKA7" s="45" t="e">
        <f t="shared" si="46"/>
        <v>#N/A</v>
      </c>
      <c r="DKB7" s="45" t="e">
        <f t="shared" si="46"/>
        <v>#N/A</v>
      </c>
      <c r="DKC7" s="45" t="e">
        <f t="shared" si="46"/>
        <v>#N/A</v>
      </c>
      <c r="DKD7" s="45" t="e">
        <f t="shared" si="46"/>
        <v>#N/A</v>
      </c>
      <c r="DKE7" s="45" t="e">
        <f t="shared" si="46"/>
        <v>#N/A</v>
      </c>
      <c r="DKF7" s="45" t="e">
        <f t="shared" si="46"/>
        <v>#N/A</v>
      </c>
      <c r="DKG7" s="45" t="e">
        <f t="shared" si="46"/>
        <v>#N/A</v>
      </c>
      <c r="DKH7" s="45" t="e">
        <f t="shared" si="46"/>
        <v>#N/A</v>
      </c>
      <c r="DKI7" s="45" t="e">
        <f t="shared" si="46"/>
        <v>#N/A</v>
      </c>
      <c r="DKJ7" s="45" t="e">
        <f t="shared" si="46"/>
        <v>#N/A</v>
      </c>
      <c r="DKK7" s="45" t="e">
        <f t="shared" si="46"/>
        <v>#N/A</v>
      </c>
      <c r="DKL7" s="45" t="e">
        <f t="shared" si="46"/>
        <v>#N/A</v>
      </c>
      <c r="DKM7" s="45" t="e">
        <f t="shared" si="46"/>
        <v>#N/A</v>
      </c>
      <c r="DKN7" s="45" t="e">
        <f t="shared" si="46"/>
        <v>#N/A</v>
      </c>
      <c r="DKO7" s="45" t="e">
        <f t="shared" si="46"/>
        <v>#N/A</v>
      </c>
      <c r="DKP7" s="45" t="e">
        <f t="shared" si="46"/>
        <v>#N/A</v>
      </c>
      <c r="DKQ7" s="45" t="e">
        <f t="shared" si="46"/>
        <v>#N/A</v>
      </c>
      <c r="DKR7" s="45" t="e">
        <f t="shared" si="46"/>
        <v>#N/A</v>
      </c>
      <c r="DKS7" s="45" t="e">
        <f t="shared" si="46"/>
        <v>#N/A</v>
      </c>
      <c r="DKT7" s="45" t="e">
        <f t="shared" ref="DKT7:DNE7" si="47">+HLOOKUP(DKT5,$C$16:$VP$17,2,FALSE)</f>
        <v>#N/A</v>
      </c>
      <c r="DKU7" s="45" t="e">
        <f t="shared" si="47"/>
        <v>#N/A</v>
      </c>
      <c r="DKV7" s="45" t="e">
        <f t="shared" si="47"/>
        <v>#N/A</v>
      </c>
      <c r="DKW7" s="45" t="e">
        <f t="shared" si="47"/>
        <v>#N/A</v>
      </c>
      <c r="DKX7" s="45" t="e">
        <f t="shared" si="47"/>
        <v>#N/A</v>
      </c>
      <c r="DKY7" s="45" t="e">
        <f t="shared" si="47"/>
        <v>#N/A</v>
      </c>
      <c r="DKZ7" s="45" t="e">
        <f t="shared" si="47"/>
        <v>#N/A</v>
      </c>
      <c r="DLA7" s="45" t="e">
        <f t="shared" si="47"/>
        <v>#N/A</v>
      </c>
      <c r="DLB7" s="45" t="e">
        <f t="shared" si="47"/>
        <v>#N/A</v>
      </c>
      <c r="DLC7" s="45" t="e">
        <f t="shared" si="47"/>
        <v>#N/A</v>
      </c>
      <c r="DLD7" s="45" t="e">
        <f t="shared" si="47"/>
        <v>#N/A</v>
      </c>
      <c r="DLE7" s="45" t="e">
        <f t="shared" si="47"/>
        <v>#N/A</v>
      </c>
      <c r="DLF7" s="45" t="e">
        <f t="shared" si="47"/>
        <v>#N/A</v>
      </c>
      <c r="DLG7" s="45" t="e">
        <f t="shared" si="47"/>
        <v>#N/A</v>
      </c>
      <c r="DLH7" s="45" t="e">
        <f t="shared" si="47"/>
        <v>#N/A</v>
      </c>
      <c r="DLI7" s="45" t="e">
        <f t="shared" si="47"/>
        <v>#N/A</v>
      </c>
      <c r="DLJ7" s="45" t="e">
        <f t="shared" si="47"/>
        <v>#N/A</v>
      </c>
      <c r="DLK7" s="45" t="e">
        <f t="shared" si="47"/>
        <v>#N/A</v>
      </c>
      <c r="DLL7" s="45" t="e">
        <f t="shared" si="47"/>
        <v>#N/A</v>
      </c>
      <c r="DLM7" s="45" t="e">
        <f t="shared" si="47"/>
        <v>#N/A</v>
      </c>
      <c r="DLN7" s="45" t="e">
        <f t="shared" si="47"/>
        <v>#N/A</v>
      </c>
      <c r="DLO7" s="45" t="e">
        <f t="shared" si="47"/>
        <v>#N/A</v>
      </c>
      <c r="DLP7" s="45" t="e">
        <f t="shared" si="47"/>
        <v>#N/A</v>
      </c>
      <c r="DLQ7" s="45" t="e">
        <f t="shared" si="47"/>
        <v>#N/A</v>
      </c>
      <c r="DLR7" s="45" t="e">
        <f t="shared" si="47"/>
        <v>#N/A</v>
      </c>
      <c r="DLS7" s="45" t="e">
        <f t="shared" si="47"/>
        <v>#N/A</v>
      </c>
      <c r="DLT7" s="45" t="e">
        <f t="shared" si="47"/>
        <v>#N/A</v>
      </c>
      <c r="DLU7" s="45" t="e">
        <f t="shared" si="47"/>
        <v>#N/A</v>
      </c>
      <c r="DLV7" s="45" t="e">
        <f t="shared" si="47"/>
        <v>#N/A</v>
      </c>
      <c r="DLW7" s="45" t="e">
        <f t="shared" si="47"/>
        <v>#N/A</v>
      </c>
      <c r="DLX7" s="45" t="e">
        <f t="shared" si="47"/>
        <v>#N/A</v>
      </c>
      <c r="DLY7" s="45" t="e">
        <f t="shared" si="47"/>
        <v>#N/A</v>
      </c>
      <c r="DLZ7" s="45" t="e">
        <f t="shared" si="47"/>
        <v>#N/A</v>
      </c>
      <c r="DMA7" s="45" t="e">
        <f t="shared" si="47"/>
        <v>#N/A</v>
      </c>
      <c r="DMB7" s="45" t="e">
        <f t="shared" si="47"/>
        <v>#N/A</v>
      </c>
      <c r="DMC7" s="45" t="e">
        <f t="shared" si="47"/>
        <v>#N/A</v>
      </c>
      <c r="DMD7" s="45" t="e">
        <f t="shared" si="47"/>
        <v>#N/A</v>
      </c>
      <c r="DME7" s="45" t="e">
        <f t="shared" si="47"/>
        <v>#N/A</v>
      </c>
      <c r="DMF7" s="45" t="e">
        <f t="shared" si="47"/>
        <v>#N/A</v>
      </c>
      <c r="DMG7" s="45" t="e">
        <f t="shared" si="47"/>
        <v>#N/A</v>
      </c>
      <c r="DMH7" s="45" t="e">
        <f t="shared" si="47"/>
        <v>#N/A</v>
      </c>
      <c r="DMI7" s="45" t="e">
        <f t="shared" si="47"/>
        <v>#N/A</v>
      </c>
      <c r="DMJ7" s="45" t="e">
        <f t="shared" si="47"/>
        <v>#N/A</v>
      </c>
      <c r="DMK7" s="45" t="e">
        <f t="shared" si="47"/>
        <v>#N/A</v>
      </c>
      <c r="DML7" s="45" t="e">
        <f t="shared" si="47"/>
        <v>#N/A</v>
      </c>
      <c r="DMM7" s="45" t="e">
        <f t="shared" si="47"/>
        <v>#N/A</v>
      </c>
      <c r="DMN7" s="45" t="e">
        <f t="shared" si="47"/>
        <v>#N/A</v>
      </c>
      <c r="DMO7" s="45" t="e">
        <f t="shared" si="47"/>
        <v>#N/A</v>
      </c>
      <c r="DMP7" s="45" t="e">
        <f t="shared" si="47"/>
        <v>#N/A</v>
      </c>
      <c r="DMQ7" s="45" t="e">
        <f t="shared" si="47"/>
        <v>#N/A</v>
      </c>
      <c r="DMR7" s="45" t="e">
        <f t="shared" si="47"/>
        <v>#N/A</v>
      </c>
      <c r="DMS7" s="45" t="e">
        <f t="shared" si="47"/>
        <v>#N/A</v>
      </c>
      <c r="DMT7" s="45" t="e">
        <f t="shared" si="47"/>
        <v>#N/A</v>
      </c>
      <c r="DMU7" s="45" t="e">
        <f t="shared" si="47"/>
        <v>#N/A</v>
      </c>
      <c r="DMV7" s="45" t="e">
        <f t="shared" si="47"/>
        <v>#N/A</v>
      </c>
      <c r="DMW7" s="45" t="e">
        <f t="shared" si="47"/>
        <v>#N/A</v>
      </c>
      <c r="DMX7" s="45" t="e">
        <f t="shared" si="47"/>
        <v>#N/A</v>
      </c>
      <c r="DMY7" s="45" t="e">
        <f t="shared" si="47"/>
        <v>#N/A</v>
      </c>
      <c r="DMZ7" s="45" t="e">
        <f t="shared" si="47"/>
        <v>#N/A</v>
      </c>
      <c r="DNA7" s="45" t="e">
        <f t="shared" si="47"/>
        <v>#N/A</v>
      </c>
      <c r="DNB7" s="45" t="e">
        <f t="shared" si="47"/>
        <v>#N/A</v>
      </c>
      <c r="DNC7" s="45" t="e">
        <f t="shared" si="47"/>
        <v>#N/A</v>
      </c>
      <c r="DND7" s="45" t="e">
        <f t="shared" si="47"/>
        <v>#N/A</v>
      </c>
      <c r="DNE7" s="45" t="e">
        <f t="shared" si="47"/>
        <v>#N/A</v>
      </c>
      <c r="DNF7" s="45" t="e">
        <f t="shared" ref="DNF7:DPQ7" si="48">+HLOOKUP(DNF5,$C$16:$VP$17,2,FALSE)</f>
        <v>#N/A</v>
      </c>
      <c r="DNG7" s="45" t="e">
        <f t="shared" si="48"/>
        <v>#N/A</v>
      </c>
      <c r="DNH7" s="45" t="e">
        <f t="shared" si="48"/>
        <v>#N/A</v>
      </c>
      <c r="DNI7" s="45" t="e">
        <f t="shared" si="48"/>
        <v>#N/A</v>
      </c>
      <c r="DNJ7" s="45" t="e">
        <f t="shared" si="48"/>
        <v>#N/A</v>
      </c>
      <c r="DNK7" s="45" t="e">
        <f t="shared" si="48"/>
        <v>#N/A</v>
      </c>
      <c r="DNL7" s="45" t="e">
        <f t="shared" si="48"/>
        <v>#N/A</v>
      </c>
      <c r="DNM7" s="45" t="e">
        <f t="shared" si="48"/>
        <v>#N/A</v>
      </c>
      <c r="DNN7" s="45" t="e">
        <f t="shared" si="48"/>
        <v>#N/A</v>
      </c>
      <c r="DNO7" s="45" t="e">
        <f t="shared" si="48"/>
        <v>#N/A</v>
      </c>
      <c r="DNP7" s="45" t="e">
        <f t="shared" si="48"/>
        <v>#N/A</v>
      </c>
      <c r="DNQ7" s="45" t="e">
        <f t="shared" si="48"/>
        <v>#N/A</v>
      </c>
      <c r="DNR7" s="45" t="e">
        <f t="shared" si="48"/>
        <v>#N/A</v>
      </c>
      <c r="DNS7" s="45" t="e">
        <f t="shared" si="48"/>
        <v>#N/A</v>
      </c>
      <c r="DNT7" s="45" t="e">
        <f t="shared" si="48"/>
        <v>#N/A</v>
      </c>
      <c r="DNU7" s="45" t="e">
        <f t="shared" si="48"/>
        <v>#N/A</v>
      </c>
      <c r="DNV7" s="45" t="e">
        <f t="shared" si="48"/>
        <v>#N/A</v>
      </c>
      <c r="DNW7" s="45" t="e">
        <f t="shared" si="48"/>
        <v>#N/A</v>
      </c>
      <c r="DNX7" s="45" t="e">
        <f t="shared" si="48"/>
        <v>#N/A</v>
      </c>
      <c r="DNY7" s="45" t="e">
        <f t="shared" si="48"/>
        <v>#N/A</v>
      </c>
      <c r="DNZ7" s="45" t="e">
        <f t="shared" si="48"/>
        <v>#N/A</v>
      </c>
      <c r="DOA7" s="45" t="e">
        <f t="shared" si="48"/>
        <v>#N/A</v>
      </c>
      <c r="DOB7" s="45" t="e">
        <f t="shared" si="48"/>
        <v>#N/A</v>
      </c>
      <c r="DOC7" s="45" t="e">
        <f t="shared" si="48"/>
        <v>#N/A</v>
      </c>
      <c r="DOD7" s="45" t="e">
        <f t="shared" si="48"/>
        <v>#N/A</v>
      </c>
      <c r="DOE7" s="45" t="e">
        <f t="shared" si="48"/>
        <v>#N/A</v>
      </c>
      <c r="DOF7" s="45" t="e">
        <f t="shared" si="48"/>
        <v>#N/A</v>
      </c>
      <c r="DOG7" s="45" t="e">
        <f t="shared" si="48"/>
        <v>#N/A</v>
      </c>
      <c r="DOH7" s="45" t="e">
        <f t="shared" si="48"/>
        <v>#N/A</v>
      </c>
      <c r="DOI7" s="45" t="e">
        <f t="shared" si="48"/>
        <v>#N/A</v>
      </c>
      <c r="DOJ7" s="45" t="e">
        <f t="shared" si="48"/>
        <v>#N/A</v>
      </c>
      <c r="DOK7" s="45" t="e">
        <f t="shared" si="48"/>
        <v>#N/A</v>
      </c>
      <c r="DOL7" s="45" t="e">
        <f t="shared" si="48"/>
        <v>#N/A</v>
      </c>
      <c r="DOM7" s="45" t="e">
        <f t="shared" si="48"/>
        <v>#N/A</v>
      </c>
      <c r="DON7" s="45" t="e">
        <f t="shared" si="48"/>
        <v>#N/A</v>
      </c>
      <c r="DOO7" s="45" t="e">
        <f t="shared" si="48"/>
        <v>#N/A</v>
      </c>
      <c r="DOP7" s="45" t="e">
        <f t="shared" si="48"/>
        <v>#N/A</v>
      </c>
      <c r="DOQ7" s="45" t="e">
        <f t="shared" si="48"/>
        <v>#N/A</v>
      </c>
      <c r="DOR7" s="45" t="e">
        <f t="shared" si="48"/>
        <v>#N/A</v>
      </c>
      <c r="DOS7" s="45" t="e">
        <f t="shared" si="48"/>
        <v>#N/A</v>
      </c>
      <c r="DOT7" s="45" t="e">
        <f t="shared" si="48"/>
        <v>#N/A</v>
      </c>
      <c r="DOU7" s="45" t="e">
        <f t="shared" si="48"/>
        <v>#N/A</v>
      </c>
      <c r="DOV7" s="45" t="e">
        <f t="shared" si="48"/>
        <v>#N/A</v>
      </c>
      <c r="DOW7" s="45" t="e">
        <f t="shared" si="48"/>
        <v>#N/A</v>
      </c>
      <c r="DOX7" s="45" t="e">
        <f t="shared" si="48"/>
        <v>#N/A</v>
      </c>
      <c r="DOY7" s="45" t="e">
        <f t="shared" si="48"/>
        <v>#N/A</v>
      </c>
      <c r="DOZ7" s="45" t="e">
        <f t="shared" si="48"/>
        <v>#N/A</v>
      </c>
      <c r="DPA7" s="45" t="e">
        <f t="shared" si="48"/>
        <v>#N/A</v>
      </c>
      <c r="DPB7" s="45" t="e">
        <f t="shared" si="48"/>
        <v>#N/A</v>
      </c>
      <c r="DPC7" s="45" t="e">
        <f t="shared" si="48"/>
        <v>#N/A</v>
      </c>
      <c r="DPD7" s="45" t="e">
        <f t="shared" si="48"/>
        <v>#N/A</v>
      </c>
      <c r="DPE7" s="45" t="e">
        <f t="shared" si="48"/>
        <v>#N/A</v>
      </c>
      <c r="DPF7" s="45" t="e">
        <f t="shared" si="48"/>
        <v>#N/A</v>
      </c>
      <c r="DPG7" s="45" t="e">
        <f t="shared" si="48"/>
        <v>#N/A</v>
      </c>
      <c r="DPH7" s="45" t="e">
        <f t="shared" si="48"/>
        <v>#N/A</v>
      </c>
      <c r="DPI7" s="45" t="e">
        <f t="shared" si="48"/>
        <v>#N/A</v>
      </c>
      <c r="DPJ7" s="45" t="e">
        <f t="shared" si="48"/>
        <v>#N/A</v>
      </c>
      <c r="DPK7" s="45" t="e">
        <f t="shared" si="48"/>
        <v>#N/A</v>
      </c>
      <c r="DPL7" s="45" t="e">
        <f t="shared" si="48"/>
        <v>#N/A</v>
      </c>
      <c r="DPM7" s="45" t="e">
        <f t="shared" si="48"/>
        <v>#N/A</v>
      </c>
      <c r="DPN7" s="45" t="e">
        <f t="shared" si="48"/>
        <v>#N/A</v>
      </c>
      <c r="DPO7" s="45" t="e">
        <f t="shared" si="48"/>
        <v>#N/A</v>
      </c>
      <c r="DPP7" s="45" t="e">
        <f t="shared" si="48"/>
        <v>#N/A</v>
      </c>
      <c r="DPQ7" s="45" t="e">
        <f t="shared" si="48"/>
        <v>#N/A</v>
      </c>
      <c r="DPR7" s="45" t="e">
        <f t="shared" ref="DPR7:DSC7" si="49">+HLOOKUP(DPR5,$C$16:$VP$17,2,FALSE)</f>
        <v>#N/A</v>
      </c>
      <c r="DPS7" s="45" t="e">
        <f t="shared" si="49"/>
        <v>#N/A</v>
      </c>
      <c r="DPT7" s="45" t="e">
        <f t="shared" si="49"/>
        <v>#N/A</v>
      </c>
      <c r="DPU7" s="45" t="e">
        <f t="shared" si="49"/>
        <v>#N/A</v>
      </c>
      <c r="DPV7" s="45" t="e">
        <f t="shared" si="49"/>
        <v>#N/A</v>
      </c>
      <c r="DPW7" s="45" t="e">
        <f t="shared" si="49"/>
        <v>#N/A</v>
      </c>
      <c r="DPX7" s="45" t="e">
        <f t="shared" si="49"/>
        <v>#N/A</v>
      </c>
      <c r="DPY7" s="45" t="e">
        <f t="shared" si="49"/>
        <v>#N/A</v>
      </c>
      <c r="DPZ7" s="45" t="e">
        <f t="shared" si="49"/>
        <v>#N/A</v>
      </c>
      <c r="DQA7" s="45" t="e">
        <f t="shared" si="49"/>
        <v>#N/A</v>
      </c>
      <c r="DQB7" s="45" t="e">
        <f t="shared" si="49"/>
        <v>#N/A</v>
      </c>
      <c r="DQC7" s="45" t="e">
        <f t="shared" si="49"/>
        <v>#N/A</v>
      </c>
      <c r="DQD7" s="45" t="e">
        <f t="shared" si="49"/>
        <v>#N/A</v>
      </c>
      <c r="DQE7" s="45" t="e">
        <f t="shared" si="49"/>
        <v>#N/A</v>
      </c>
      <c r="DQF7" s="45" t="e">
        <f t="shared" si="49"/>
        <v>#N/A</v>
      </c>
      <c r="DQG7" s="45" t="e">
        <f t="shared" si="49"/>
        <v>#N/A</v>
      </c>
      <c r="DQH7" s="45" t="e">
        <f t="shared" si="49"/>
        <v>#N/A</v>
      </c>
      <c r="DQI7" s="45" t="e">
        <f t="shared" si="49"/>
        <v>#N/A</v>
      </c>
      <c r="DQJ7" s="45" t="e">
        <f t="shared" si="49"/>
        <v>#N/A</v>
      </c>
      <c r="DQK7" s="45" t="e">
        <f t="shared" si="49"/>
        <v>#N/A</v>
      </c>
      <c r="DQL7" s="45" t="e">
        <f t="shared" si="49"/>
        <v>#N/A</v>
      </c>
      <c r="DQM7" s="45" t="e">
        <f t="shared" si="49"/>
        <v>#N/A</v>
      </c>
      <c r="DQN7" s="45" t="e">
        <f t="shared" si="49"/>
        <v>#N/A</v>
      </c>
      <c r="DQO7" s="45" t="e">
        <f t="shared" si="49"/>
        <v>#N/A</v>
      </c>
      <c r="DQP7" s="45" t="e">
        <f t="shared" si="49"/>
        <v>#N/A</v>
      </c>
      <c r="DQQ7" s="45" t="e">
        <f t="shared" si="49"/>
        <v>#N/A</v>
      </c>
      <c r="DQR7" s="45" t="e">
        <f t="shared" si="49"/>
        <v>#N/A</v>
      </c>
      <c r="DQS7" s="45" t="e">
        <f t="shared" si="49"/>
        <v>#N/A</v>
      </c>
      <c r="DQT7" s="45" t="e">
        <f t="shared" si="49"/>
        <v>#N/A</v>
      </c>
      <c r="DQU7" s="45" t="e">
        <f t="shared" si="49"/>
        <v>#N/A</v>
      </c>
      <c r="DQV7" s="45" t="e">
        <f t="shared" si="49"/>
        <v>#N/A</v>
      </c>
      <c r="DQW7" s="45" t="e">
        <f t="shared" si="49"/>
        <v>#N/A</v>
      </c>
      <c r="DQX7" s="45" t="e">
        <f t="shared" si="49"/>
        <v>#N/A</v>
      </c>
      <c r="DQY7" s="45" t="e">
        <f t="shared" si="49"/>
        <v>#N/A</v>
      </c>
      <c r="DQZ7" s="45" t="e">
        <f t="shared" si="49"/>
        <v>#N/A</v>
      </c>
      <c r="DRA7" s="45" t="e">
        <f t="shared" si="49"/>
        <v>#N/A</v>
      </c>
      <c r="DRB7" s="45" t="e">
        <f t="shared" si="49"/>
        <v>#N/A</v>
      </c>
      <c r="DRC7" s="45" t="e">
        <f t="shared" si="49"/>
        <v>#N/A</v>
      </c>
      <c r="DRD7" s="45" t="e">
        <f t="shared" si="49"/>
        <v>#N/A</v>
      </c>
      <c r="DRE7" s="45" t="e">
        <f t="shared" si="49"/>
        <v>#N/A</v>
      </c>
      <c r="DRF7" s="45" t="e">
        <f t="shared" si="49"/>
        <v>#N/A</v>
      </c>
      <c r="DRG7" s="45" t="e">
        <f t="shared" si="49"/>
        <v>#N/A</v>
      </c>
      <c r="DRH7" s="45" t="e">
        <f t="shared" si="49"/>
        <v>#N/A</v>
      </c>
      <c r="DRI7" s="45" t="e">
        <f t="shared" si="49"/>
        <v>#N/A</v>
      </c>
      <c r="DRJ7" s="45" t="e">
        <f t="shared" si="49"/>
        <v>#N/A</v>
      </c>
      <c r="DRK7" s="45" t="e">
        <f t="shared" si="49"/>
        <v>#N/A</v>
      </c>
      <c r="DRL7" s="45" t="e">
        <f t="shared" si="49"/>
        <v>#N/A</v>
      </c>
      <c r="DRM7" s="45" t="e">
        <f t="shared" si="49"/>
        <v>#N/A</v>
      </c>
      <c r="DRN7" s="45" t="e">
        <f t="shared" si="49"/>
        <v>#N/A</v>
      </c>
      <c r="DRO7" s="45" t="e">
        <f t="shared" si="49"/>
        <v>#N/A</v>
      </c>
      <c r="DRP7" s="45" t="e">
        <f t="shared" si="49"/>
        <v>#N/A</v>
      </c>
      <c r="DRQ7" s="45" t="e">
        <f t="shared" si="49"/>
        <v>#N/A</v>
      </c>
      <c r="DRR7" s="45" t="e">
        <f t="shared" si="49"/>
        <v>#N/A</v>
      </c>
      <c r="DRS7" s="45" t="e">
        <f t="shared" si="49"/>
        <v>#N/A</v>
      </c>
      <c r="DRT7" s="45" t="e">
        <f t="shared" si="49"/>
        <v>#N/A</v>
      </c>
      <c r="DRU7" s="45" t="e">
        <f t="shared" si="49"/>
        <v>#N/A</v>
      </c>
      <c r="DRV7" s="45" t="e">
        <f t="shared" si="49"/>
        <v>#N/A</v>
      </c>
      <c r="DRW7" s="45" t="e">
        <f t="shared" si="49"/>
        <v>#N/A</v>
      </c>
      <c r="DRX7" s="45" t="e">
        <f t="shared" si="49"/>
        <v>#N/A</v>
      </c>
      <c r="DRY7" s="45" t="e">
        <f t="shared" si="49"/>
        <v>#N/A</v>
      </c>
      <c r="DRZ7" s="45" t="e">
        <f t="shared" si="49"/>
        <v>#N/A</v>
      </c>
      <c r="DSA7" s="45" t="e">
        <f t="shared" si="49"/>
        <v>#N/A</v>
      </c>
      <c r="DSB7" s="45" t="e">
        <f t="shared" si="49"/>
        <v>#N/A</v>
      </c>
      <c r="DSC7" s="45" t="e">
        <f t="shared" si="49"/>
        <v>#N/A</v>
      </c>
      <c r="DSD7" s="45" t="e">
        <f t="shared" ref="DSD7:DUO7" si="50">+HLOOKUP(DSD5,$C$16:$VP$17,2,FALSE)</f>
        <v>#N/A</v>
      </c>
      <c r="DSE7" s="45" t="e">
        <f t="shared" si="50"/>
        <v>#N/A</v>
      </c>
      <c r="DSF7" s="45" t="e">
        <f t="shared" si="50"/>
        <v>#N/A</v>
      </c>
      <c r="DSG7" s="45" t="e">
        <f t="shared" si="50"/>
        <v>#N/A</v>
      </c>
      <c r="DSH7" s="45" t="e">
        <f t="shared" si="50"/>
        <v>#N/A</v>
      </c>
      <c r="DSI7" s="45" t="e">
        <f t="shared" si="50"/>
        <v>#N/A</v>
      </c>
      <c r="DSJ7" s="45" t="e">
        <f t="shared" si="50"/>
        <v>#N/A</v>
      </c>
      <c r="DSK7" s="45" t="e">
        <f t="shared" si="50"/>
        <v>#N/A</v>
      </c>
      <c r="DSL7" s="45" t="e">
        <f t="shared" si="50"/>
        <v>#N/A</v>
      </c>
      <c r="DSM7" s="45" t="e">
        <f t="shared" si="50"/>
        <v>#N/A</v>
      </c>
      <c r="DSN7" s="45" t="e">
        <f t="shared" si="50"/>
        <v>#N/A</v>
      </c>
      <c r="DSO7" s="45" t="e">
        <f t="shared" si="50"/>
        <v>#N/A</v>
      </c>
      <c r="DSP7" s="45" t="e">
        <f t="shared" si="50"/>
        <v>#N/A</v>
      </c>
      <c r="DSQ7" s="45" t="e">
        <f t="shared" si="50"/>
        <v>#N/A</v>
      </c>
      <c r="DSR7" s="45" t="e">
        <f t="shared" si="50"/>
        <v>#N/A</v>
      </c>
      <c r="DSS7" s="45" t="e">
        <f t="shared" si="50"/>
        <v>#N/A</v>
      </c>
      <c r="DST7" s="45" t="e">
        <f t="shared" si="50"/>
        <v>#N/A</v>
      </c>
      <c r="DSU7" s="45" t="e">
        <f t="shared" si="50"/>
        <v>#N/A</v>
      </c>
      <c r="DSV7" s="45" t="e">
        <f t="shared" si="50"/>
        <v>#N/A</v>
      </c>
      <c r="DSW7" s="45" t="e">
        <f t="shared" si="50"/>
        <v>#N/A</v>
      </c>
      <c r="DSX7" s="45" t="e">
        <f t="shared" si="50"/>
        <v>#N/A</v>
      </c>
      <c r="DSY7" s="45" t="e">
        <f t="shared" si="50"/>
        <v>#N/A</v>
      </c>
      <c r="DSZ7" s="45" t="e">
        <f t="shared" si="50"/>
        <v>#N/A</v>
      </c>
      <c r="DTA7" s="45" t="e">
        <f t="shared" si="50"/>
        <v>#N/A</v>
      </c>
      <c r="DTB7" s="45" t="e">
        <f t="shared" si="50"/>
        <v>#N/A</v>
      </c>
      <c r="DTC7" s="45" t="e">
        <f t="shared" si="50"/>
        <v>#N/A</v>
      </c>
      <c r="DTD7" s="45" t="e">
        <f t="shared" si="50"/>
        <v>#N/A</v>
      </c>
      <c r="DTE7" s="45" t="e">
        <f t="shared" si="50"/>
        <v>#N/A</v>
      </c>
      <c r="DTF7" s="45" t="e">
        <f t="shared" si="50"/>
        <v>#N/A</v>
      </c>
      <c r="DTG7" s="45" t="e">
        <f t="shared" si="50"/>
        <v>#N/A</v>
      </c>
      <c r="DTH7" s="45" t="e">
        <f t="shared" si="50"/>
        <v>#N/A</v>
      </c>
      <c r="DTI7" s="45" t="e">
        <f t="shared" si="50"/>
        <v>#N/A</v>
      </c>
      <c r="DTJ7" s="45" t="e">
        <f t="shared" si="50"/>
        <v>#N/A</v>
      </c>
      <c r="DTK7" s="45" t="e">
        <f t="shared" si="50"/>
        <v>#N/A</v>
      </c>
      <c r="DTL7" s="45" t="e">
        <f t="shared" si="50"/>
        <v>#N/A</v>
      </c>
      <c r="DTM7" s="45" t="e">
        <f t="shared" si="50"/>
        <v>#N/A</v>
      </c>
      <c r="DTN7" s="45" t="e">
        <f t="shared" si="50"/>
        <v>#N/A</v>
      </c>
      <c r="DTO7" s="45" t="e">
        <f t="shared" si="50"/>
        <v>#N/A</v>
      </c>
      <c r="DTP7" s="45" t="e">
        <f t="shared" si="50"/>
        <v>#N/A</v>
      </c>
      <c r="DTQ7" s="45" t="e">
        <f t="shared" si="50"/>
        <v>#N/A</v>
      </c>
      <c r="DTR7" s="45" t="e">
        <f t="shared" si="50"/>
        <v>#N/A</v>
      </c>
      <c r="DTS7" s="45" t="e">
        <f t="shared" si="50"/>
        <v>#N/A</v>
      </c>
      <c r="DTT7" s="45" t="e">
        <f t="shared" si="50"/>
        <v>#N/A</v>
      </c>
      <c r="DTU7" s="45" t="e">
        <f t="shared" si="50"/>
        <v>#N/A</v>
      </c>
      <c r="DTV7" s="45" t="e">
        <f t="shared" si="50"/>
        <v>#N/A</v>
      </c>
      <c r="DTW7" s="45" t="e">
        <f t="shared" si="50"/>
        <v>#N/A</v>
      </c>
      <c r="DTX7" s="45" t="e">
        <f t="shared" si="50"/>
        <v>#N/A</v>
      </c>
      <c r="DTY7" s="45" t="e">
        <f t="shared" si="50"/>
        <v>#N/A</v>
      </c>
      <c r="DTZ7" s="45" t="e">
        <f t="shared" si="50"/>
        <v>#N/A</v>
      </c>
      <c r="DUA7" s="45" t="e">
        <f t="shared" si="50"/>
        <v>#N/A</v>
      </c>
      <c r="DUB7" s="45" t="e">
        <f t="shared" si="50"/>
        <v>#N/A</v>
      </c>
      <c r="DUC7" s="45" t="e">
        <f t="shared" si="50"/>
        <v>#N/A</v>
      </c>
      <c r="DUD7" s="45" t="e">
        <f t="shared" si="50"/>
        <v>#N/A</v>
      </c>
      <c r="DUE7" s="45" t="e">
        <f t="shared" si="50"/>
        <v>#N/A</v>
      </c>
      <c r="DUF7" s="45" t="e">
        <f t="shared" si="50"/>
        <v>#N/A</v>
      </c>
      <c r="DUG7" s="45" t="e">
        <f t="shared" si="50"/>
        <v>#N/A</v>
      </c>
      <c r="DUH7" s="45" t="e">
        <f t="shared" si="50"/>
        <v>#N/A</v>
      </c>
      <c r="DUI7" s="45" t="e">
        <f t="shared" si="50"/>
        <v>#N/A</v>
      </c>
      <c r="DUJ7" s="45" t="e">
        <f t="shared" si="50"/>
        <v>#N/A</v>
      </c>
      <c r="DUK7" s="45" t="e">
        <f t="shared" si="50"/>
        <v>#N/A</v>
      </c>
      <c r="DUL7" s="45" t="e">
        <f t="shared" si="50"/>
        <v>#N/A</v>
      </c>
      <c r="DUM7" s="45" t="e">
        <f t="shared" si="50"/>
        <v>#N/A</v>
      </c>
      <c r="DUN7" s="45" t="e">
        <f t="shared" si="50"/>
        <v>#N/A</v>
      </c>
      <c r="DUO7" s="45" t="e">
        <f t="shared" si="50"/>
        <v>#N/A</v>
      </c>
      <c r="DUP7" s="45" t="e">
        <f t="shared" ref="DUP7:DXA7" si="51">+HLOOKUP(DUP5,$C$16:$VP$17,2,FALSE)</f>
        <v>#N/A</v>
      </c>
      <c r="DUQ7" s="45" t="e">
        <f t="shared" si="51"/>
        <v>#N/A</v>
      </c>
      <c r="DUR7" s="45" t="e">
        <f t="shared" si="51"/>
        <v>#N/A</v>
      </c>
      <c r="DUS7" s="45" t="e">
        <f t="shared" si="51"/>
        <v>#N/A</v>
      </c>
      <c r="DUT7" s="45" t="e">
        <f t="shared" si="51"/>
        <v>#N/A</v>
      </c>
      <c r="DUU7" s="45" t="e">
        <f t="shared" si="51"/>
        <v>#N/A</v>
      </c>
      <c r="DUV7" s="45" t="e">
        <f t="shared" si="51"/>
        <v>#N/A</v>
      </c>
      <c r="DUW7" s="45" t="e">
        <f t="shared" si="51"/>
        <v>#N/A</v>
      </c>
      <c r="DUX7" s="45" t="e">
        <f t="shared" si="51"/>
        <v>#N/A</v>
      </c>
      <c r="DUY7" s="45" t="e">
        <f t="shared" si="51"/>
        <v>#N/A</v>
      </c>
      <c r="DUZ7" s="45" t="e">
        <f t="shared" si="51"/>
        <v>#N/A</v>
      </c>
      <c r="DVA7" s="45" t="e">
        <f t="shared" si="51"/>
        <v>#N/A</v>
      </c>
      <c r="DVB7" s="45" t="e">
        <f t="shared" si="51"/>
        <v>#N/A</v>
      </c>
      <c r="DVC7" s="45" t="e">
        <f t="shared" si="51"/>
        <v>#N/A</v>
      </c>
      <c r="DVD7" s="45" t="e">
        <f t="shared" si="51"/>
        <v>#N/A</v>
      </c>
      <c r="DVE7" s="45" t="e">
        <f t="shared" si="51"/>
        <v>#N/A</v>
      </c>
      <c r="DVF7" s="45" t="e">
        <f t="shared" si="51"/>
        <v>#N/A</v>
      </c>
      <c r="DVG7" s="45" t="e">
        <f t="shared" si="51"/>
        <v>#N/A</v>
      </c>
      <c r="DVH7" s="45" t="e">
        <f t="shared" si="51"/>
        <v>#N/A</v>
      </c>
      <c r="DVI7" s="45" t="e">
        <f t="shared" si="51"/>
        <v>#N/A</v>
      </c>
      <c r="DVJ7" s="45" t="e">
        <f t="shared" si="51"/>
        <v>#N/A</v>
      </c>
      <c r="DVK7" s="45" t="e">
        <f t="shared" si="51"/>
        <v>#N/A</v>
      </c>
      <c r="DVL7" s="45" t="e">
        <f t="shared" si="51"/>
        <v>#N/A</v>
      </c>
      <c r="DVM7" s="45" t="e">
        <f t="shared" si="51"/>
        <v>#N/A</v>
      </c>
      <c r="DVN7" s="45" t="e">
        <f t="shared" si="51"/>
        <v>#N/A</v>
      </c>
      <c r="DVO7" s="45" t="e">
        <f t="shared" si="51"/>
        <v>#N/A</v>
      </c>
      <c r="DVP7" s="45" t="e">
        <f t="shared" si="51"/>
        <v>#N/A</v>
      </c>
      <c r="DVQ7" s="45" t="e">
        <f t="shared" si="51"/>
        <v>#N/A</v>
      </c>
      <c r="DVR7" s="45" t="e">
        <f t="shared" si="51"/>
        <v>#N/A</v>
      </c>
      <c r="DVS7" s="45" t="e">
        <f t="shared" si="51"/>
        <v>#N/A</v>
      </c>
      <c r="DVT7" s="45" t="e">
        <f t="shared" si="51"/>
        <v>#N/A</v>
      </c>
      <c r="DVU7" s="45" t="e">
        <f t="shared" si="51"/>
        <v>#N/A</v>
      </c>
      <c r="DVV7" s="45" t="e">
        <f t="shared" si="51"/>
        <v>#N/A</v>
      </c>
      <c r="DVW7" s="45" t="e">
        <f t="shared" si="51"/>
        <v>#N/A</v>
      </c>
      <c r="DVX7" s="45" t="e">
        <f t="shared" si="51"/>
        <v>#N/A</v>
      </c>
      <c r="DVY7" s="45" t="e">
        <f t="shared" si="51"/>
        <v>#N/A</v>
      </c>
      <c r="DVZ7" s="45" t="e">
        <f t="shared" si="51"/>
        <v>#N/A</v>
      </c>
      <c r="DWA7" s="45" t="e">
        <f t="shared" si="51"/>
        <v>#N/A</v>
      </c>
      <c r="DWB7" s="45" t="e">
        <f t="shared" si="51"/>
        <v>#N/A</v>
      </c>
      <c r="DWC7" s="45" t="e">
        <f t="shared" si="51"/>
        <v>#N/A</v>
      </c>
      <c r="DWD7" s="45" t="e">
        <f t="shared" si="51"/>
        <v>#N/A</v>
      </c>
      <c r="DWE7" s="45" t="e">
        <f t="shared" si="51"/>
        <v>#N/A</v>
      </c>
      <c r="DWF7" s="45" t="e">
        <f t="shared" si="51"/>
        <v>#N/A</v>
      </c>
      <c r="DWG7" s="45" t="e">
        <f t="shared" si="51"/>
        <v>#N/A</v>
      </c>
      <c r="DWH7" s="45" t="e">
        <f t="shared" si="51"/>
        <v>#N/A</v>
      </c>
      <c r="DWI7" s="45" t="e">
        <f t="shared" si="51"/>
        <v>#N/A</v>
      </c>
      <c r="DWJ7" s="45" t="e">
        <f t="shared" si="51"/>
        <v>#N/A</v>
      </c>
      <c r="DWK7" s="45" t="e">
        <f t="shared" si="51"/>
        <v>#N/A</v>
      </c>
      <c r="DWL7" s="45" t="e">
        <f t="shared" si="51"/>
        <v>#N/A</v>
      </c>
      <c r="DWM7" s="45" t="e">
        <f t="shared" si="51"/>
        <v>#N/A</v>
      </c>
      <c r="DWN7" s="45" t="e">
        <f t="shared" si="51"/>
        <v>#N/A</v>
      </c>
      <c r="DWO7" s="45" t="e">
        <f t="shared" si="51"/>
        <v>#N/A</v>
      </c>
      <c r="DWP7" s="45" t="e">
        <f t="shared" si="51"/>
        <v>#N/A</v>
      </c>
      <c r="DWQ7" s="45" t="e">
        <f t="shared" si="51"/>
        <v>#N/A</v>
      </c>
      <c r="DWR7" s="45" t="e">
        <f t="shared" si="51"/>
        <v>#N/A</v>
      </c>
      <c r="DWS7" s="45" t="e">
        <f t="shared" si="51"/>
        <v>#N/A</v>
      </c>
      <c r="DWT7" s="45" t="e">
        <f t="shared" si="51"/>
        <v>#N/A</v>
      </c>
      <c r="DWU7" s="45" t="e">
        <f t="shared" si="51"/>
        <v>#N/A</v>
      </c>
      <c r="DWV7" s="45" t="e">
        <f t="shared" si="51"/>
        <v>#N/A</v>
      </c>
      <c r="DWW7" s="45" t="e">
        <f t="shared" si="51"/>
        <v>#N/A</v>
      </c>
      <c r="DWX7" s="45" t="e">
        <f t="shared" si="51"/>
        <v>#N/A</v>
      </c>
      <c r="DWY7" s="45" t="e">
        <f t="shared" si="51"/>
        <v>#N/A</v>
      </c>
      <c r="DWZ7" s="45" t="e">
        <f t="shared" si="51"/>
        <v>#N/A</v>
      </c>
      <c r="DXA7" s="45" t="e">
        <f t="shared" si="51"/>
        <v>#N/A</v>
      </c>
      <c r="DXB7" s="45" t="e">
        <f t="shared" ref="DXB7:DZM7" si="52">+HLOOKUP(DXB5,$C$16:$VP$17,2,FALSE)</f>
        <v>#N/A</v>
      </c>
      <c r="DXC7" s="45" t="e">
        <f t="shared" si="52"/>
        <v>#N/A</v>
      </c>
      <c r="DXD7" s="45" t="e">
        <f t="shared" si="52"/>
        <v>#N/A</v>
      </c>
      <c r="DXE7" s="45" t="e">
        <f t="shared" si="52"/>
        <v>#N/A</v>
      </c>
      <c r="DXF7" s="45" t="e">
        <f t="shared" si="52"/>
        <v>#N/A</v>
      </c>
      <c r="DXG7" s="45" t="e">
        <f t="shared" si="52"/>
        <v>#N/A</v>
      </c>
      <c r="DXH7" s="45" t="e">
        <f t="shared" si="52"/>
        <v>#N/A</v>
      </c>
      <c r="DXI7" s="45" t="e">
        <f t="shared" si="52"/>
        <v>#N/A</v>
      </c>
      <c r="DXJ7" s="45" t="e">
        <f t="shared" si="52"/>
        <v>#N/A</v>
      </c>
      <c r="DXK7" s="45" t="e">
        <f t="shared" si="52"/>
        <v>#N/A</v>
      </c>
      <c r="DXL7" s="45" t="e">
        <f t="shared" si="52"/>
        <v>#N/A</v>
      </c>
      <c r="DXM7" s="45" t="e">
        <f t="shared" si="52"/>
        <v>#N/A</v>
      </c>
      <c r="DXN7" s="45" t="e">
        <f t="shared" si="52"/>
        <v>#N/A</v>
      </c>
      <c r="DXO7" s="45" t="e">
        <f t="shared" si="52"/>
        <v>#N/A</v>
      </c>
      <c r="DXP7" s="45" t="e">
        <f t="shared" si="52"/>
        <v>#N/A</v>
      </c>
      <c r="DXQ7" s="45" t="e">
        <f t="shared" si="52"/>
        <v>#N/A</v>
      </c>
      <c r="DXR7" s="45" t="e">
        <f t="shared" si="52"/>
        <v>#N/A</v>
      </c>
      <c r="DXS7" s="45" t="e">
        <f t="shared" si="52"/>
        <v>#N/A</v>
      </c>
      <c r="DXT7" s="45" t="e">
        <f t="shared" si="52"/>
        <v>#N/A</v>
      </c>
      <c r="DXU7" s="45" t="e">
        <f t="shared" si="52"/>
        <v>#N/A</v>
      </c>
      <c r="DXV7" s="45" t="e">
        <f t="shared" si="52"/>
        <v>#N/A</v>
      </c>
      <c r="DXW7" s="45" t="e">
        <f t="shared" si="52"/>
        <v>#N/A</v>
      </c>
      <c r="DXX7" s="45" t="e">
        <f t="shared" si="52"/>
        <v>#N/A</v>
      </c>
      <c r="DXY7" s="45" t="e">
        <f t="shared" si="52"/>
        <v>#N/A</v>
      </c>
      <c r="DXZ7" s="45" t="e">
        <f t="shared" si="52"/>
        <v>#N/A</v>
      </c>
      <c r="DYA7" s="45" t="e">
        <f t="shared" si="52"/>
        <v>#N/A</v>
      </c>
      <c r="DYB7" s="45" t="e">
        <f t="shared" si="52"/>
        <v>#N/A</v>
      </c>
      <c r="DYC7" s="45" t="e">
        <f t="shared" si="52"/>
        <v>#N/A</v>
      </c>
      <c r="DYD7" s="45" t="e">
        <f t="shared" si="52"/>
        <v>#N/A</v>
      </c>
      <c r="DYE7" s="45" t="e">
        <f t="shared" si="52"/>
        <v>#N/A</v>
      </c>
      <c r="DYF7" s="45" t="e">
        <f t="shared" si="52"/>
        <v>#N/A</v>
      </c>
      <c r="DYG7" s="45" t="e">
        <f t="shared" si="52"/>
        <v>#N/A</v>
      </c>
      <c r="DYH7" s="45" t="e">
        <f t="shared" si="52"/>
        <v>#N/A</v>
      </c>
      <c r="DYI7" s="45" t="e">
        <f t="shared" si="52"/>
        <v>#N/A</v>
      </c>
      <c r="DYJ7" s="45" t="e">
        <f t="shared" si="52"/>
        <v>#N/A</v>
      </c>
      <c r="DYK7" s="45" t="e">
        <f t="shared" si="52"/>
        <v>#N/A</v>
      </c>
      <c r="DYL7" s="45" t="e">
        <f t="shared" si="52"/>
        <v>#N/A</v>
      </c>
      <c r="DYM7" s="45" t="e">
        <f t="shared" si="52"/>
        <v>#N/A</v>
      </c>
      <c r="DYN7" s="45" t="e">
        <f t="shared" si="52"/>
        <v>#N/A</v>
      </c>
      <c r="DYO7" s="45" t="e">
        <f t="shared" si="52"/>
        <v>#N/A</v>
      </c>
      <c r="DYP7" s="45" t="e">
        <f t="shared" si="52"/>
        <v>#N/A</v>
      </c>
      <c r="DYQ7" s="45" t="e">
        <f t="shared" si="52"/>
        <v>#N/A</v>
      </c>
      <c r="DYR7" s="45" t="e">
        <f t="shared" si="52"/>
        <v>#N/A</v>
      </c>
      <c r="DYS7" s="45" t="e">
        <f t="shared" si="52"/>
        <v>#N/A</v>
      </c>
      <c r="DYT7" s="45" t="e">
        <f t="shared" si="52"/>
        <v>#N/A</v>
      </c>
      <c r="DYU7" s="45" t="e">
        <f t="shared" si="52"/>
        <v>#N/A</v>
      </c>
      <c r="DYV7" s="45" t="e">
        <f t="shared" si="52"/>
        <v>#N/A</v>
      </c>
      <c r="DYW7" s="45" t="e">
        <f t="shared" si="52"/>
        <v>#N/A</v>
      </c>
      <c r="DYX7" s="45" t="e">
        <f t="shared" si="52"/>
        <v>#N/A</v>
      </c>
      <c r="DYY7" s="45" t="e">
        <f t="shared" si="52"/>
        <v>#N/A</v>
      </c>
      <c r="DYZ7" s="45" t="e">
        <f t="shared" si="52"/>
        <v>#N/A</v>
      </c>
      <c r="DZA7" s="45" t="e">
        <f t="shared" si="52"/>
        <v>#N/A</v>
      </c>
      <c r="DZB7" s="45" t="e">
        <f t="shared" si="52"/>
        <v>#N/A</v>
      </c>
      <c r="DZC7" s="45" t="e">
        <f t="shared" si="52"/>
        <v>#N/A</v>
      </c>
      <c r="DZD7" s="45" t="e">
        <f t="shared" si="52"/>
        <v>#N/A</v>
      </c>
      <c r="DZE7" s="45" t="e">
        <f t="shared" si="52"/>
        <v>#N/A</v>
      </c>
      <c r="DZF7" s="45" t="e">
        <f t="shared" si="52"/>
        <v>#N/A</v>
      </c>
      <c r="DZG7" s="45" t="e">
        <f t="shared" si="52"/>
        <v>#N/A</v>
      </c>
      <c r="DZH7" s="45" t="e">
        <f t="shared" si="52"/>
        <v>#N/A</v>
      </c>
      <c r="DZI7" s="45" t="e">
        <f t="shared" si="52"/>
        <v>#N/A</v>
      </c>
      <c r="DZJ7" s="45" t="e">
        <f t="shared" si="52"/>
        <v>#N/A</v>
      </c>
      <c r="DZK7" s="45" t="e">
        <f t="shared" si="52"/>
        <v>#N/A</v>
      </c>
      <c r="DZL7" s="45" t="e">
        <f t="shared" si="52"/>
        <v>#N/A</v>
      </c>
      <c r="DZM7" s="45" t="e">
        <f t="shared" si="52"/>
        <v>#N/A</v>
      </c>
      <c r="DZN7" s="45" t="e">
        <f t="shared" ref="DZN7:EBY7" si="53">+HLOOKUP(DZN5,$C$16:$VP$17,2,FALSE)</f>
        <v>#N/A</v>
      </c>
      <c r="DZO7" s="45" t="e">
        <f t="shared" si="53"/>
        <v>#N/A</v>
      </c>
      <c r="DZP7" s="45" t="e">
        <f t="shared" si="53"/>
        <v>#N/A</v>
      </c>
      <c r="DZQ7" s="45" t="e">
        <f t="shared" si="53"/>
        <v>#N/A</v>
      </c>
      <c r="DZR7" s="45" t="e">
        <f t="shared" si="53"/>
        <v>#N/A</v>
      </c>
      <c r="DZS7" s="45" t="e">
        <f t="shared" si="53"/>
        <v>#N/A</v>
      </c>
      <c r="DZT7" s="45" t="e">
        <f t="shared" si="53"/>
        <v>#N/A</v>
      </c>
      <c r="DZU7" s="45" t="e">
        <f t="shared" si="53"/>
        <v>#N/A</v>
      </c>
      <c r="DZV7" s="45" t="e">
        <f t="shared" si="53"/>
        <v>#N/A</v>
      </c>
      <c r="DZW7" s="45" t="e">
        <f t="shared" si="53"/>
        <v>#N/A</v>
      </c>
      <c r="DZX7" s="45" t="e">
        <f t="shared" si="53"/>
        <v>#N/A</v>
      </c>
      <c r="DZY7" s="45" t="e">
        <f t="shared" si="53"/>
        <v>#N/A</v>
      </c>
      <c r="DZZ7" s="45" t="e">
        <f t="shared" si="53"/>
        <v>#N/A</v>
      </c>
      <c r="EAA7" s="45" t="e">
        <f t="shared" si="53"/>
        <v>#N/A</v>
      </c>
      <c r="EAB7" s="45" t="e">
        <f t="shared" si="53"/>
        <v>#N/A</v>
      </c>
      <c r="EAC7" s="45" t="e">
        <f t="shared" si="53"/>
        <v>#N/A</v>
      </c>
      <c r="EAD7" s="45" t="e">
        <f t="shared" si="53"/>
        <v>#N/A</v>
      </c>
      <c r="EAE7" s="45" t="e">
        <f t="shared" si="53"/>
        <v>#N/A</v>
      </c>
      <c r="EAF7" s="45" t="e">
        <f t="shared" si="53"/>
        <v>#N/A</v>
      </c>
      <c r="EAG7" s="45" t="e">
        <f t="shared" si="53"/>
        <v>#N/A</v>
      </c>
      <c r="EAH7" s="45" t="e">
        <f t="shared" si="53"/>
        <v>#N/A</v>
      </c>
      <c r="EAI7" s="45" t="e">
        <f t="shared" si="53"/>
        <v>#N/A</v>
      </c>
      <c r="EAJ7" s="45" t="e">
        <f t="shared" si="53"/>
        <v>#N/A</v>
      </c>
      <c r="EAK7" s="45" t="e">
        <f t="shared" si="53"/>
        <v>#N/A</v>
      </c>
      <c r="EAL7" s="45" t="e">
        <f t="shared" si="53"/>
        <v>#N/A</v>
      </c>
      <c r="EAM7" s="45" t="e">
        <f t="shared" si="53"/>
        <v>#N/A</v>
      </c>
      <c r="EAN7" s="45" t="e">
        <f t="shared" si="53"/>
        <v>#N/A</v>
      </c>
      <c r="EAO7" s="45" t="e">
        <f t="shared" si="53"/>
        <v>#N/A</v>
      </c>
      <c r="EAP7" s="45" t="e">
        <f t="shared" si="53"/>
        <v>#N/A</v>
      </c>
      <c r="EAQ7" s="45" t="e">
        <f t="shared" si="53"/>
        <v>#N/A</v>
      </c>
      <c r="EAR7" s="45" t="e">
        <f t="shared" si="53"/>
        <v>#N/A</v>
      </c>
      <c r="EAS7" s="45" t="e">
        <f t="shared" si="53"/>
        <v>#N/A</v>
      </c>
      <c r="EAT7" s="45" t="e">
        <f t="shared" si="53"/>
        <v>#N/A</v>
      </c>
      <c r="EAU7" s="45" t="e">
        <f t="shared" si="53"/>
        <v>#N/A</v>
      </c>
      <c r="EAV7" s="45" t="e">
        <f t="shared" si="53"/>
        <v>#N/A</v>
      </c>
      <c r="EAW7" s="45" t="e">
        <f t="shared" si="53"/>
        <v>#N/A</v>
      </c>
      <c r="EAX7" s="45" t="e">
        <f t="shared" si="53"/>
        <v>#N/A</v>
      </c>
      <c r="EAY7" s="45" t="e">
        <f t="shared" si="53"/>
        <v>#N/A</v>
      </c>
      <c r="EAZ7" s="45" t="e">
        <f t="shared" si="53"/>
        <v>#N/A</v>
      </c>
      <c r="EBA7" s="45" t="e">
        <f t="shared" si="53"/>
        <v>#N/A</v>
      </c>
      <c r="EBB7" s="45" t="e">
        <f t="shared" si="53"/>
        <v>#N/A</v>
      </c>
      <c r="EBC7" s="45" t="e">
        <f t="shared" si="53"/>
        <v>#N/A</v>
      </c>
      <c r="EBD7" s="45" t="e">
        <f t="shared" si="53"/>
        <v>#N/A</v>
      </c>
      <c r="EBE7" s="45" t="e">
        <f t="shared" si="53"/>
        <v>#N/A</v>
      </c>
      <c r="EBF7" s="45" t="e">
        <f t="shared" si="53"/>
        <v>#N/A</v>
      </c>
      <c r="EBG7" s="45" t="e">
        <f t="shared" si="53"/>
        <v>#N/A</v>
      </c>
      <c r="EBH7" s="45" t="e">
        <f t="shared" si="53"/>
        <v>#N/A</v>
      </c>
      <c r="EBI7" s="45" t="e">
        <f t="shared" si="53"/>
        <v>#N/A</v>
      </c>
      <c r="EBJ7" s="45" t="e">
        <f t="shared" si="53"/>
        <v>#N/A</v>
      </c>
      <c r="EBK7" s="45" t="e">
        <f t="shared" si="53"/>
        <v>#N/A</v>
      </c>
      <c r="EBL7" s="45" t="e">
        <f t="shared" si="53"/>
        <v>#N/A</v>
      </c>
      <c r="EBM7" s="45" t="e">
        <f t="shared" si="53"/>
        <v>#N/A</v>
      </c>
      <c r="EBN7" s="45" t="e">
        <f t="shared" si="53"/>
        <v>#N/A</v>
      </c>
      <c r="EBO7" s="45" t="e">
        <f t="shared" si="53"/>
        <v>#N/A</v>
      </c>
      <c r="EBP7" s="45" t="e">
        <f t="shared" si="53"/>
        <v>#N/A</v>
      </c>
      <c r="EBQ7" s="45" t="e">
        <f t="shared" si="53"/>
        <v>#N/A</v>
      </c>
      <c r="EBR7" s="45" t="e">
        <f t="shared" si="53"/>
        <v>#N/A</v>
      </c>
      <c r="EBS7" s="45" t="e">
        <f t="shared" si="53"/>
        <v>#N/A</v>
      </c>
      <c r="EBT7" s="45" t="e">
        <f t="shared" si="53"/>
        <v>#N/A</v>
      </c>
      <c r="EBU7" s="45" t="e">
        <f t="shared" si="53"/>
        <v>#N/A</v>
      </c>
      <c r="EBV7" s="45" t="e">
        <f t="shared" si="53"/>
        <v>#N/A</v>
      </c>
      <c r="EBW7" s="45" t="e">
        <f t="shared" si="53"/>
        <v>#N/A</v>
      </c>
      <c r="EBX7" s="45" t="e">
        <f t="shared" si="53"/>
        <v>#N/A</v>
      </c>
      <c r="EBY7" s="45" t="e">
        <f t="shared" si="53"/>
        <v>#N/A</v>
      </c>
      <c r="EBZ7" s="45" t="e">
        <f t="shared" ref="EBZ7:EEK7" si="54">+HLOOKUP(EBZ5,$C$16:$VP$17,2,FALSE)</f>
        <v>#N/A</v>
      </c>
      <c r="ECA7" s="45" t="e">
        <f t="shared" si="54"/>
        <v>#N/A</v>
      </c>
      <c r="ECB7" s="45" t="e">
        <f t="shared" si="54"/>
        <v>#N/A</v>
      </c>
      <c r="ECC7" s="45" t="e">
        <f t="shared" si="54"/>
        <v>#N/A</v>
      </c>
      <c r="ECD7" s="45" t="e">
        <f t="shared" si="54"/>
        <v>#N/A</v>
      </c>
      <c r="ECE7" s="45" t="e">
        <f t="shared" si="54"/>
        <v>#N/A</v>
      </c>
      <c r="ECF7" s="45" t="e">
        <f t="shared" si="54"/>
        <v>#N/A</v>
      </c>
      <c r="ECG7" s="45" t="e">
        <f t="shared" si="54"/>
        <v>#N/A</v>
      </c>
      <c r="ECH7" s="45" t="e">
        <f t="shared" si="54"/>
        <v>#N/A</v>
      </c>
      <c r="ECI7" s="45" t="e">
        <f t="shared" si="54"/>
        <v>#N/A</v>
      </c>
      <c r="ECJ7" s="45" t="e">
        <f t="shared" si="54"/>
        <v>#N/A</v>
      </c>
      <c r="ECK7" s="45" t="e">
        <f t="shared" si="54"/>
        <v>#N/A</v>
      </c>
      <c r="ECL7" s="45" t="e">
        <f t="shared" si="54"/>
        <v>#N/A</v>
      </c>
      <c r="ECM7" s="45" t="e">
        <f t="shared" si="54"/>
        <v>#N/A</v>
      </c>
      <c r="ECN7" s="45" t="e">
        <f t="shared" si="54"/>
        <v>#N/A</v>
      </c>
      <c r="ECO7" s="45" t="e">
        <f t="shared" si="54"/>
        <v>#N/A</v>
      </c>
      <c r="ECP7" s="45" t="e">
        <f t="shared" si="54"/>
        <v>#N/A</v>
      </c>
      <c r="ECQ7" s="45" t="e">
        <f t="shared" si="54"/>
        <v>#N/A</v>
      </c>
      <c r="ECR7" s="45" t="e">
        <f t="shared" si="54"/>
        <v>#N/A</v>
      </c>
      <c r="ECS7" s="45" t="e">
        <f t="shared" si="54"/>
        <v>#N/A</v>
      </c>
      <c r="ECT7" s="45" t="e">
        <f t="shared" si="54"/>
        <v>#N/A</v>
      </c>
      <c r="ECU7" s="45" t="e">
        <f t="shared" si="54"/>
        <v>#N/A</v>
      </c>
      <c r="ECV7" s="45" t="e">
        <f t="shared" si="54"/>
        <v>#N/A</v>
      </c>
      <c r="ECW7" s="45" t="e">
        <f t="shared" si="54"/>
        <v>#N/A</v>
      </c>
      <c r="ECX7" s="45" t="e">
        <f t="shared" si="54"/>
        <v>#N/A</v>
      </c>
      <c r="ECY7" s="45" t="e">
        <f t="shared" si="54"/>
        <v>#N/A</v>
      </c>
      <c r="ECZ7" s="45" t="e">
        <f t="shared" si="54"/>
        <v>#N/A</v>
      </c>
      <c r="EDA7" s="45" t="e">
        <f t="shared" si="54"/>
        <v>#N/A</v>
      </c>
      <c r="EDB7" s="45" t="e">
        <f t="shared" si="54"/>
        <v>#N/A</v>
      </c>
      <c r="EDC7" s="45" t="e">
        <f t="shared" si="54"/>
        <v>#N/A</v>
      </c>
      <c r="EDD7" s="45" t="e">
        <f t="shared" si="54"/>
        <v>#N/A</v>
      </c>
      <c r="EDE7" s="45" t="e">
        <f t="shared" si="54"/>
        <v>#N/A</v>
      </c>
      <c r="EDF7" s="45" t="e">
        <f t="shared" si="54"/>
        <v>#N/A</v>
      </c>
      <c r="EDG7" s="45" t="e">
        <f t="shared" si="54"/>
        <v>#N/A</v>
      </c>
      <c r="EDH7" s="45" t="e">
        <f t="shared" si="54"/>
        <v>#N/A</v>
      </c>
      <c r="EDI7" s="45" t="e">
        <f t="shared" si="54"/>
        <v>#N/A</v>
      </c>
      <c r="EDJ7" s="45" t="e">
        <f t="shared" si="54"/>
        <v>#N/A</v>
      </c>
      <c r="EDK7" s="45" t="e">
        <f t="shared" si="54"/>
        <v>#N/A</v>
      </c>
      <c r="EDL7" s="45" t="e">
        <f t="shared" si="54"/>
        <v>#N/A</v>
      </c>
      <c r="EDM7" s="45" t="e">
        <f t="shared" si="54"/>
        <v>#N/A</v>
      </c>
      <c r="EDN7" s="45" t="e">
        <f t="shared" si="54"/>
        <v>#N/A</v>
      </c>
      <c r="EDO7" s="45" t="e">
        <f t="shared" si="54"/>
        <v>#N/A</v>
      </c>
      <c r="EDP7" s="45" t="e">
        <f t="shared" si="54"/>
        <v>#N/A</v>
      </c>
      <c r="EDQ7" s="45" t="e">
        <f t="shared" si="54"/>
        <v>#N/A</v>
      </c>
      <c r="EDR7" s="45" t="e">
        <f t="shared" si="54"/>
        <v>#N/A</v>
      </c>
      <c r="EDS7" s="45" t="e">
        <f t="shared" si="54"/>
        <v>#N/A</v>
      </c>
      <c r="EDT7" s="45" t="e">
        <f t="shared" si="54"/>
        <v>#N/A</v>
      </c>
      <c r="EDU7" s="45" t="e">
        <f t="shared" si="54"/>
        <v>#N/A</v>
      </c>
      <c r="EDV7" s="45" t="e">
        <f t="shared" si="54"/>
        <v>#N/A</v>
      </c>
      <c r="EDW7" s="45" t="e">
        <f t="shared" si="54"/>
        <v>#N/A</v>
      </c>
      <c r="EDX7" s="45" t="e">
        <f t="shared" si="54"/>
        <v>#N/A</v>
      </c>
      <c r="EDY7" s="45" t="e">
        <f t="shared" si="54"/>
        <v>#N/A</v>
      </c>
      <c r="EDZ7" s="45" t="e">
        <f t="shared" si="54"/>
        <v>#N/A</v>
      </c>
      <c r="EEA7" s="45" t="e">
        <f t="shared" si="54"/>
        <v>#N/A</v>
      </c>
      <c r="EEB7" s="45" t="e">
        <f t="shared" si="54"/>
        <v>#N/A</v>
      </c>
      <c r="EEC7" s="45" t="e">
        <f t="shared" si="54"/>
        <v>#N/A</v>
      </c>
      <c r="EED7" s="45" t="e">
        <f t="shared" si="54"/>
        <v>#N/A</v>
      </c>
      <c r="EEE7" s="45" t="e">
        <f t="shared" si="54"/>
        <v>#N/A</v>
      </c>
      <c r="EEF7" s="45" t="e">
        <f t="shared" si="54"/>
        <v>#N/A</v>
      </c>
      <c r="EEG7" s="45" t="e">
        <f t="shared" si="54"/>
        <v>#N/A</v>
      </c>
      <c r="EEH7" s="45" t="e">
        <f t="shared" si="54"/>
        <v>#N/A</v>
      </c>
      <c r="EEI7" s="45" t="e">
        <f t="shared" si="54"/>
        <v>#N/A</v>
      </c>
      <c r="EEJ7" s="45" t="e">
        <f t="shared" si="54"/>
        <v>#N/A</v>
      </c>
      <c r="EEK7" s="45" t="e">
        <f t="shared" si="54"/>
        <v>#N/A</v>
      </c>
      <c r="EEL7" s="45" t="e">
        <f t="shared" ref="EEL7:EGW7" si="55">+HLOOKUP(EEL5,$C$16:$VP$17,2,FALSE)</f>
        <v>#N/A</v>
      </c>
      <c r="EEM7" s="45" t="e">
        <f t="shared" si="55"/>
        <v>#N/A</v>
      </c>
      <c r="EEN7" s="45" t="e">
        <f t="shared" si="55"/>
        <v>#N/A</v>
      </c>
      <c r="EEO7" s="45" t="e">
        <f t="shared" si="55"/>
        <v>#N/A</v>
      </c>
      <c r="EEP7" s="45" t="e">
        <f t="shared" si="55"/>
        <v>#N/A</v>
      </c>
      <c r="EEQ7" s="45" t="e">
        <f t="shared" si="55"/>
        <v>#N/A</v>
      </c>
      <c r="EER7" s="45" t="e">
        <f t="shared" si="55"/>
        <v>#N/A</v>
      </c>
      <c r="EES7" s="45" t="e">
        <f t="shared" si="55"/>
        <v>#N/A</v>
      </c>
      <c r="EET7" s="45" t="e">
        <f t="shared" si="55"/>
        <v>#N/A</v>
      </c>
      <c r="EEU7" s="45" t="e">
        <f t="shared" si="55"/>
        <v>#N/A</v>
      </c>
      <c r="EEV7" s="45" t="e">
        <f t="shared" si="55"/>
        <v>#N/A</v>
      </c>
      <c r="EEW7" s="45" t="e">
        <f t="shared" si="55"/>
        <v>#N/A</v>
      </c>
      <c r="EEX7" s="45" t="e">
        <f t="shared" si="55"/>
        <v>#N/A</v>
      </c>
      <c r="EEY7" s="45" t="e">
        <f t="shared" si="55"/>
        <v>#N/A</v>
      </c>
      <c r="EEZ7" s="45" t="e">
        <f t="shared" si="55"/>
        <v>#N/A</v>
      </c>
      <c r="EFA7" s="45" t="e">
        <f t="shared" si="55"/>
        <v>#N/A</v>
      </c>
      <c r="EFB7" s="45" t="e">
        <f t="shared" si="55"/>
        <v>#N/A</v>
      </c>
      <c r="EFC7" s="45" t="e">
        <f t="shared" si="55"/>
        <v>#N/A</v>
      </c>
      <c r="EFD7" s="45" t="e">
        <f t="shared" si="55"/>
        <v>#N/A</v>
      </c>
      <c r="EFE7" s="45" t="e">
        <f t="shared" si="55"/>
        <v>#N/A</v>
      </c>
      <c r="EFF7" s="45" t="e">
        <f t="shared" si="55"/>
        <v>#N/A</v>
      </c>
      <c r="EFG7" s="45" t="e">
        <f t="shared" si="55"/>
        <v>#N/A</v>
      </c>
      <c r="EFH7" s="45" t="e">
        <f t="shared" si="55"/>
        <v>#N/A</v>
      </c>
      <c r="EFI7" s="45" t="e">
        <f t="shared" si="55"/>
        <v>#N/A</v>
      </c>
      <c r="EFJ7" s="45" t="e">
        <f t="shared" si="55"/>
        <v>#N/A</v>
      </c>
      <c r="EFK7" s="45" t="e">
        <f t="shared" si="55"/>
        <v>#N/A</v>
      </c>
      <c r="EFL7" s="45" t="e">
        <f t="shared" si="55"/>
        <v>#N/A</v>
      </c>
      <c r="EFM7" s="45" t="e">
        <f t="shared" si="55"/>
        <v>#N/A</v>
      </c>
      <c r="EFN7" s="45" t="e">
        <f t="shared" si="55"/>
        <v>#N/A</v>
      </c>
      <c r="EFO7" s="45" t="e">
        <f t="shared" si="55"/>
        <v>#N/A</v>
      </c>
      <c r="EFP7" s="45" t="e">
        <f t="shared" si="55"/>
        <v>#N/A</v>
      </c>
      <c r="EFQ7" s="45" t="e">
        <f t="shared" si="55"/>
        <v>#N/A</v>
      </c>
      <c r="EFR7" s="45" t="e">
        <f t="shared" si="55"/>
        <v>#N/A</v>
      </c>
      <c r="EFS7" s="45" t="e">
        <f t="shared" si="55"/>
        <v>#N/A</v>
      </c>
      <c r="EFT7" s="45" t="e">
        <f t="shared" si="55"/>
        <v>#N/A</v>
      </c>
      <c r="EFU7" s="45" t="e">
        <f t="shared" si="55"/>
        <v>#N/A</v>
      </c>
      <c r="EFV7" s="45" t="e">
        <f t="shared" si="55"/>
        <v>#N/A</v>
      </c>
      <c r="EFW7" s="45" t="e">
        <f t="shared" si="55"/>
        <v>#N/A</v>
      </c>
      <c r="EFX7" s="45" t="e">
        <f t="shared" si="55"/>
        <v>#N/A</v>
      </c>
      <c r="EFY7" s="45" t="e">
        <f t="shared" si="55"/>
        <v>#N/A</v>
      </c>
      <c r="EFZ7" s="45" t="e">
        <f t="shared" si="55"/>
        <v>#N/A</v>
      </c>
      <c r="EGA7" s="45" t="e">
        <f t="shared" si="55"/>
        <v>#N/A</v>
      </c>
      <c r="EGB7" s="45" t="e">
        <f t="shared" si="55"/>
        <v>#N/A</v>
      </c>
      <c r="EGC7" s="45" t="e">
        <f t="shared" si="55"/>
        <v>#N/A</v>
      </c>
      <c r="EGD7" s="45" t="e">
        <f t="shared" si="55"/>
        <v>#N/A</v>
      </c>
      <c r="EGE7" s="45" t="e">
        <f t="shared" si="55"/>
        <v>#N/A</v>
      </c>
      <c r="EGF7" s="45" t="e">
        <f t="shared" si="55"/>
        <v>#N/A</v>
      </c>
      <c r="EGG7" s="45" t="e">
        <f t="shared" si="55"/>
        <v>#N/A</v>
      </c>
      <c r="EGH7" s="45" t="e">
        <f t="shared" si="55"/>
        <v>#N/A</v>
      </c>
      <c r="EGI7" s="45" t="e">
        <f t="shared" si="55"/>
        <v>#N/A</v>
      </c>
      <c r="EGJ7" s="45" t="e">
        <f t="shared" si="55"/>
        <v>#N/A</v>
      </c>
      <c r="EGK7" s="45" t="e">
        <f t="shared" si="55"/>
        <v>#N/A</v>
      </c>
      <c r="EGL7" s="45" t="e">
        <f t="shared" si="55"/>
        <v>#N/A</v>
      </c>
      <c r="EGM7" s="45" t="e">
        <f t="shared" si="55"/>
        <v>#N/A</v>
      </c>
      <c r="EGN7" s="45" t="e">
        <f t="shared" si="55"/>
        <v>#N/A</v>
      </c>
      <c r="EGO7" s="45" t="e">
        <f t="shared" si="55"/>
        <v>#N/A</v>
      </c>
      <c r="EGP7" s="45" t="e">
        <f t="shared" si="55"/>
        <v>#N/A</v>
      </c>
      <c r="EGQ7" s="45" t="e">
        <f t="shared" si="55"/>
        <v>#N/A</v>
      </c>
      <c r="EGR7" s="45" t="e">
        <f t="shared" si="55"/>
        <v>#N/A</v>
      </c>
      <c r="EGS7" s="45" t="e">
        <f t="shared" si="55"/>
        <v>#N/A</v>
      </c>
      <c r="EGT7" s="45" t="e">
        <f t="shared" si="55"/>
        <v>#N/A</v>
      </c>
      <c r="EGU7" s="45" t="e">
        <f t="shared" si="55"/>
        <v>#N/A</v>
      </c>
      <c r="EGV7" s="45" t="e">
        <f t="shared" si="55"/>
        <v>#N/A</v>
      </c>
      <c r="EGW7" s="45" t="e">
        <f t="shared" si="55"/>
        <v>#N/A</v>
      </c>
      <c r="EGX7" s="45" t="e">
        <f t="shared" ref="EGX7:EJI7" si="56">+HLOOKUP(EGX5,$C$16:$VP$17,2,FALSE)</f>
        <v>#N/A</v>
      </c>
      <c r="EGY7" s="45" t="e">
        <f t="shared" si="56"/>
        <v>#N/A</v>
      </c>
      <c r="EGZ7" s="45" t="e">
        <f t="shared" si="56"/>
        <v>#N/A</v>
      </c>
      <c r="EHA7" s="45" t="e">
        <f t="shared" si="56"/>
        <v>#N/A</v>
      </c>
      <c r="EHB7" s="45" t="e">
        <f t="shared" si="56"/>
        <v>#N/A</v>
      </c>
      <c r="EHC7" s="45" t="e">
        <f t="shared" si="56"/>
        <v>#N/A</v>
      </c>
      <c r="EHD7" s="45" t="e">
        <f t="shared" si="56"/>
        <v>#N/A</v>
      </c>
      <c r="EHE7" s="45" t="e">
        <f t="shared" si="56"/>
        <v>#N/A</v>
      </c>
      <c r="EHF7" s="45" t="e">
        <f t="shared" si="56"/>
        <v>#N/A</v>
      </c>
      <c r="EHG7" s="45" t="e">
        <f t="shared" si="56"/>
        <v>#N/A</v>
      </c>
      <c r="EHH7" s="45" t="e">
        <f t="shared" si="56"/>
        <v>#N/A</v>
      </c>
      <c r="EHI7" s="45" t="e">
        <f t="shared" si="56"/>
        <v>#N/A</v>
      </c>
      <c r="EHJ7" s="45" t="e">
        <f t="shared" si="56"/>
        <v>#N/A</v>
      </c>
      <c r="EHK7" s="45" t="e">
        <f t="shared" si="56"/>
        <v>#N/A</v>
      </c>
      <c r="EHL7" s="45" t="e">
        <f t="shared" si="56"/>
        <v>#N/A</v>
      </c>
      <c r="EHM7" s="45" t="e">
        <f t="shared" si="56"/>
        <v>#N/A</v>
      </c>
      <c r="EHN7" s="45" t="e">
        <f t="shared" si="56"/>
        <v>#N/A</v>
      </c>
      <c r="EHO7" s="45" t="e">
        <f t="shared" si="56"/>
        <v>#N/A</v>
      </c>
      <c r="EHP7" s="45" t="e">
        <f t="shared" si="56"/>
        <v>#N/A</v>
      </c>
      <c r="EHQ7" s="45" t="e">
        <f t="shared" si="56"/>
        <v>#N/A</v>
      </c>
      <c r="EHR7" s="45" t="e">
        <f t="shared" si="56"/>
        <v>#N/A</v>
      </c>
      <c r="EHS7" s="45" t="e">
        <f t="shared" si="56"/>
        <v>#N/A</v>
      </c>
      <c r="EHT7" s="45" t="e">
        <f t="shared" si="56"/>
        <v>#N/A</v>
      </c>
      <c r="EHU7" s="45" t="e">
        <f t="shared" si="56"/>
        <v>#N/A</v>
      </c>
      <c r="EHV7" s="45" t="e">
        <f t="shared" si="56"/>
        <v>#N/A</v>
      </c>
      <c r="EHW7" s="45" t="e">
        <f t="shared" si="56"/>
        <v>#N/A</v>
      </c>
      <c r="EHX7" s="45" t="e">
        <f t="shared" si="56"/>
        <v>#N/A</v>
      </c>
      <c r="EHY7" s="45" t="e">
        <f t="shared" si="56"/>
        <v>#N/A</v>
      </c>
      <c r="EHZ7" s="45" t="e">
        <f t="shared" si="56"/>
        <v>#N/A</v>
      </c>
      <c r="EIA7" s="45" t="e">
        <f t="shared" si="56"/>
        <v>#N/A</v>
      </c>
      <c r="EIB7" s="45" t="e">
        <f t="shared" si="56"/>
        <v>#N/A</v>
      </c>
      <c r="EIC7" s="45" t="e">
        <f t="shared" si="56"/>
        <v>#N/A</v>
      </c>
      <c r="EID7" s="45" t="e">
        <f t="shared" si="56"/>
        <v>#N/A</v>
      </c>
      <c r="EIE7" s="45" t="e">
        <f t="shared" si="56"/>
        <v>#N/A</v>
      </c>
      <c r="EIF7" s="45" t="e">
        <f t="shared" si="56"/>
        <v>#N/A</v>
      </c>
      <c r="EIG7" s="45" t="e">
        <f t="shared" si="56"/>
        <v>#N/A</v>
      </c>
      <c r="EIH7" s="45" t="e">
        <f t="shared" si="56"/>
        <v>#N/A</v>
      </c>
      <c r="EII7" s="45" t="e">
        <f t="shared" si="56"/>
        <v>#N/A</v>
      </c>
      <c r="EIJ7" s="45" t="e">
        <f t="shared" si="56"/>
        <v>#N/A</v>
      </c>
      <c r="EIK7" s="45" t="e">
        <f t="shared" si="56"/>
        <v>#N/A</v>
      </c>
      <c r="EIL7" s="45" t="e">
        <f t="shared" si="56"/>
        <v>#N/A</v>
      </c>
      <c r="EIM7" s="45" t="e">
        <f t="shared" si="56"/>
        <v>#N/A</v>
      </c>
      <c r="EIN7" s="45" t="e">
        <f t="shared" si="56"/>
        <v>#N/A</v>
      </c>
      <c r="EIO7" s="45" t="e">
        <f t="shared" si="56"/>
        <v>#N/A</v>
      </c>
      <c r="EIP7" s="45" t="e">
        <f t="shared" si="56"/>
        <v>#N/A</v>
      </c>
      <c r="EIQ7" s="45" t="e">
        <f t="shared" si="56"/>
        <v>#N/A</v>
      </c>
      <c r="EIR7" s="45" t="e">
        <f t="shared" si="56"/>
        <v>#N/A</v>
      </c>
      <c r="EIS7" s="45" t="e">
        <f t="shared" si="56"/>
        <v>#N/A</v>
      </c>
      <c r="EIT7" s="45" t="e">
        <f t="shared" si="56"/>
        <v>#N/A</v>
      </c>
      <c r="EIU7" s="45" t="e">
        <f t="shared" si="56"/>
        <v>#N/A</v>
      </c>
      <c r="EIV7" s="45" t="e">
        <f t="shared" si="56"/>
        <v>#N/A</v>
      </c>
      <c r="EIW7" s="45" t="e">
        <f t="shared" si="56"/>
        <v>#N/A</v>
      </c>
      <c r="EIX7" s="45" t="e">
        <f t="shared" si="56"/>
        <v>#N/A</v>
      </c>
      <c r="EIY7" s="45" t="e">
        <f t="shared" si="56"/>
        <v>#N/A</v>
      </c>
      <c r="EIZ7" s="45" t="e">
        <f t="shared" si="56"/>
        <v>#N/A</v>
      </c>
      <c r="EJA7" s="45" t="e">
        <f t="shared" si="56"/>
        <v>#N/A</v>
      </c>
      <c r="EJB7" s="45" t="e">
        <f t="shared" si="56"/>
        <v>#N/A</v>
      </c>
      <c r="EJC7" s="45" t="e">
        <f t="shared" si="56"/>
        <v>#N/A</v>
      </c>
      <c r="EJD7" s="45" t="e">
        <f t="shared" si="56"/>
        <v>#N/A</v>
      </c>
      <c r="EJE7" s="45" t="e">
        <f t="shared" si="56"/>
        <v>#N/A</v>
      </c>
      <c r="EJF7" s="45" t="e">
        <f t="shared" si="56"/>
        <v>#N/A</v>
      </c>
      <c r="EJG7" s="45" t="e">
        <f t="shared" si="56"/>
        <v>#N/A</v>
      </c>
      <c r="EJH7" s="45" t="e">
        <f t="shared" si="56"/>
        <v>#N/A</v>
      </c>
      <c r="EJI7" s="45" t="e">
        <f t="shared" si="56"/>
        <v>#N/A</v>
      </c>
      <c r="EJJ7" s="45" t="e">
        <f t="shared" ref="EJJ7:ELU7" si="57">+HLOOKUP(EJJ5,$C$16:$VP$17,2,FALSE)</f>
        <v>#N/A</v>
      </c>
      <c r="EJK7" s="45" t="e">
        <f t="shared" si="57"/>
        <v>#N/A</v>
      </c>
      <c r="EJL7" s="45" t="e">
        <f t="shared" si="57"/>
        <v>#N/A</v>
      </c>
      <c r="EJM7" s="45" t="e">
        <f t="shared" si="57"/>
        <v>#N/A</v>
      </c>
      <c r="EJN7" s="45" t="e">
        <f t="shared" si="57"/>
        <v>#N/A</v>
      </c>
      <c r="EJO7" s="45" t="e">
        <f t="shared" si="57"/>
        <v>#N/A</v>
      </c>
      <c r="EJP7" s="45" t="e">
        <f t="shared" si="57"/>
        <v>#N/A</v>
      </c>
      <c r="EJQ7" s="45" t="e">
        <f t="shared" si="57"/>
        <v>#N/A</v>
      </c>
      <c r="EJR7" s="45" t="e">
        <f t="shared" si="57"/>
        <v>#N/A</v>
      </c>
      <c r="EJS7" s="45" t="e">
        <f t="shared" si="57"/>
        <v>#N/A</v>
      </c>
      <c r="EJT7" s="45" t="e">
        <f t="shared" si="57"/>
        <v>#N/A</v>
      </c>
      <c r="EJU7" s="45" t="e">
        <f t="shared" si="57"/>
        <v>#N/A</v>
      </c>
      <c r="EJV7" s="45" t="e">
        <f t="shared" si="57"/>
        <v>#N/A</v>
      </c>
      <c r="EJW7" s="45" t="e">
        <f t="shared" si="57"/>
        <v>#N/A</v>
      </c>
      <c r="EJX7" s="45" t="e">
        <f t="shared" si="57"/>
        <v>#N/A</v>
      </c>
      <c r="EJY7" s="45" t="e">
        <f t="shared" si="57"/>
        <v>#N/A</v>
      </c>
      <c r="EJZ7" s="45" t="e">
        <f t="shared" si="57"/>
        <v>#N/A</v>
      </c>
      <c r="EKA7" s="45" t="e">
        <f t="shared" si="57"/>
        <v>#N/A</v>
      </c>
      <c r="EKB7" s="45" t="e">
        <f t="shared" si="57"/>
        <v>#N/A</v>
      </c>
      <c r="EKC7" s="45" t="e">
        <f t="shared" si="57"/>
        <v>#N/A</v>
      </c>
      <c r="EKD7" s="45" t="e">
        <f t="shared" si="57"/>
        <v>#N/A</v>
      </c>
      <c r="EKE7" s="45" t="e">
        <f t="shared" si="57"/>
        <v>#N/A</v>
      </c>
      <c r="EKF7" s="45" t="e">
        <f t="shared" si="57"/>
        <v>#N/A</v>
      </c>
      <c r="EKG7" s="45" t="e">
        <f t="shared" si="57"/>
        <v>#N/A</v>
      </c>
      <c r="EKH7" s="45" t="e">
        <f t="shared" si="57"/>
        <v>#N/A</v>
      </c>
      <c r="EKI7" s="45" t="e">
        <f t="shared" si="57"/>
        <v>#N/A</v>
      </c>
      <c r="EKJ7" s="45" t="e">
        <f t="shared" si="57"/>
        <v>#N/A</v>
      </c>
      <c r="EKK7" s="45" t="e">
        <f t="shared" si="57"/>
        <v>#N/A</v>
      </c>
      <c r="EKL7" s="45" t="e">
        <f t="shared" si="57"/>
        <v>#N/A</v>
      </c>
      <c r="EKM7" s="45" t="e">
        <f t="shared" si="57"/>
        <v>#N/A</v>
      </c>
      <c r="EKN7" s="45" t="e">
        <f t="shared" si="57"/>
        <v>#N/A</v>
      </c>
      <c r="EKO7" s="45" t="e">
        <f t="shared" si="57"/>
        <v>#N/A</v>
      </c>
      <c r="EKP7" s="45" t="e">
        <f t="shared" si="57"/>
        <v>#N/A</v>
      </c>
      <c r="EKQ7" s="45" t="e">
        <f t="shared" si="57"/>
        <v>#N/A</v>
      </c>
      <c r="EKR7" s="45" t="e">
        <f t="shared" si="57"/>
        <v>#N/A</v>
      </c>
      <c r="EKS7" s="45" t="e">
        <f t="shared" si="57"/>
        <v>#N/A</v>
      </c>
      <c r="EKT7" s="45" t="e">
        <f t="shared" si="57"/>
        <v>#N/A</v>
      </c>
      <c r="EKU7" s="45" t="e">
        <f t="shared" si="57"/>
        <v>#N/A</v>
      </c>
      <c r="EKV7" s="45" t="e">
        <f t="shared" si="57"/>
        <v>#N/A</v>
      </c>
      <c r="EKW7" s="45" t="e">
        <f t="shared" si="57"/>
        <v>#N/A</v>
      </c>
      <c r="EKX7" s="45" t="e">
        <f t="shared" si="57"/>
        <v>#N/A</v>
      </c>
      <c r="EKY7" s="45" t="e">
        <f t="shared" si="57"/>
        <v>#N/A</v>
      </c>
      <c r="EKZ7" s="45" t="e">
        <f t="shared" si="57"/>
        <v>#N/A</v>
      </c>
      <c r="ELA7" s="45" t="e">
        <f t="shared" si="57"/>
        <v>#N/A</v>
      </c>
      <c r="ELB7" s="45" t="e">
        <f t="shared" si="57"/>
        <v>#N/A</v>
      </c>
      <c r="ELC7" s="45" t="e">
        <f t="shared" si="57"/>
        <v>#N/A</v>
      </c>
      <c r="ELD7" s="45" t="e">
        <f t="shared" si="57"/>
        <v>#N/A</v>
      </c>
      <c r="ELE7" s="45" t="e">
        <f t="shared" si="57"/>
        <v>#N/A</v>
      </c>
      <c r="ELF7" s="45" t="e">
        <f t="shared" si="57"/>
        <v>#N/A</v>
      </c>
      <c r="ELG7" s="45" t="e">
        <f t="shared" si="57"/>
        <v>#N/A</v>
      </c>
      <c r="ELH7" s="45" t="e">
        <f t="shared" si="57"/>
        <v>#N/A</v>
      </c>
      <c r="ELI7" s="45" t="e">
        <f t="shared" si="57"/>
        <v>#N/A</v>
      </c>
      <c r="ELJ7" s="45" t="e">
        <f t="shared" si="57"/>
        <v>#N/A</v>
      </c>
      <c r="ELK7" s="45" t="e">
        <f t="shared" si="57"/>
        <v>#N/A</v>
      </c>
      <c r="ELL7" s="45" t="e">
        <f t="shared" si="57"/>
        <v>#N/A</v>
      </c>
      <c r="ELM7" s="45" t="e">
        <f t="shared" si="57"/>
        <v>#N/A</v>
      </c>
      <c r="ELN7" s="45" t="e">
        <f t="shared" si="57"/>
        <v>#N/A</v>
      </c>
      <c r="ELO7" s="45" t="e">
        <f t="shared" si="57"/>
        <v>#N/A</v>
      </c>
      <c r="ELP7" s="45" t="e">
        <f t="shared" si="57"/>
        <v>#N/A</v>
      </c>
      <c r="ELQ7" s="45" t="e">
        <f t="shared" si="57"/>
        <v>#N/A</v>
      </c>
      <c r="ELR7" s="45" t="e">
        <f t="shared" si="57"/>
        <v>#N/A</v>
      </c>
      <c r="ELS7" s="45" t="e">
        <f t="shared" si="57"/>
        <v>#N/A</v>
      </c>
      <c r="ELT7" s="45" t="e">
        <f t="shared" si="57"/>
        <v>#N/A</v>
      </c>
      <c r="ELU7" s="45" t="e">
        <f t="shared" si="57"/>
        <v>#N/A</v>
      </c>
      <c r="ELV7" s="45" t="e">
        <f t="shared" ref="ELV7:EOG7" si="58">+HLOOKUP(ELV5,$C$16:$VP$17,2,FALSE)</f>
        <v>#N/A</v>
      </c>
      <c r="ELW7" s="45" t="e">
        <f t="shared" si="58"/>
        <v>#N/A</v>
      </c>
      <c r="ELX7" s="45" t="e">
        <f t="shared" si="58"/>
        <v>#N/A</v>
      </c>
      <c r="ELY7" s="45" t="e">
        <f t="shared" si="58"/>
        <v>#N/A</v>
      </c>
      <c r="ELZ7" s="45" t="e">
        <f t="shared" si="58"/>
        <v>#N/A</v>
      </c>
      <c r="EMA7" s="45" t="e">
        <f t="shared" si="58"/>
        <v>#N/A</v>
      </c>
      <c r="EMB7" s="45" t="e">
        <f t="shared" si="58"/>
        <v>#N/A</v>
      </c>
      <c r="EMC7" s="45" t="e">
        <f t="shared" si="58"/>
        <v>#N/A</v>
      </c>
      <c r="EMD7" s="45" t="e">
        <f t="shared" si="58"/>
        <v>#N/A</v>
      </c>
      <c r="EME7" s="45" t="e">
        <f t="shared" si="58"/>
        <v>#N/A</v>
      </c>
      <c r="EMF7" s="45" t="e">
        <f t="shared" si="58"/>
        <v>#N/A</v>
      </c>
      <c r="EMG7" s="45" t="e">
        <f t="shared" si="58"/>
        <v>#N/A</v>
      </c>
      <c r="EMH7" s="45" t="e">
        <f t="shared" si="58"/>
        <v>#N/A</v>
      </c>
      <c r="EMI7" s="45" t="e">
        <f t="shared" si="58"/>
        <v>#N/A</v>
      </c>
      <c r="EMJ7" s="45" t="e">
        <f t="shared" si="58"/>
        <v>#N/A</v>
      </c>
      <c r="EMK7" s="45" t="e">
        <f t="shared" si="58"/>
        <v>#N/A</v>
      </c>
      <c r="EML7" s="45" t="e">
        <f t="shared" si="58"/>
        <v>#N/A</v>
      </c>
      <c r="EMM7" s="45" t="e">
        <f t="shared" si="58"/>
        <v>#N/A</v>
      </c>
      <c r="EMN7" s="45" t="e">
        <f t="shared" si="58"/>
        <v>#N/A</v>
      </c>
      <c r="EMO7" s="45" t="e">
        <f t="shared" si="58"/>
        <v>#N/A</v>
      </c>
      <c r="EMP7" s="45" t="e">
        <f t="shared" si="58"/>
        <v>#N/A</v>
      </c>
      <c r="EMQ7" s="45" t="e">
        <f t="shared" si="58"/>
        <v>#N/A</v>
      </c>
      <c r="EMR7" s="45" t="e">
        <f t="shared" si="58"/>
        <v>#N/A</v>
      </c>
      <c r="EMS7" s="45" t="e">
        <f t="shared" si="58"/>
        <v>#N/A</v>
      </c>
      <c r="EMT7" s="45" t="e">
        <f t="shared" si="58"/>
        <v>#N/A</v>
      </c>
      <c r="EMU7" s="45" t="e">
        <f t="shared" si="58"/>
        <v>#N/A</v>
      </c>
      <c r="EMV7" s="45" t="e">
        <f t="shared" si="58"/>
        <v>#N/A</v>
      </c>
      <c r="EMW7" s="45" t="e">
        <f t="shared" si="58"/>
        <v>#N/A</v>
      </c>
      <c r="EMX7" s="45" t="e">
        <f t="shared" si="58"/>
        <v>#N/A</v>
      </c>
      <c r="EMY7" s="45" t="e">
        <f t="shared" si="58"/>
        <v>#N/A</v>
      </c>
      <c r="EMZ7" s="45" t="e">
        <f t="shared" si="58"/>
        <v>#N/A</v>
      </c>
      <c r="ENA7" s="45" t="e">
        <f t="shared" si="58"/>
        <v>#N/A</v>
      </c>
      <c r="ENB7" s="45" t="e">
        <f t="shared" si="58"/>
        <v>#N/A</v>
      </c>
      <c r="ENC7" s="45" t="e">
        <f t="shared" si="58"/>
        <v>#N/A</v>
      </c>
      <c r="END7" s="45" t="e">
        <f t="shared" si="58"/>
        <v>#N/A</v>
      </c>
      <c r="ENE7" s="45" t="e">
        <f t="shared" si="58"/>
        <v>#N/A</v>
      </c>
      <c r="ENF7" s="45" t="e">
        <f t="shared" si="58"/>
        <v>#N/A</v>
      </c>
      <c r="ENG7" s="45" t="e">
        <f t="shared" si="58"/>
        <v>#N/A</v>
      </c>
      <c r="ENH7" s="45" t="e">
        <f t="shared" si="58"/>
        <v>#N/A</v>
      </c>
      <c r="ENI7" s="45" t="e">
        <f t="shared" si="58"/>
        <v>#N/A</v>
      </c>
      <c r="ENJ7" s="45" t="e">
        <f t="shared" si="58"/>
        <v>#N/A</v>
      </c>
      <c r="ENK7" s="45" t="e">
        <f t="shared" si="58"/>
        <v>#N/A</v>
      </c>
      <c r="ENL7" s="45" t="e">
        <f t="shared" si="58"/>
        <v>#N/A</v>
      </c>
      <c r="ENM7" s="45" t="e">
        <f t="shared" si="58"/>
        <v>#N/A</v>
      </c>
      <c r="ENN7" s="45" t="e">
        <f t="shared" si="58"/>
        <v>#N/A</v>
      </c>
      <c r="ENO7" s="45" t="e">
        <f t="shared" si="58"/>
        <v>#N/A</v>
      </c>
      <c r="ENP7" s="45" t="e">
        <f t="shared" si="58"/>
        <v>#N/A</v>
      </c>
      <c r="ENQ7" s="45" t="e">
        <f t="shared" si="58"/>
        <v>#N/A</v>
      </c>
      <c r="ENR7" s="45" t="e">
        <f t="shared" si="58"/>
        <v>#N/A</v>
      </c>
      <c r="ENS7" s="45" t="e">
        <f t="shared" si="58"/>
        <v>#N/A</v>
      </c>
      <c r="ENT7" s="45" t="e">
        <f t="shared" si="58"/>
        <v>#N/A</v>
      </c>
      <c r="ENU7" s="45" t="e">
        <f t="shared" si="58"/>
        <v>#N/A</v>
      </c>
      <c r="ENV7" s="45" t="e">
        <f t="shared" si="58"/>
        <v>#N/A</v>
      </c>
      <c r="ENW7" s="45" t="e">
        <f t="shared" si="58"/>
        <v>#N/A</v>
      </c>
      <c r="ENX7" s="45" t="e">
        <f t="shared" si="58"/>
        <v>#N/A</v>
      </c>
      <c r="ENY7" s="45" t="e">
        <f t="shared" si="58"/>
        <v>#N/A</v>
      </c>
      <c r="ENZ7" s="45" t="e">
        <f t="shared" si="58"/>
        <v>#N/A</v>
      </c>
      <c r="EOA7" s="45" t="e">
        <f t="shared" si="58"/>
        <v>#N/A</v>
      </c>
      <c r="EOB7" s="45" t="e">
        <f t="shared" si="58"/>
        <v>#N/A</v>
      </c>
      <c r="EOC7" s="45" t="e">
        <f t="shared" si="58"/>
        <v>#N/A</v>
      </c>
      <c r="EOD7" s="45" t="e">
        <f t="shared" si="58"/>
        <v>#N/A</v>
      </c>
      <c r="EOE7" s="45" t="e">
        <f t="shared" si="58"/>
        <v>#N/A</v>
      </c>
      <c r="EOF7" s="45" t="e">
        <f t="shared" si="58"/>
        <v>#N/A</v>
      </c>
      <c r="EOG7" s="45" t="e">
        <f t="shared" si="58"/>
        <v>#N/A</v>
      </c>
      <c r="EOH7" s="45" t="e">
        <f t="shared" ref="EOH7:EQS7" si="59">+HLOOKUP(EOH5,$C$16:$VP$17,2,FALSE)</f>
        <v>#N/A</v>
      </c>
      <c r="EOI7" s="45" t="e">
        <f t="shared" si="59"/>
        <v>#N/A</v>
      </c>
      <c r="EOJ7" s="45" t="e">
        <f t="shared" si="59"/>
        <v>#N/A</v>
      </c>
      <c r="EOK7" s="45" t="e">
        <f t="shared" si="59"/>
        <v>#N/A</v>
      </c>
      <c r="EOL7" s="45" t="e">
        <f t="shared" si="59"/>
        <v>#N/A</v>
      </c>
      <c r="EOM7" s="45" t="e">
        <f t="shared" si="59"/>
        <v>#N/A</v>
      </c>
      <c r="EON7" s="45" t="e">
        <f t="shared" si="59"/>
        <v>#N/A</v>
      </c>
      <c r="EOO7" s="45" t="e">
        <f t="shared" si="59"/>
        <v>#N/A</v>
      </c>
      <c r="EOP7" s="45" t="e">
        <f t="shared" si="59"/>
        <v>#N/A</v>
      </c>
      <c r="EOQ7" s="45" t="e">
        <f t="shared" si="59"/>
        <v>#N/A</v>
      </c>
      <c r="EOR7" s="45" t="e">
        <f t="shared" si="59"/>
        <v>#N/A</v>
      </c>
      <c r="EOS7" s="45" t="e">
        <f t="shared" si="59"/>
        <v>#N/A</v>
      </c>
      <c r="EOT7" s="45" t="e">
        <f t="shared" si="59"/>
        <v>#N/A</v>
      </c>
      <c r="EOU7" s="45" t="e">
        <f t="shared" si="59"/>
        <v>#N/A</v>
      </c>
      <c r="EOV7" s="45" t="e">
        <f t="shared" si="59"/>
        <v>#N/A</v>
      </c>
      <c r="EOW7" s="45" t="e">
        <f t="shared" si="59"/>
        <v>#N/A</v>
      </c>
      <c r="EOX7" s="45" t="e">
        <f t="shared" si="59"/>
        <v>#N/A</v>
      </c>
      <c r="EOY7" s="45" t="e">
        <f t="shared" si="59"/>
        <v>#N/A</v>
      </c>
      <c r="EOZ7" s="45" t="e">
        <f t="shared" si="59"/>
        <v>#N/A</v>
      </c>
      <c r="EPA7" s="45" t="e">
        <f t="shared" si="59"/>
        <v>#N/A</v>
      </c>
      <c r="EPB7" s="45" t="e">
        <f t="shared" si="59"/>
        <v>#N/A</v>
      </c>
      <c r="EPC7" s="45" t="e">
        <f t="shared" si="59"/>
        <v>#N/A</v>
      </c>
      <c r="EPD7" s="45" t="e">
        <f t="shared" si="59"/>
        <v>#N/A</v>
      </c>
      <c r="EPE7" s="45" t="e">
        <f t="shared" si="59"/>
        <v>#N/A</v>
      </c>
      <c r="EPF7" s="45" t="e">
        <f t="shared" si="59"/>
        <v>#N/A</v>
      </c>
      <c r="EPG7" s="45" t="e">
        <f t="shared" si="59"/>
        <v>#N/A</v>
      </c>
      <c r="EPH7" s="45" t="e">
        <f t="shared" si="59"/>
        <v>#N/A</v>
      </c>
      <c r="EPI7" s="45" t="e">
        <f t="shared" si="59"/>
        <v>#N/A</v>
      </c>
      <c r="EPJ7" s="45" t="e">
        <f t="shared" si="59"/>
        <v>#N/A</v>
      </c>
      <c r="EPK7" s="45" t="e">
        <f t="shared" si="59"/>
        <v>#N/A</v>
      </c>
      <c r="EPL7" s="45" t="e">
        <f t="shared" si="59"/>
        <v>#N/A</v>
      </c>
      <c r="EPM7" s="45" t="e">
        <f t="shared" si="59"/>
        <v>#N/A</v>
      </c>
      <c r="EPN7" s="45" t="e">
        <f t="shared" si="59"/>
        <v>#N/A</v>
      </c>
      <c r="EPO7" s="45" t="e">
        <f t="shared" si="59"/>
        <v>#N/A</v>
      </c>
      <c r="EPP7" s="45" t="e">
        <f t="shared" si="59"/>
        <v>#N/A</v>
      </c>
      <c r="EPQ7" s="45" t="e">
        <f t="shared" si="59"/>
        <v>#N/A</v>
      </c>
      <c r="EPR7" s="45" t="e">
        <f t="shared" si="59"/>
        <v>#N/A</v>
      </c>
      <c r="EPS7" s="45" t="e">
        <f t="shared" si="59"/>
        <v>#N/A</v>
      </c>
      <c r="EPT7" s="45" t="e">
        <f t="shared" si="59"/>
        <v>#N/A</v>
      </c>
      <c r="EPU7" s="45" t="e">
        <f t="shared" si="59"/>
        <v>#N/A</v>
      </c>
      <c r="EPV7" s="45" t="e">
        <f t="shared" si="59"/>
        <v>#N/A</v>
      </c>
      <c r="EPW7" s="45" t="e">
        <f t="shared" si="59"/>
        <v>#N/A</v>
      </c>
      <c r="EPX7" s="45" t="e">
        <f t="shared" si="59"/>
        <v>#N/A</v>
      </c>
      <c r="EPY7" s="45" t="e">
        <f t="shared" si="59"/>
        <v>#N/A</v>
      </c>
      <c r="EPZ7" s="45" t="e">
        <f t="shared" si="59"/>
        <v>#N/A</v>
      </c>
      <c r="EQA7" s="45" t="e">
        <f t="shared" si="59"/>
        <v>#N/A</v>
      </c>
      <c r="EQB7" s="45" t="e">
        <f t="shared" si="59"/>
        <v>#N/A</v>
      </c>
      <c r="EQC7" s="45" t="e">
        <f t="shared" si="59"/>
        <v>#N/A</v>
      </c>
      <c r="EQD7" s="45" t="e">
        <f t="shared" si="59"/>
        <v>#N/A</v>
      </c>
      <c r="EQE7" s="45" t="e">
        <f t="shared" si="59"/>
        <v>#N/A</v>
      </c>
      <c r="EQF7" s="45" t="e">
        <f t="shared" si="59"/>
        <v>#N/A</v>
      </c>
      <c r="EQG7" s="45" t="e">
        <f t="shared" si="59"/>
        <v>#N/A</v>
      </c>
      <c r="EQH7" s="45" t="e">
        <f t="shared" si="59"/>
        <v>#N/A</v>
      </c>
      <c r="EQI7" s="45" t="e">
        <f t="shared" si="59"/>
        <v>#N/A</v>
      </c>
      <c r="EQJ7" s="45" t="e">
        <f t="shared" si="59"/>
        <v>#N/A</v>
      </c>
      <c r="EQK7" s="45" t="e">
        <f t="shared" si="59"/>
        <v>#N/A</v>
      </c>
      <c r="EQL7" s="45" t="e">
        <f t="shared" si="59"/>
        <v>#N/A</v>
      </c>
      <c r="EQM7" s="45" t="e">
        <f t="shared" si="59"/>
        <v>#N/A</v>
      </c>
      <c r="EQN7" s="45" t="e">
        <f t="shared" si="59"/>
        <v>#N/A</v>
      </c>
      <c r="EQO7" s="45" t="e">
        <f t="shared" si="59"/>
        <v>#N/A</v>
      </c>
      <c r="EQP7" s="45" t="e">
        <f t="shared" si="59"/>
        <v>#N/A</v>
      </c>
      <c r="EQQ7" s="45" t="e">
        <f t="shared" si="59"/>
        <v>#N/A</v>
      </c>
      <c r="EQR7" s="45" t="e">
        <f t="shared" si="59"/>
        <v>#N/A</v>
      </c>
      <c r="EQS7" s="45" t="e">
        <f t="shared" si="59"/>
        <v>#N/A</v>
      </c>
      <c r="EQT7" s="45" t="e">
        <f t="shared" ref="EQT7:ETE7" si="60">+HLOOKUP(EQT5,$C$16:$VP$17,2,FALSE)</f>
        <v>#N/A</v>
      </c>
      <c r="EQU7" s="45" t="e">
        <f t="shared" si="60"/>
        <v>#N/A</v>
      </c>
      <c r="EQV7" s="45" t="e">
        <f t="shared" si="60"/>
        <v>#N/A</v>
      </c>
      <c r="EQW7" s="45" t="e">
        <f t="shared" si="60"/>
        <v>#N/A</v>
      </c>
      <c r="EQX7" s="45" t="e">
        <f t="shared" si="60"/>
        <v>#N/A</v>
      </c>
      <c r="EQY7" s="45" t="e">
        <f t="shared" si="60"/>
        <v>#N/A</v>
      </c>
      <c r="EQZ7" s="45" t="e">
        <f t="shared" si="60"/>
        <v>#N/A</v>
      </c>
      <c r="ERA7" s="45" t="e">
        <f t="shared" si="60"/>
        <v>#N/A</v>
      </c>
      <c r="ERB7" s="45" t="e">
        <f t="shared" si="60"/>
        <v>#N/A</v>
      </c>
      <c r="ERC7" s="45" t="e">
        <f t="shared" si="60"/>
        <v>#N/A</v>
      </c>
      <c r="ERD7" s="45" t="e">
        <f t="shared" si="60"/>
        <v>#N/A</v>
      </c>
      <c r="ERE7" s="45" t="e">
        <f t="shared" si="60"/>
        <v>#N/A</v>
      </c>
      <c r="ERF7" s="45" t="e">
        <f t="shared" si="60"/>
        <v>#N/A</v>
      </c>
      <c r="ERG7" s="45" t="e">
        <f t="shared" si="60"/>
        <v>#N/A</v>
      </c>
      <c r="ERH7" s="45" t="e">
        <f t="shared" si="60"/>
        <v>#N/A</v>
      </c>
      <c r="ERI7" s="45" t="e">
        <f t="shared" si="60"/>
        <v>#N/A</v>
      </c>
      <c r="ERJ7" s="45" t="e">
        <f t="shared" si="60"/>
        <v>#N/A</v>
      </c>
      <c r="ERK7" s="45" t="e">
        <f t="shared" si="60"/>
        <v>#N/A</v>
      </c>
      <c r="ERL7" s="45" t="e">
        <f t="shared" si="60"/>
        <v>#N/A</v>
      </c>
      <c r="ERM7" s="45" t="e">
        <f t="shared" si="60"/>
        <v>#N/A</v>
      </c>
      <c r="ERN7" s="45" t="e">
        <f t="shared" si="60"/>
        <v>#N/A</v>
      </c>
      <c r="ERO7" s="45" t="e">
        <f t="shared" si="60"/>
        <v>#N/A</v>
      </c>
      <c r="ERP7" s="45" t="e">
        <f t="shared" si="60"/>
        <v>#N/A</v>
      </c>
      <c r="ERQ7" s="45" t="e">
        <f t="shared" si="60"/>
        <v>#N/A</v>
      </c>
      <c r="ERR7" s="45" t="e">
        <f t="shared" si="60"/>
        <v>#N/A</v>
      </c>
      <c r="ERS7" s="45" t="e">
        <f t="shared" si="60"/>
        <v>#N/A</v>
      </c>
      <c r="ERT7" s="45" t="e">
        <f t="shared" si="60"/>
        <v>#N/A</v>
      </c>
      <c r="ERU7" s="45" t="e">
        <f t="shared" si="60"/>
        <v>#N/A</v>
      </c>
      <c r="ERV7" s="45" t="e">
        <f t="shared" si="60"/>
        <v>#N/A</v>
      </c>
      <c r="ERW7" s="45" t="e">
        <f t="shared" si="60"/>
        <v>#N/A</v>
      </c>
      <c r="ERX7" s="45" t="e">
        <f t="shared" si="60"/>
        <v>#N/A</v>
      </c>
      <c r="ERY7" s="45" t="e">
        <f t="shared" si="60"/>
        <v>#N/A</v>
      </c>
      <c r="ERZ7" s="45" t="e">
        <f t="shared" si="60"/>
        <v>#N/A</v>
      </c>
      <c r="ESA7" s="45" t="e">
        <f t="shared" si="60"/>
        <v>#N/A</v>
      </c>
      <c r="ESB7" s="45" t="e">
        <f t="shared" si="60"/>
        <v>#N/A</v>
      </c>
      <c r="ESC7" s="45" t="e">
        <f t="shared" si="60"/>
        <v>#N/A</v>
      </c>
      <c r="ESD7" s="45" t="e">
        <f t="shared" si="60"/>
        <v>#N/A</v>
      </c>
      <c r="ESE7" s="45" t="e">
        <f t="shared" si="60"/>
        <v>#N/A</v>
      </c>
      <c r="ESF7" s="45" t="e">
        <f t="shared" si="60"/>
        <v>#N/A</v>
      </c>
      <c r="ESG7" s="45" t="e">
        <f t="shared" si="60"/>
        <v>#N/A</v>
      </c>
      <c r="ESH7" s="45" t="e">
        <f t="shared" si="60"/>
        <v>#N/A</v>
      </c>
      <c r="ESI7" s="45" t="e">
        <f t="shared" si="60"/>
        <v>#N/A</v>
      </c>
      <c r="ESJ7" s="45" t="e">
        <f t="shared" si="60"/>
        <v>#N/A</v>
      </c>
      <c r="ESK7" s="45" t="e">
        <f t="shared" si="60"/>
        <v>#N/A</v>
      </c>
      <c r="ESL7" s="45" t="e">
        <f t="shared" si="60"/>
        <v>#N/A</v>
      </c>
      <c r="ESM7" s="45" t="e">
        <f t="shared" si="60"/>
        <v>#N/A</v>
      </c>
      <c r="ESN7" s="45" t="e">
        <f t="shared" si="60"/>
        <v>#N/A</v>
      </c>
      <c r="ESO7" s="45" t="e">
        <f t="shared" si="60"/>
        <v>#N/A</v>
      </c>
      <c r="ESP7" s="45" t="e">
        <f t="shared" si="60"/>
        <v>#N/A</v>
      </c>
      <c r="ESQ7" s="45" t="e">
        <f t="shared" si="60"/>
        <v>#N/A</v>
      </c>
      <c r="ESR7" s="45" t="e">
        <f t="shared" si="60"/>
        <v>#N/A</v>
      </c>
      <c r="ESS7" s="45" t="e">
        <f t="shared" si="60"/>
        <v>#N/A</v>
      </c>
      <c r="EST7" s="45" t="e">
        <f t="shared" si="60"/>
        <v>#N/A</v>
      </c>
      <c r="ESU7" s="45" t="e">
        <f t="shared" si="60"/>
        <v>#N/A</v>
      </c>
      <c r="ESV7" s="45" t="e">
        <f t="shared" si="60"/>
        <v>#N/A</v>
      </c>
      <c r="ESW7" s="45" t="e">
        <f t="shared" si="60"/>
        <v>#N/A</v>
      </c>
      <c r="ESX7" s="45" t="e">
        <f t="shared" si="60"/>
        <v>#N/A</v>
      </c>
      <c r="ESY7" s="45" t="e">
        <f t="shared" si="60"/>
        <v>#N/A</v>
      </c>
      <c r="ESZ7" s="45" t="e">
        <f t="shared" si="60"/>
        <v>#N/A</v>
      </c>
      <c r="ETA7" s="45" t="e">
        <f t="shared" si="60"/>
        <v>#N/A</v>
      </c>
      <c r="ETB7" s="45" t="e">
        <f t="shared" si="60"/>
        <v>#N/A</v>
      </c>
      <c r="ETC7" s="45" t="e">
        <f t="shared" si="60"/>
        <v>#N/A</v>
      </c>
      <c r="ETD7" s="45" t="e">
        <f t="shared" si="60"/>
        <v>#N/A</v>
      </c>
      <c r="ETE7" s="45" t="e">
        <f t="shared" si="60"/>
        <v>#N/A</v>
      </c>
      <c r="ETF7" s="45" t="e">
        <f t="shared" ref="ETF7:EVQ7" si="61">+HLOOKUP(ETF5,$C$16:$VP$17,2,FALSE)</f>
        <v>#N/A</v>
      </c>
      <c r="ETG7" s="45" t="e">
        <f t="shared" si="61"/>
        <v>#N/A</v>
      </c>
      <c r="ETH7" s="45" t="e">
        <f t="shared" si="61"/>
        <v>#N/A</v>
      </c>
      <c r="ETI7" s="45" t="e">
        <f t="shared" si="61"/>
        <v>#N/A</v>
      </c>
      <c r="ETJ7" s="45" t="e">
        <f t="shared" si="61"/>
        <v>#N/A</v>
      </c>
      <c r="ETK7" s="45" t="e">
        <f t="shared" si="61"/>
        <v>#N/A</v>
      </c>
      <c r="ETL7" s="45" t="e">
        <f t="shared" si="61"/>
        <v>#N/A</v>
      </c>
      <c r="ETM7" s="45" t="e">
        <f t="shared" si="61"/>
        <v>#N/A</v>
      </c>
      <c r="ETN7" s="45" t="e">
        <f t="shared" si="61"/>
        <v>#N/A</v>
      </c>
      <c r="ETO7" s="45" t="e">
        <f t="shared" si="61"/>
        <v>#N/A</v>
      </c>
      <c r="ETP7" s="45" t="e">
        <f t="shared" si="61"/>
        <v>#N/A</v>
      </c>
      <c r="ETQ7" s="45" t="e">
        <f t="shared" si="61"/>
        <v>#N/A</v>
      </c>
      <c r="ETR7" s="45" t="e">
        <f t="shared" si="61"/>
        <v>#N/A</v>
      </c>
      <c r="ETS7" s="45" t="e">
        <f t="shared" si="61"/>
        <v>#N/A</v>
      </c>
      <c r="ETT7" s="45" t="e">
        <f t="shared" si="61"/>
        <v>#N/A</v>
      </c>
      <c r="ETU7" s="45" t="e">
        <f t="shared" si="61"/>
        <v>#N/A</v>
      </c>
      <c r="ETV7" s="45" t="e">
        <f t="shared" si="61"/>
        <v>#N/A</v>
      </c>
      <c r="ETW7" s="45" t="e">
        <f t="shared" si="61"/>
        <v>#N/A</v>
      </c>
      <c r="ETX7" s="45" t="e">
        <f t="shared" si="61"/>
        <v>#N/A</v>
      </c>
      <c r="ETY7" s="45" t="e">
        <f t="shared" si="61"/>
        <v>#N/A</v>
      </c>
      <c r="ETZ7" s="45" t="e">
        <f t="shared" si="61"/>
        <v>#N/A</v>
      </c>
      <c r="EUA7" s="45" t="e">
        <f t="shared" si="61"/>
        <v>#N/A</v>
      </c>
      <c r="EUB7" s="45" t="e">
        <f t="shared" si="61"/>
        <v>#N/A</v>
      </c>
      <c r="EUC7" s="45" t="e">
        <f t="shared" si="61"/>
        <v>#N/A</v>
      </c>
      <c r="EUD7" s="45" t="e">
        <f t="shared" si="61"/>
        <v>#N/A</v>
      </c>
      <c r="EUE7" s="45" t="e">
        <f t="shared" si="61"/>
        <v>#N/A</v>
      </c>
      <c r="EUF7" s="45" t="e">
        <f t="shared" si="61"/>
        <v>#N/A</v>
      </c>
      <c r="EUG7" s="45" t="e">
        <f t="shared" si="61"/>
        <v>#N/A</v>
      </c>
      <c r="EUH7" s="45" t="e">
        <f t="shared" si="61"/>
        <v>#N/A</v>
      </c>
      <c r="EUI7" s="45" t="e">
        <f t="shared" si="61"/>
        <v>#N/A</v>
      </c>
      <c r="EUJ7" s="45" t="e">
        <f t="shared" si="61"/>
        <v>#N/A</v>
      </c>
      <c r="EUK7" s="45" t="e">
        <f t="shared" si="61"/>
        <v>#N/A</v>
      </c>
      <c r="EUL7" s="45" t="e">
        <f t="shared" si="61"/>
        <v>#N/A</v>
      </c>
      <c r="EUM7" s="45" t="e">
        <f t="shared" si="61"/>
        <v>#N/A</v>
      </c>
      <c r="EUN7" s="45" t="e">
        <f t="shared" si="61"/>
        <v>#N/A</v>
      </c>
      <c r="EUO7" s="45" t="e">
        <f t="shared" si="61"/>
        <v>#N/A</v>
      </c>
      <c r="EUP7" s="45" t="e">
        <f t="shared" si="61"/>
        <v>#N/A</v>
      </c>
      <c r="EUQ7" s="45" t="e">
        <f t="shared" si="61"/>
        <v>#N/A</v>
      </c>
      <c r="EUR7" s="45" t="e">
        <f t="shared" si="61"/>
        <v>#N/A</v>
      </c>
      <c r="EUS7" s="45" t="e">
        <f t="shared" si="61"/>
        <v>#N/A</v>
      </c>
      <c r="EUT7" s="45" t="e">
        <f t="shared" si="61"/>
        <v>#N/A</v>
      </c>
      <c r="EUU7" s="45" t="e">
        <f t="shared" si="61"/>
        <v>#N/A</v>
      </c>
      <c r="EUV7" s="45" t="e">
        <f t="shared" si="61"/>
        <v>#N/A</v>
      </c>
      <c r="EUW7" s="45" t="e">
        <f t="shared" si="61"/>
        <v>#N/A</v>
      </c>
      <c r="EUX7" s="45" t="e">
        <f t="shared" si="61"/>
        <v>#N/A</v>
      </c>
      <c r="EUY7" s="45" t="e">
        <f t="shared" si="61"/>
        <v>#N/A</v>
      </c>
      <c r="EUZ7" s="45" t="e">
        <f t="shared" si="61"/>
        <v>#N/A</v>
      </c>
      <c r="EVA7" s="45" t="e">
        <f t="shared" si="61"/>
        <v>#N/A</v>
      </c>
      <c r="EVB7" s="45" t="e">
        <f t="shared" si="61"/>
        <v>#N/A</v>
      </c>
      <c r="EVC7" s="45" t="e">
        <f t="shared" si="61"/>
        <v>#N/A</v>
      </c>
      <c r="EVD7" s="45" t="e">
        <f t="shared" si="61"/>
        <v>#N/A</v>
      </c>
      <c r="EVE7" s="45" t="e">
        <f t="shared" si="61"/>
        <v>#N/A</v>
      </c>
      <c r="EVF7" s="45" t="e">
        <f t="shared" si="61"/>
        <v>#N/A</v>
      </c>
      <c r="EVG7" s="45" t="e">
        <f t="shared" si="61"/>
        <v>#N/A</v>
      </c>
      <c r="EVH7" s="45" t="e">
        <f t="shared" si="61"/>
        <v>#N/A</v>
      </c>
      <c r="EVI7" s="45" t="e">
        <f t="shared" si="61"/>
        <v>#N/A</v>
      </c>
      <c r="EVJ7" s="45" t="e">
        <f t="shared" si="61"/>
        <v>#N/A</v>
      </c>
      <c r="EVK7" s="45" t="e">
        <f t="shared" si="61"/>
        <v>#N/A</v>
      </c>
      <c r="EVL7" s="45" t="e">
        <f t="shared" si="61"/>
        <v>#N/A</v>
      </c>
      <c r="EVM7" s="45" t="e">
        <f t="shared" si="61"/>
        <v>#N/A</v>
      </c>
      <c r="EVN7" s="45" t="e">
        <f t="shared" si="61"/>
        <v>#N/A</v>
      </c>
      <c r="EVO7" s="45" t="e">
        <f t="shared" si="61"/>
        <v>#N/A</v>
      </c>
      <c r="EVP7" s="45" t="e">
        <f t="shared" si="61"/>
        <v>#N/A</v>
      </c>
      <c r="EVQ7" s="45" t="e">
        <f t="shared" si="61"/>
        <v>#N/A</v>
      </c>
      <c r="EVR7" s="45" t="e">
        <f t="shared" ref="EVR7:EYC7" si="62">+HLOOKUP(EVR5,$C$16:$VP$17,2,FALSE)</f>
        <v>#N/A</v>
      </c>
      <c r="EVS7" s="45" t="e">
        <f t="shared" si="62"/>
        <v>#N/A</v>
      </c>
      <c r="EVT7" s="45" t="e">
        <f t="shared" si="62"/>
        <v>#N/A</v>
      </c>
      <c r="EVU7" s="45" t="e">
        <f t="shared" si="62"/>
        <v>#N/A</v>
      </c>
      <c r="EVV7" s="45" t="e">
        <f t="shared" si="62"/>
        <v>#N/A</v>
      </c>
      <c r="EVW7" s="45" t="e">
        <f t="shared" si="62"/>
        <v>#N/A</v>
      </c>
      <c r="EVX7" s="45" t="e">
        <f t="shared" si="62"/>
        <v>#N/A</v>
      </c>
      <c r="EVY7" s="45" t="e">
        <f t="shared" si="62"/>
        <v>#N/A</v>
      </c>
      <c r="EVZ7" s="45" t="e">
        <f t="shared" si="62"/>
        <v>#N/A</v>
      </c>
      <c r="EWA7" s="45" t="e">
        <f t="shared" si="62"/>
        <v>#N/A</v>
      </c>
      <c r="EWB7" s="45" t="e">
        <f t="shared" si="62"/>
        <v>#N/A</v>
      </c>
      <c r="EWC7" s="45" t="e">
        <f t="shared" si="62"/>
        <v>#N/A</v>
      </c>
      <c r="EWD7" s="45" t="e">
        <f t="shared" si="62"/>
        <v>#N/A</v>
      </c>
      <c r="EWE7" s="45" t="e">
        <f t="shared" si="62"/>
        <v>#N/A</v>
      </c>
      <c r="EWF7" s="45" t="e">
        <f t="shared" si="62"/>
        <v>#N/A</v>
      </c>
      <c r="EWG7" s="45" t="e">
        <f t="shared" si="62"/>
        <v>#N/A</v>
      </c>
      <c r="EWH7" s="45" t="e">
        <f t="shared" si="62"/>
        <v>#N/A</v>
      </c>
      <c r="EWI7" s="45" t="e">
        <f t="shared" si="62"/>
        <v>#N/A</v>
      </c>
      <c r="EWJ7" s="45" t="e">
        <f t="shared" si="62"/>
        <v>#N/A</v>
      </c>
      <c r="EWK7" s="45" t="e">
        <f t="shared" si="62"/>
        <v>#N/A</v>
      </c>
      <c r="EWL7" s="45" t="e">
        <f t="shared" si="62"/>
        <v>#N/A</v>
      </c>
      <c r="EWM7" s="45" t="e">
        <f t="shared" si="62"/>
        <v>#N/A</v>
      </c>
      <c r="EWN7" s="45" t="e">
        <f t="shared" si="62"/>
        <v>#N/A</v>
      </c>
      <c r="EWO7" s="45" t="e">
        <f t="shared" si="62"/>
        <v>#N/A</v>
      </c>
      <c r="EWP7" s="45" t="e">
        <f t="shared" si="62"/>
        <v>#N/A</v>
      </c>
      <c r="EWQ7" s="45" t="e">
        <f t="shared" si="62"/>
        <v>#N/A</v>
      </c>
      <c r="EWR7" s="45" t="e">
        <f t="shared" si="62"/>
        <v>#N/A</v>
      </c>
      <c r="EWS7" s="45" t="e">
        <f t="shared" si="62"/>
        <v>#N/A</v>
      </c>
      <c r="EWT7" s="45" t="e">
        <f t="shared" si="62"/>
        <v>#N/A</v>
      </c>
      <c r="EWU7" s="45" t="e">
        <f t="shared" si="62"/>
        <v>#N/A</v>
      </c>
      <c r="EWV7" s="45" t="e">
        <f t="shared" si="62"/>
        <v>#N/A</v>
      </c>
      <c r="EWW7" s="45" t="e">
        <f t="shared" si="62"/>
        <v>#N/A</v>
      </c>
      <c r="EWX7" s="45" t="e">
        <f t="shared" si="62"/>
        <v>#N/A</v>
      </c>
      <c r="EWY7" s="45" t="e">
        <f t="shared" si="62"/>
        <v>#N/A</v>
      </c>
      <c r="EWZ7" s="45" t="e">
        <f t="shared" si="62"/>
        <v>#N/A</v>
      </c>
      <c r="EXA7" s="45" t="e">
        <f t="shared" si="62"/>
        <v>#N/A</v>
      </c>
      <c r="EXB7" s="45" t="e">
        <f t="shared" si="62"/>
        <v>#N/A</v>
      </c>
      <c r="EXC7" s="45" t="e">
        <f t="shared" si="62"/>
        <v>#N/A</v>
      </c>
      <c r="EXD7" s="45" t="e">
        <f t="shared" si="62"/>
        <v>#N/A</v>
      </c>
      <c r="EXE7" s="45" t="e">
        <f t="shared" si="62"/>
        <v>#N/A</v>
      </c>
      <c r="EXF7" s="45" t="e">
        <f t="shared" si="62"/>
        <v>#N/A</v>
      </c>
      <c r="EXG7" s="45" t="e">
        <f t="shared" si="62"/>
        <v>#N/A</v>
      </c>
      <c r="EXH7" s="45" t="e">
        <f t="shared" si="62"/>
        <v>#N/A</v>
      </c>
      <c r="EXI7" s="45" t="e">
        <f t="shared" si="62"/>
        <v>#N/A</v>
      </c>
      <c r="EXJ7" s="45" t="e">
        <f t="shared" si="62"/>
        <v>#N/A</v>
      </c>
      <c r="EXK7" s="45" t="e">
        <f t="shared" si="62"/>
        <v>#N/A</v>
      </c>
      <c r="EXL7" s="45" t="e">
        <f t="shared" si="62"/>
        <v>#N/A</v>
      </c>
      <c r="EXM7" s="45" t="e">
        <f t="shared" si="62"/>
        <v>#N/A</v>
      </c>
      <c r="EXN7" s="45" t="e">
        <f t="shared" si="62"/>
        <v>#N/A</v>
      </c>
      <c r="EXO7" s="45" t="e">
        <f t="shared" si="62"/>
        <v>#N/A</v>
      </c>
      <c r="EXP7" s="45" t="e">
        <f t="shared" si="62"/>
        <v>#N/A</v>
      </c>
      <c r="EXQ7" s="45" t="e">
        <f t="shared" si="62"/>
        <v>#N/A</v>
      </c>
      <c r="EXR7" s="45" t="e">
        <f t="shared" si="62"/>
        <v>#N/A</v>
      </c>
      <c r="EXS7" s="45" t="e">
        <f t="shared" si="62"/>
        <v>#N/A</v>
      </c>
      <c r="EXT7" s="45" t="e">
        <f t="shared" si="62"/>
        <v>#N/A</v>
      </c>
      <c r="EXU7" s="45" t="e">
        <f t="shared" si="62"/>
        <v>#N/A</v>
      </c>
      <c r="EXV7" s="45" t="e">
        <f t="shared" si="62"/>
        <v>#N/A</v>
      </c>
      <c r="EXW7" s="45" t="e">
        <f t="shared" si="62"/>
        <v>#N/A</v>
      </c>
      <c r="EXX7" s="45" t="e">
        <f t="shared" si="62"/>
        <v>#N/A</v>
      </c>
      <c r="EXY7" s="45" t="e">
        <f t="shared" si="62"/>
        <v>#N/A</v>
      </c>
      <c r="EXZ7" s="45" t="e">
        <f t="shared" si="62"/>
        <v>#N/A</v>
      </c>
      <c r="EYA7" s="45" t="e">
        <f t="shared" si="62"/>
        <v>#N/A</v>
      </c>
      <c r="EYB7" s="45" t="e">
        <f t="shared" si="62"/>
        <v>#N/A</v>
      </c>
      <c r="EYC7" s="45" t="e">
        <f t="shared" si="62"/>
        <v>#N/A</v>
      </c>
      <c r="EYD7" s="45" t="e">
        <f t="shared" ref="EYD7:FAO7" si="63">+HLOOKUP(EYD5,$C$16:$VP$17,2,FALSE)</f>
        <v>#N/A</v>
      </c>
      <c r="EYE7" s="45" t="e">
        <f t="shared" si="63"/>
        <v>#N/A</v>
      </c>
      <c r="EYF7" s="45" t="e">
        <f t="shared" si="63"/>
        <v>#N/A</v>
      </c>
      <c r="EYG7" s="45" t="e">
        <f t="shared" si="63"/>
        <v>#N/A</v>
      </c>
      <c r="EYH7" s="45" t="e">
        <f t="shared" si="63"/>
        <v>#N/A</v>
      </c>
      <c r="EYI7" s="45" t="e">
        <f t="shared" si="63"/>
        <v>#N/A</v>
      </c>
      <c r="EYJ7" s="45" t="e">
        <f t="shared" si="63"/>
        <v>#N/A</v>
      </c>
      <c r="EYK7" s="45" t="e">
        <f t="shared" si="63"/>
        <v>#N/A</v>
      </c>
      <c r="EYL7" s="45" t="e">
        <f t="shared" si="63"/>
        <v>#N/A</v>
      </c>
      <c r="EYM7" s="45" t="e">
        <f t="shared" si="63"/>
        <v>#N/A</v>
      </c>
      <c r="EYN7" s="45" t="e">
        <f t="shared" si="63"/>
        <v>#N/A</v>
      </c>
      <c r="EYO7" s="45" t="e">
        <f t="shared" si="63"/>
        <v>#N/A</v>
      </c>
      <c r="EYP7" s="45" t="e">
        <f t="shared" si="63"/>
        <v>#N/A</v>
      </c>
      <c r="EYQ7" s="45" t="e">
        <f t="shared" si="63"/>
        <v>#N/A</v>
      </c>
      <c r="EYR7" s="45" t="e">
        <f t="shared" si="63"/>
        <v>#N/A</v>
      </c>
      <c r="EYS7" s="45" t="e">
        <f t="shared" si="63"/>
        <v>#N/A</v>
      </c>
      <c r="EYT7" s="45" t="e">
        <f t="shared" si="63"/>
        <v>#N/A</v>
      </c>
      <c r="EYU7" s="45" t="e">
        <f t="shared" si="63"/>
        <v>#N/A</v>
      </c>
      <c r="EYV7" s="45" t="e">
        <f t="shared" si="63"/>
        <v>#N/A</v>
      </c>
      <c r="EYW7" s="45" t="e">
        <f t="shared" si="63"/>
        <v>#N/A</v>
      </c>
      <c r="EYX7" s="45" t="e">
        <f t="shared" si="63"/>
        <v>#N/A</v>
      </c>
      <c r="EYY7" s="45" t="e">
        <f t="shared" si="63"/>
        <v>#N/A</v>
      </c>
      <c r="EYZ7" s="45" t="e">
        <f t="shared" si="63"/>
        <v>#N/A</v>
      </c>
      <c r="EZA7" s="45" t="e">
        <f t="shared" si="63"/>
        <v>#N/A</v>
      </c>
      <c r="EZB7" s="45" t="e">
        <f t="shared" si="63"/>
        <v>#N/A</v>
      </c>
      <c r="EZC7" s="45" t="e">
        <f t="shared" si="63"/>
        <v>#N/A</v>
      </c>
      <c r="EZD7" s="45" t="e">
        <f t="shared" si="63"/>
        <v>#N/A</v>
      </c>
      <c r="EZE7" s="45" t="e">
        <f t="shared" si="63"/>
        <v>#N/A</v>
      </c>
      <c r="EZF7" s="45" t="e">
        <f t="shared" si="63"/>
        <v>#N/A</v>
      </c>
      <c r="EZG7" s="45" t="e">
        <f t="shared" si="63"/>
        <v>#N/A</v>
      </c>
      <c r="EZH7" s="45" t="e">
        <f t="shared" si="63"/>
        <v>#N/A</v>
      </c>
      <c r="EZI7" s="45" t="e">
        <f t="shared" si="63"/>
        <v>#N/A</v>
      </c>
      <c r="EZJ7" s="45" t="e">
        <f t="shared" si="63"/>
        <v>#N/A</v>
      </c>
      <c r="EZK7" s="45" t="e">
        <f t="shared" si="63"/>
        <v>#N/A</v>
      </c>
      <c r="EZL7" s="45" t="e">
        <f t="shared" si="63"/>
        <v>#N/A</v>
      </c>
      <c r="EZM7" s="45" t="e">
        <f t="shared" si="63"/>
        <v>#N/A</v>
      </c>
      <c r="EZN7" s="45" t="e">
        <f t="shared" si="63"/>
        <v>#N/A</v>
      </c>
      <c r="EZO7" s="45" t="e">
        <f t="shared" si="63"/>
        <v>#N/A</v>
      </c>
      <c r="EZP7" s="45" t="e">
        <f t="shared" si="63"/>
        <v>#N/A</v>
      </c>
      <c r="EZQ7" s="45" t="e">
        <f t="shared" si="63"/>
        <v>#N/A</v>
      </c>
      <c r="EZR7" s="45" t="e">
        <f t="shared" si="63"/>
        <v>#N/A</v>
      </c>
      <c r="EZS7" s="45" t="e">
        <f t="shared" si="63"/>
        <v>#N/A</v>
      </c>
      <c r="EZT7" s="45" t="e">
        <f t="shared" si="63"/>
        <v>#N/A</v>
      </c>
      <c r="EZU7" s="45" t="e">
        <f t="shared" si="63"/>
        <v>#N/A</v>
      </c>
      <c r="EZV7" s="45" t="e">
        <f t="shared" si="63"/>
        <v>#N/A</v>
      </c>
      <c r="EZW7" s="45" t="e">
        <f t="shared" si="63"/>
        <v>#N/A</v>
      </c>
      <c r="EZX7" s="45" t="e">
        <f t="shared" si="63"/>
        <v>#N/A</v>
      </c>
      <c r="EZY7" s="45" t="e">
        <f t="shared" si="63"/>
        <v>#N/A</v>
      </c>
      <c r="EZZ7" s="45" t="e">
        <f t="shared" si="63"/>
        <v>#N/A</v>
      </c>
      <c r="FAA7" s="45" t="e">
        <f t="shared" si="63"/>
        <v>#N/A</v>
      </c>
      <c r="FAB7" s="45" t="e">
        <f t="shared" si="63"/>
        <v>#N/A</v>
      </c>
      <c r="FAC7" s="45" t="e">
        <f t="shared" si="63"/>
        <v>#N/A</v>
      </c>
      <c r="FAD7" s="45" t="e">
        <f t="shared" si="63"/>
        <v>#N/A</v>
      </c>
      <c r="FAE7" s="45" t="e">
        <f t="shared" si="63"/>
        <v>#N/A</v>
      </c>
      <c r="FAF7" s="45" t="e">
        <f t="shared" si="63"/>
        <v>#N/A</v>
      </c>
      <c r="FAG7" s="45" t="e">
        <f t="shared" si="63"/>
        <v>#N/A</v>
      </c>
      <c r="FAH7" s="45" t="e">
        <f t="shared" si="63"/>
        <v>#N/A</v>
      </c>
      <c r="FAI7" s="45" t="e">
        <f t="shared" si="63"/>
        <v>#N/A</v>
      </c>
      <c r="FAJ7" s="45" t="e">
        <f t="shared" si="63"/>
        <v>#N/A</v>
      </c>
      <c r="FAK7" s="45" t="e">
        <f t="shared" si="63"/>
        <v>#N/A</v>
      </c>
      <c r="FAL7" s="45" t="e">
        <f t="shared" si="63"/>
        <v>#N/A</v>
      </c>
      <c r="FAM7" s="45" t="e">
        <f t="shared" si="63"/>
        <v>#N/A</v>
      </c>
      <c r="FAN7" s="45" t="e">
        <f t="shared" si="63"/>
        <v>#N/A</v>
      </c>
      <c r="FAO7" s="45" t="e">
        <f t="shared" si="63"/>
        <v>#N/A</v>
      </c>
      <c r="FAP7" s="45" t="e">
        <f t="shared" ref="FAP7:FDA7" si="64">+HLOOKUP(FAP5,$C$16:$VP$17,2,FALSE)</f>
        <v>#N/A</v>
      </c>
      <c r="FAQ7" s="45" t="e">
        <f t="shared" si="64"/>
        <v>#N/A</v>
      </c>
      <c r="FAR7" s="45" t="e">
        <f t="shared" si="64"/>
        <v>#N/A</v>
      </c>
      <c r="FAS7" s="45" t="e">
        <f t="shared" si="64"/>
        <v>#N/A</v>
      </c>
      <c r="FAT7" s="45" t="e">
        <f t="shared" si="64"/>
        <v>#N/A</v>
      </c>
      <c r="FAU7" s="45" t="e">
        <f t="shared" si="64"/>
        <v>#N/A</v>
      </c>
      <c r="FAV7" s="45" t="e">
        <f t="shared" si="64"/>
        <v>#N/A</v>
      </c>
      <c r="FAW7" s="45" t="e">
        <f t="shared" si="64"/>
        <v>#N/A</v>
      </c>
      <c r="FAX7" s="45" t="e">
        <f t="shared" si="64"/>
        <v>#N/A</v>
      </c>
      <c r="FAY7" s="45" t="e">
        <f t="shared" si="64"/>
        <v>#N/A</v>
      </c>
      <c r="FAZ7" s="45" t="e">
        <f t="shared" si="64"/>
        <v>#N/A</v>
      </c>
      <c r="FBA7" s="45" t="e">
        <f t="shared" si="64"/>
        <v>#N/A</v>
      </c>
      <c r="FBB7" s="45" t="e">
        <f t="shared" si="64"/>
        <v>#N/A</v>
      </c>
      <c r="FBC7" s="45" t="e">
        <f t="shared" si="64"/>
        <v>#N/A</v>
      </c>
      <c r="FBD7" s="45" t="e">
        <f t="shared" si="64"/>
        <v>#N/A</v>
      </c>
      <c r="FBE7" s="45" t="e">
        <f t="shared" si="64"/>
        <v>#N/A</v>
      </c>
      <c r="FBF7" s="45" t="e">
        <f t="shared" si="64"/>
        <v>#N/A</v>
      </c>
      <c r="FBG7" s="45" t="e">
        <f t="shared" si="64"/>
        <v>#N/A</v>
      </c>
      <c r="FBH7" s="45" t="e">
        <f t="shared" si="64"/>
        <v>#N/A</v>
      </c>
      <c r="FBI7" s="45" t="e">
        <f t="shared" si="64"/>
        <v>#N/A</v>
      </c>
      <c r="FBJ7" s="45" t="e">
        <f t="shared" si="64"/>
        <v>#N/A</v>
      </c>
      <c r="FBK7" s="45" t="e">
        <f t="shared" si="64"/>
        <v>#N/A</v>
      </c>
      <c r="FBL7" s="45" t="e">
        <f t="shared" si="64"/>
        <v>#N/A</v>
      </c>
      <c r="FBM7" s="45" t="e">
        <f t="shared" si="64"/>
        <v>#N/A</v>
      </c>
      <c r="FBN7" s="45" t="e">
        <f t="shared" si="64"/>
        <v>#N/A</v>
      </c>
      <c r="FBO7" s="45" t="e">
        <f t="shared" si="64"/>
        <v>#N/A</v>
      </c>
      <c r="FBP7" s="45" t="e">
        <f t="shared" si="64"/>
        <v>#N/A</v>
      </c>
      <c r="FBQ7" s="45" t="e">
        <f t="shared" si="64"/>
        <v>#N/A</v>
      </c>
      <c r="FBR7" s="45" t="e">
        <f t="shared" si="64"/>
        <v>#N/A</v>
      </c>
      <c r="FBS7" s="45" t="e">
        <f t="shared" si="64"/>
        <v>#N/A</v>
      </c>
      <c r="FBT7" s="45" t="e">
        <f t="shared" si="64"/>
        <v>#N/A</v>
      </c>
      <c r="FBU7" s="45" t="e">
        <f t="shared" si="64"/>
        <v>#N/A</v>
      </c>
      <c r="FBV7" s="45" t="e">
        <f t="shared" si="64"/>
        <v>#N/A</v>
      </c>
      <c r="FBW7" s="45" t="e">
        <f t="shared" si="64"/>
        <v>#N/A</v>
      </c>
      <c r="FBX7" s="45" t="e">
        <f t="shared" si="64"/>
        <v>#N/A</v>
      </c>
      <c r="FBY7" s="45" t="e">
        <f t="shared" si="64"/>
        <v>#N/A</v>
      </c>
      <c r="FBZ7" s="45" t="e">
        <f t="shared" si="64"/>
        <v>#N/A</v>
      </c>
      <c r="FCA7" s="45" t="e">
        <f t="shared" si="64"/>
        <v>#N/A</v>
      </c>
      <c r="FCB7" s="45" t="e">
        <f t="shared" si="64"/>
        <v>#N/A</v>
      </c>
      <c r="FCC7" s="45" t="e">
        <f t="shared" si="64"/>
        <v>#N/A</v>
      </c>
      <c r="FCD7" s="45" t="e">
        <f t="shared" si="64"/>
        <v>#N/A</v>
      </c>
      <c r="FCE7" s="45" t="e">
        <f t="shared" si="64"/>
        <v>#N/A</v>
      </c>
      <c r="FCF7" s="45" t="e">
        <f t="shared" si="64"/>
        <v>#N/A</v>
      </c>
      <c r="FCG7" s="45" t="e">
        <f t="shared" si="64"/>
        <v>#N/A</v>
      </c>
      <c r="FCH7" s="45" t="e">
        <f t="shared" si="64"/>
        <v>#N/A</v>
      </c>
      <c r="FCI7" s="45" t="e">
        <f t="shared" si="64"/>
        <v>#N/A</v>
      </c>
      <c r="FCJ7" s="45" t="e">
        <f t="shared" si="64"/>
        <v>#N/A</v>
      </c>
      <c r="FCK7" s="45" t="e">
        <f t="shared" si="64"/>
        <v>#N/A</v>
      </c>
      <c r="FCL7" s="45" t="e">
        <f t="shared" si="64"/>
        <v>#N/A</v>
      </c>
      <c r="FCM7" s="45" t="e">
        <f t="shared" si="64"/>
        <v>#N/A</v>
      </c>
      <c r="FCN7" s="45" t="e">
        <f t="shared" si="64"/>
        <v>#N/A</v>
      </c>
      <c r="FCO7" s="45" t="e">
        <f t="shared" si="64"/>
        <v>#N/A</v>
      </c>
      <c r="FCP7" s="45" t="e">
        <f t="shared" si="64"/>
        <v>#N/A</v>
      </c>
      <c r="FCQ7" s="45" t="e">
        <f t="shared" si="64"/>
        <v>#N/A</v>
      </c>
      <c r="FCR7" s="45" t="e">
        <f t="shared" si="64"/>
        <v>#N/A</v>
      </c>
      <c r="FCS7" s="45" t="e">
        <f t="shared" si="64"/>
        <v>#N/A</v>
      </c>
      <c r="FCT7" s="45" t="e">
        <f t="shared" si="64"/>
        <v>#N/A</v>
      </c>
      <c r="FCU7" s="45" t="e">
        <f t="shared" si="64"/>
        <v>#N/A</v>
      </c>
      <c r="FCV7" s="45" t="e">
        <f t="shared" si="64"/>
        <v>#N/A</v>
      </c>
      <c r="FCW7" s="45" t="e">
        <f t="shared" si="64"/>
        <v>#N/A</v>
      </c>
      <c r="FCX7" s="45" t="e">
        <f t="shared" si="64"/>
        <v>#N/A</v>
      </c>
      <c r="FCY7" s="45" t="e">
        <f t="shared" si="64"/>
        <v>#N/A</v>
      </c>
      <c r="FCZ7" s="45" t="e">
        <f t="shared" si="64"/>
        <v>#N/A</v>
      </c>
      <c r="FDA7" s="45" t="e">
        <f t="shared" si="64"/>
        <v>#N/A</v>
      </c>
      <c r="FDB7" s="45" t="e">
        <f t="shared" ref="FDB7:FFM7" si="65">+HLOOKUP(FDB5,$C$16:$VP$17,2,FALSE)</f>
        <v>#N/A</v>
      </c>
      <c r="FDC7" s="45" t="e">
        <f t="shared" si="65"/>
        <v>#N/A</v>
      </c>
      <c r="FDD7" s="45" t="e">
        <f t="shared" si="65"/>
        <v>#N/A</v>
      </c>
      <c r="FDE7" s="45" t="e">
        <f t="shared" si="65"/>
        <v>#N/A</v>
      </c>
      <c r="FDF7" s="45" t="e">
        <f t="shared" si="65"/>
        <v>#N/A</v>
      </c>
      <c r="FDG7" s="45" t="e">
        <f t="shared" si="65"/>
        <v>#N/A</v>
      </c>
      <c r="FDH7" s="45" t="e">
        <f t="shared" si="65"/>
        <v>#N/A</v>
      </c>
      <c r="FDI7" s="45" t="e">
        <f t="shared" si="65"/>
        <v>#N/A</v>
      </c>
      <c r="FDJ7" s="45" t="e">
        <f t="shared" si="65"/>
        <v>#N/A</v>
      </c>
      <c r="FDK7" s="45" t="e">
        <f t="shared" si="65"/>
        <v>#N/A</v>
      </c>
      <c r="FDL7" s="45" t="e">
        <f t="shared" si="65"/>
        <v>#N/A</v>
      </c>
      <c r="FDM7" s="45" t="e">
        <f t="shared" si="65"/>
        <v>#N/A</v>
      </c>
      <c r="FDN7" s="45" t="e">
        <f t="shared" si="65"/>
        <v>#N/A</v>
      </c>
      <c r="FDO7" s="45" t="e">
        <f t="shared" si="65"/>
        <v>#N/A</v>
      </c>
      <c r="FDP7" s="45" t="e">
        <f t="shared" si="65"/>
        <v>#N/A</v>
      </c>
      <c r="FDQ7" s="45" t="e">
        <f t="shared" si="65"/>
        <v>#N/A</v>
      </c>
      <c r="FDR7" s="45" t="e">
        <f t="shared" si="65"/>
        <v>#N/A</v>
      </c>
      <c r="FDS7" s="45" t="e">
        <f t="shared" si="65"/>
        <v>#N/A</v>
      </c>
      <c r="FDT7" s="45" t="e">
        <f t="shared" si="65"/>
        <v>#N/A</v>
      </c>
      <c r="FDU7" s="45" t="e">
        <f t="shared" si="65"/>
        <v>#N/A</v>
      </c>
      <c r="FDV7" s="45" t="e">
        <f t="shared" si="65"/>
        <v>#N/A</v>
      </c>
      <c r="FDW7" s="45" t="e">
        <f t="shared" si="65"/>
        <v>#N/A</v>
      </c>
      <c r="FDX7" s="45" t="e">
        <f t="shared" si="65"/>
        <v>#N/A</v>
      </c>
      <c r="FDY7" s="45" t="e">
        <f t="shared" si="65"/>
        <v>#N/A</v>
      </c>
      <c r="FDZ7" s="45" t="e">
        <f t="shared" si="65"/>
        <v>#N/A</v>
      </c>
      <c r="FEA7" s="45" t="e">
        <f t="shared" si="65"/>
        <v>#N/A</v>
      </c>
      <c r="FEB7" s="45" t="e">
        <f t="shared" si="65"/>
        <v>#N/A</v>
      </c>
      <c r="FEC7" s="45" t="e">
        <f t="shared" si="65"/>
        <v>#N/A</v>
      </c>
      <c r="FED7" s="45" t="e">
        <f t="shared" si="65"/>
        <v>#N/A</v>
      </c>
      <c r="FEE7" s="45" t="e">
        <f t="shared" si="65"/>
        <v>#N/A</v>
      </c>
      <c r="FEF7" s="45" t="e">
        <f t="shared" si="65"/>
        <v>#N/A</v>
      </c>
      <c r="FEG7" s="45" t="e">
        <f t="shared" si="65"/>
        <v>#N/A</v>
      </c>
      <c r="FEH7" s="45" t="e">
        <f t="shared" si="65"/>
        <v>#N/A</v>
      </c>
      <c r="FEI7" s="45" t="e">
        <f t="shared" si="65"/>
        <v>#N/A</v>
      </c>
      <c r="FEJ7" s="45" t="e">
        <f t="shared" si="65"/>
        <v>#N/A</v>
      </c>
      <c r="FEK7" s="45" t="e">
        <f t="shared" si="65"/>
        <v>#N/A</v>
      </c>
      <c r="FEL7" s="45" t="e">
        <f t="shared" si="65"/>
        <v>#N/A</v>
      </c>
      <c r="FEM7" s="45" t="e">
        <f t="shared" si="65"/>
        <v>#N/A</v>
      </c>
      <c r="FEN7" s="45" t="e">
        <f t="shared" si="65"/>
        <v>#N/A</v>
      </c>
      <c r="FEO7" s="45" t="e">
        <f t="shared" si="65"/>
        <v>#N/A</v>
      </c>
      <c r="FEP7" s="45" t="e">
        <f t="shared" si="65"/>
        <v>#N/A</v>
      </c>
      <c r="FEQ7" s="45" t="e">
        <f t="shared" si="65"/>
        <v>#N/A</v>
      </c>
      <c r="FER7" s="45" t="e">
        <f t="shared" si="65"/>
        <v>#N/A</v>
      </c>
      <c r="FES7" s="45" t="e">
        <f t="shared" si="65"/>
        <v>#N/A</v>
      </c>
      <c r="FET7" s="45" t="e">
        <f t="shared" si="65"/>
        <v>#N/A</v>
      </c>
      <c r="FEU7" s="45" t="e">
        <f t="shared" si="65"/>
        <v>#N/A</v>
      </c>
      <c r="FEV7" s="45" t="e">
        <f t="shared" si="65"/>
        <v>#N/A</v>
      </c>
      <c r="FEW7" s="45" t="e">
        <f t="shared" si="65"/>
        <v>#N/A</v>
      </c>
      <c r="FEX7" s="45" t="e">
        <f t="shared" si="65"/>
        <v>#N/A</v>
      </c>
      <c r="FEY7" s="45" t="e">
        <f t="shared" si="65"/>
        <v>#N/A</v>
      </c>
      <c r="FEZ7" s="45" t="e">
        <f t="shared" si="65"/>
        <v>#N/A</v>
      </c>
      <c r="FFA7" s="45" t="e">
        <f t="shared" si="65"/>
        <v>#N/A</v>
      </c>
      <c r="FFB7" s="45" t="e">
        <f t="shared" si="65"/>
        <v>#N/A</v>
      </c>
      <c r="FFC7" s="45" t="e">
        <f t="shared" si="65"/>
        <v>#N/A</v>
      </c>
      <c r="FFD7" s="45" t="e">
        <f t="shared" si="65"/>
        <v>#N/A</v>
      </c>
      <c r="FFE7" s="45" t="e">
        <f t="shared" si="65"/>
        <v>#N/A</v>
      </c>
      <c r="FFF7" s="45" t="e">
        <f t="shared" si="65"/>
        <v>#N/A</v>
      </c>
      <c r="FFG7" s="45" t="e">
        <f t="shared" si="65"/>
        <v>#N/A</v>
      </c>
      <c r="FFH7" s="45" t="e">
        <f t="shared" si="65"/>
        <v>#N/A</v>
      </c>
      <c r="FFI7" s="45" t="e">
        <f t="shared" si="65"/>
        <v>#N/A</v>
      </c>
      <c r="FFJ7" s="45" t="e">
        <f t="shared" si="65"/>
        <v>#N/A</v>
      </c>
      <c r="FFK7" s="45" t="e">
        <f t="shared" si="65"/>
        <v>#N/A</v>
      </c>
      <c r="FFL7" s="45" t="e">
        <f t="shared" si="65"/>
        <v>#N/A</v>
      </c>
      <c r="FFM7" s="45" t="e">
        <f t="shared" si="65"/>
        <v>#N/A</v>
      </c>
      <c r="FFN7" s="45" t="e">
        <f t="shared" ref="FFN7:FHY7" si="66">+HLOOKUP(FFN5,$C$16:$VP$17,2,FALSE)</f>
        <v>#N/A</v>
      </c>
      <c r="FFO7" s="45" t="e">
        <f t="shared" si="66"/>
        <v>#N/A</v>
      </c>
      <c r="FFP7" s="45" t="e">
        <f t="shared" si="66"/>
        <v>#N/A</v>
      </c>
      <c r="FFQ7" s="45" t="e">
        <f t="shared" si="66"/>
        <v>#N/A</v>
      </c>
      <c r="FFR7" s="45" t="e">
        <f t="shared" si="66"/>
        <v>#N/A</v>
      </c>
      <c r="FFS7" s="45" t="e">
        <f t="shared" si="66"/>
        <v>#N/A</v>
      </c>
      <c r="FFT7" s="45" t="e">
        <f t="shared" si="66"/>
        <v>#N/A</v>
      </c>
      <c r="FFU7" s="45" t="e">
        <f t="shared" si="66"/>
        <v>#N/A</v>
      </c>
      <c r="FFV7" s="45" t="e">
        <f t="shared" si="66"/>
        <v>#N/A</v>
      </c>
      <c r="FFW7" s="45" t="e">
        <f t="shared" si="66"/>
        <v>#N/A</v>
      </c>
      <c r="FFX7" s="45" t="e">
        <f t="shared" si="66"/>
        <v>#N/A</v>
      </c>
      <c r="FFY7" s="45" t="e">
        <f t="shared" si="66"/>
        <v>#N/A</v>
      </c>
      <c r="FFZ7" s="45" t="e">
        <f t="shared" si="66"/>
        <v>#N/A</v>
      </c>
      <c r="FGA7" s="45" t="e">
        <f t="shared" si="66"/>
        <v>#N/A</v>
      </c>
      <c r="FGB7" s="45" t="e">
        <f t="shared" si="66"/>
        <v>#N/A</v>
      </c>
      <c r="FGC7" s="45" t="e">
        <f t="shared" si="66"/>
        <v>#N/A</v>
      </c>
      <c r="FGD7" s="45" t="e">
        <f t="shared" si="66"/>
        <v>#N/A</v>
      </c>
      <c r="FGE7" s="45" t="e">
        <f t="shared" si="66"/>
        <v>#N/A</v>
      </c>
      <c r="FGF7" s="45" t="e">
        <f t="shared" si="66"/>
        <v>#N/A</v>
      </c>
      <c r="FGG7" s="45" t="e">
        <f t="shared" si="66"/>
        <v>#N/A</v>
      </c>
      <c r="FGH7" s="45" t="e">
        <f t="shared" si="66"/>
        <v>#N/A</v>
      </c>
      <c r="FGI7" s="45" t="e">
        <f t="shared" si="66"/>
        <v>#N/A</v>
      </c>
      <c r="FGJ7" s="45" t="e">
        <f t="shared" si="66"/>
        <v>#N/A</v>
      </c>
      <c r="FGK7" s="45" t="e">
        <f t="shared" si="66"/>
        <v>#N/A</v>
      </c>
      <c r="FGL7" s="45" t="e">
        <f t="shared" si="66"/>
        <v>#N/A</v>
      </c>
      <c r="FGM7" s="45" t="e">
        <f t="shared" si="66"/>
        <v>#N/A</v>
      </c>
      <c r="FGN7" s="45" t="e">
        <f t="shared" si="66"/>
        <v>#N/A</v>
      </c>
      <c r="FGO7" s="45" t="e">
        <f t="shared" si="66"/>
        <v>#N/A</v>
      </c>
      <c r="FGP7" s="45" t="e">
        <f t="shared" si="66"/>
        <v>#N/A</v>
      </c>
      <c r="FGQ7" s="45" t="e">
        <f t="shared" si="66"/>
        <v>#N/A</v>
      </c>
      <c r="FGR7" s="45" t="e">
        <f t="shared" si="66"/>
        <v>#N/A</v>
      </c>
      <c r="FGS7" s="45" t="e">
        <f t="shared" si="66"/>
        <v>#N/A</v>
      </c>
      <c r="FGT7" s="45" t="e">
        <f t="shared" si="66"/>
        <v>#N/A</v>
      </c>
      <c r="FGU7" s="45" t="e">
        <f t="shared" si="66"/>
        <v>#N/A</v>
      </c>
      <c r="FGV7" s="45" t="e">
        <f t="shared" si="66"/>
        <v>#N/A</v>
      </c>
      <c r="FGW7" s="45" t="e">
        <f t="shared" si="66"/>
        <v>#N/A</v>
      </c>
      <c r="FGX7" s="45" t="e">
        <f t="shared" si="66"/>
        <v>#N/A</v>
      </c>
      <c r="FGY7" s="45" t="e">
        <f t="shared" si="66"/>
        <v>#N/A</v>
      </c>
      <c r="FGZ7" s="45" t="e">
        <f t="shared" si="66"/>
        <v>#N/A</v>
      </c>
      <c r="FHA7" s="45" t="e">
        <f t="shared" si="66"/>
        <v>#N/A</v>
      </c>
      <c r="FHB7" s="45" t="e">
        <f t="shared" si="66"/>
        <v>#N/A</v>
      </c>
      <c r="FHC7" s="45" t="e">
        <f t="shared" si="66"/>
        <v>#N/A</v>
      </c>
      <c r="FHD7" s="45" t="e">
        <f t="shared" si="66"/>
        <v>#N/A</v>
      </c>
      <c r="FHE7" s="45" t="e">
        <f t="shared" si="66"/>
        <v>#N/A</v>
      </c>
      <c r="FHF7" s="45" t="e">
        <f t="shared" si="66"/>
        <v>#N/A</v>
      </c>
      <c r="FHG7" s="45" t="e">
        <f t="shared" si="66"/>
        <v>#N/A</v>
      </c>
      <c r="FHH7" s="45" t="e">
        <f t="shared" si="66"/>
        <v>#N/A</v>
      </c>
      <c r="FHI7" s="45" t="e">
        <f t="shared" si="66"/>
        <v>#N/A</v>
      </c>
      <c r="FHJ7" s="45" t="e">
        <f t="shared" si="66"/>
        <v>#N/A</v>
      </c>
      <c r="FHK7" s="45" t="e">
        <f t="shared" si="66"/>
        <v>#N/A</v>
      </c>
      <c r="FHL7" s="45" t="e">
        <f t="shared" si="66"/>
        <v>#N/A</v>
      </c>
      <c r="FHM7" s="45" t="e">
        <f t="shared" si="66"/>
        <v>#N/A</v>
      </c>
      <c r="FHN7" s="45" t="e">
        <f t="shared" si="66"/>
        <v>#N/A</v>
      </c>
      <c r="FHO7" s="45" t="e">
        <f t="shared" si="66"/>
        <v>#N/A</v>
      </c>
      <c r="FHP7" s="45" t="e">
        <f t="shared" si="66"/>
        <v>#N/A</v>
      </c>
      <c r="FHQ7" s="45" t="e">
        <f t="shared" si="66"/>
        <v>#N/A</v>
      </c>
      <c r="FHR7" s="45" t="e">
        <f t="shared" si="66"/>
        <v>#N/A</v>
      </c>
      <c r="FHS7" s="45" t="e">
        <f t="shared" si="66"/>
        <v>#N/A</v>
      </c>
      <c r="FHT7" s="45" t="e">
        <f t="shared" si="66"/>
        <v>#N/A</v>
      </c>
      <c r="FHU7" s="45" t="e">
        <f t="shared" si="66"/>
        <v>#N/A</v>
      </c>
      <c r="FHV7" s="45" t="e">
        <f t="shared" si="66"/>
        <v>#N/A</v>
      </c>
      <c r="FHW7" s="45" t="e">
        <f t="shared" si="66"/>
        <v>#N/A</v>
      </c>
      <c r="FHX7" s="45" t="e">
        <f t="shared" si="66"/>
        <v>#N/A</v>
      </c>
      <c r="FHY7" s="45" t="e">
        <f t="shared" si="66"/>
        <v>#N/A</v>
      </c>
      <c r="FHZ7" s="45" t="e">
        <f t="shared" ref="FHZ7:FKK7" si="67">+HLOOKUP(FHZ5,$C$16:$VP$17,2,FALSE)</f>
        <v>#N/A</v>
      </c>
      <c r="FIA7" s="45" t="e">
        <f t="shared" si="67"/>
        <v>#N/A</v>
      </c>
      <c r="FIB7" s="45" t="e">
        <f t="shared" si="67"/>
        <v>#N/A</v>
      </c>
      <c r="FIC7" s="45" t="e">
        <f t="shared" si="67"/>
        <v>#N/A</v>
      </c>
      <c r="FID7" s="45" t="e">
        <f t="shared" si="67"/>
        <v>#N/A</v>
      </c>
      <c r="FIE7" s="45" t="e">
        <f t="shared" si="67"/>
        <v>#N/A</v>
      </c>
      <c r="FIF7" s="45" t="e">
        <f t="shared" si="67"/>
        <v>#N/A</v>
      </c>
      <c r="FIG7" s="45" t="e">
        <f t="shared" si="67"/>
        <v>#N/A</v>
      </c>
      <c r="FIH7" s="45" t="e">
        <f t="shared" si="67"/>
        <v>#N/A</v>
      </c>
      <c r="FII7" s="45" t="e">
        <f t="shared" si="67"/>
        <v>#N/A</v>
      </c>
      <c r="FIJ7" s="45" t="e">
        <f t="shared" si="67"/>
        <v>#N/A</v>
      </c>
      <c r="FIK7" s="45" t="e">
        <f t="shared" si="67"/>
        <v>#N/A</v>
      </c>
      <c r="FIL7" s="45" t="e">
        <f t="shared" si="67"/>
        <v>#N/A</v>
      </c>
      <c r="FIM7" s="45" t="e">
        <f t="shared" si="67"/>
        <v>#N/A</v>
      </c>
      <c r="FIN7" s="45" t="e">
        <f t="shared" si="67"/>
        <v>#N/A</v>
      </c>
      <c r="FIO7" s="45" t="e">
        <f t="shared" si="67"/>
        <v>#N/A</v>
      </c>
      <c r="FIP7" s="45" t="e">
        <f t="shared" si="67"/>
        <v>#N/A</v>
      </c>
      <c r="FIQ7" s="45" t="e">
        <f t="shared" si="67"/>
        <v>#N/A</v>
      </c>
      <c r="FIR7" s="45" t="e">
        <f t="shared" si="67"/>
        <v>#N/A</v>
      </c>
      <c r="FIS7" s="45" t="e">
        <f t="shared" si="67"/>
        <v>#N/A</v>
      </c>
      <c r="FIT7" s="45" t="e">
        <f t="shared" si="67"/>
        <v>#N/A</v>
      </c>
      <c r="FIU7" s="45" t="e">
        <f t="shared" si="67"/>
        <v>#N/A</v>
      </c>
      <c r="FIV7" s="45" t="e">
        <f t="shared" si="67"/>
        <v>#N/A</v>
      </c>
      <c r="FIW7" s="45" t="e">
        <f t="shared" si="67"/>
        <v>#N/A</v>
      </c>
      <c r="FIX7" s="45" t="e">
        <f t="shared" si="67"/>
        <v>#N/A</v>
      </c>
      <c r="FIY7" s="45" t="e">
        <f t="shared" si="67"/>
        <v>#N/A</v>
      </c>
      <c r="FIZ7" s="45" t="e">
        <f t="shared" si="67"/>
        <v>#N/A</v>
      </c>
      <c r="FJA7" s="45" t="e">
        <f t="shared" si="67"/>
        <v>#N/A</v>
      </c>
      <c r="FJB7" s="45" t="e">
        <f t="shared" si="67"/>
        <v>#N/A</v>
      </c>
      <c r="FJC7" s="45" t="e">
        <f t="shared" si="67"/>
        <v>#N/A</v>
      </c>
      <c r="FJD7" s="45" t="e">
        <f t="shared" si="67"/>
        <v>#N/A</v>
      </c>
      <c r="FJE7" s="45" t="e">
        <f t="shared" si="67"/>
        <v>#N/A</v>
      </c>
      <c r="FJF7" s="45" t="e">
        <f t="shared" si="67"/>
        <v>#N/A</v>
      </c>
      <c r="FJG7" s="45" t="e">
        <f t="shared" si="67"/>
        <v>#N/A</v>
      </c>
      <c r="FJH7" s="45" t="e">
        <f t="shared" si="67"/>
        <v>#N/A</v>
      </c>
      <c r="FJI7" s="45" t="e">
        <f t="shared" si="67"/>
        <v>#N/A</v>
      </c>
      <c r="FJJ7" s="45" t="e">
        <f t="shared" si="67"/>
        <v>#N/A</v>
      </c>
      <c r="FJK7" s="45" t="e">
        <f t="shared" si="67"/>
        <v>#N/A</v>
      </c>
      <c r="FJL7" s="45" t="e">
        <f t="shared" si="67"/>
        <v>#N/A</v>
      </c>
      <c r="FJM7" s="45" t="e">
        <f t="shared" si="67"/>
        <v>#N/A</v>
      </c>
      <c r="FJN7" s="45" t="e">
        <f t="shared" si="67"/>
        <v>#N/A</v>
      </c>
      <c r="FJO7" s="45" t="e">
        <f t="shared" si="67"/>
        <v>#N/A</v>
      </c>
      <c r="FJP7" s="45" t="e">
        <f t="shared" si="67"/>
        <v>#N/A</v>
      </c>
      <c r="FJQ7" s="45" t="e">
        <f t="shared" si="67"/>
        <v>#N/A</v>
      </c>
      <c r="FJR7" s="45" t="e">
        <f t="shared" si="67"/>
        <v>#N/A</v>
      </c>
      <c r="FJS7" s="45" t="e">
        <f t="shared" si="67"/>
        <v>#N/A</v>
      </c>
      <c r="FJT7" s="45" t="e">
        <f t="shared" si="67"/>
        <v>#N/A</v>
      </c>
      <c r="FJU7" s="45" t="e">
        <f t="shared" si="67"/>
        <v>#N/A</v>
      </c>
      <c r="FJV7" s="45" t="e">
        <f t="shared" si="67"/>
        <v>#N/A</v>
      </c>
      <c r="FJW7" s="45" t="e">
        <f t="shared" si="67"/>
        <v>#N/A</v>
      </c>
      <c r="FJX7" s="45" t="e">
        <f t="shared" si="67"/>
        <v>#N/A</v>
      </c>
      <c r="FJY7" s="45" t="e">
        <f t="shared" si="67"/>
        <v>#N/A</v>
      </c>
      <c r="FJZ7" s="45" t="e">
        <f t="shared" si="67"/>
        <v>#N/A</v>
      </c>
      <c r="FKA7" s="45" t="e">
        <f t="shared" si="67"/>
        <v>#N/A</v>
      </c>
      <c r="FKB7" s="45" t="e">
        <f t="shared" si="67"/>
        <v>#N/A</v>
      </c>
      <c r="FKC7" s="45" t="e">
        <f t="shared" si="67"/>
        <v>#N/A</v>
      </c>
      <c r="FKD7" s="45" t="e">
        <f t="shared" si="67"/>
        <v>#N/A</v>
      </c>
      <c r="FKE7" s="45" t="e">
        <f t="shared" si="67"/>
        <v>#N/A</v>
      </c>
      <c r="FKF7" s="45" t="e">
        <f t="shared" si="67"/>
        <v>#N/A</v>
      </c>
      <c r="FKG7" s="45" t="e">
        <f t="shared" si="67"/>
        <v>#N/A</v>
      </c>
      <c r="FKH7" s="45" t="e">
        <f t="shared" si="67"/>
        <v>#N/A</v>
      </c>
      <c r="FKI7" s="45" t="e">
        <f t="shared" si="67"/>
        <v>#N/A</v>
      </c>
      <c r="FKJ7" s="45" t="e">
        <f t="shared" si="67"/>
        <v>#N/A</v>
      </c>
      <c r="FKK7" s="45" t="e">
        <f t="shared" si="67"/>
        <v>#N/A</v>
      </c>
      <c r="FKL7" s="45" t="e">
        <f t="shared" ref="FKL7:FMW7" si="68">+HLOOKUP(FKL5,$C$16:$VP$17,2,FALSE)</f>
        <v>#N/A</v>
      </c>
      <c r="FKM7" s="45" t="e">
        <f t="shared" si="68"/>
        <v>#N/A</v>
      </c>
      <c r="FKN7" s="45" t="e">
        <f t="shared" si="68"/>
        <v>#N/A</v>
      </c>
      <c r="FKO7" s="45" t="e">
        <f t="shared" si="68"/>
        <v>#N/A</v>
      </c>
      <c r="FKP7" s="45" t="e">
        <f t="shared" si="68"/>
        <v>#N/A</v>
      </c>
      <c r="FKQ7" s="45" t="e">
        <f t="shared" si="68"/>
        <v>#N/A</v>
      </c>
      <c r="FKR7" s="45" t="e">
        <f t="shared" si="68"/>
        <v>#N/A</v>
      </c>
      <c r="FKS7" s="45" t="e">
        <f t="shared" si="68"/>
        <v>#N/A</v>
      </c>
      <c r="FKT7" s="45" t="e">
        <f t="shared" si="68"/>
        <v>#N/A</v>
      </c>
      <c r="FKU7" s="45" t="e">
        <f t="shared" si="68"/>
        <v>#N/A</v>
      </c>
      <c r="FKV7" s="45" t="e">
        <f t="shared" si="68"/>
        <v>#N/A</v>
      </c>
      <c r="FKW7" s="45" t="e">
        <f t="shared" si="68"/>
        <v>#N/A</v>
      </c>
      <c r="FKX7" s="45" t="e">
        <f t="shared" si="68"/>
        <v>#N/A</v>
      </c>
      <c r="FKY7" s="45" t="e">
        <f t="shared" si="68"/>
        <v>#N/A</v>
      </c>
      <c r="FKZ7" s="45" t="e">
        <f t="shared" si="68"/>
        <v>#N/A</v>
      </c>
      <c r="FLA7" s="45" t="e">
        <f t="shared" si="68"/>
        <v>#N/A</v>
      </c>
      <c r="FLB7" s="45" t="e">
        <f t="shared" si="68"/>
        <v>#N/A</v>
      </c>
      <c r="FLC7" s="45" t="e">
        <f t="shared" si="68"/>
        <v>#N/A</v>
      </c>
      <c r="FLD7" s="45" t="e">
        <f t="shared" si="68"/>
        <v>#N/A</v>
      </c>
      <c r="FLE7" s="45" t="e">
        <f t="shared" si="68"/>
        <v>#N/A</v>
      </c>
      <c r="FLF7" s="45" t="e">
        <f t="shared" si="68"/>
        <v>#N/A</v>
      </c>
      <c r="FLG7" s="45" t="e">
        <f t="shared" si="68"/>
        <v>#N/A</v>
      </c>
      <c r="FLH7" s="45" t="e">
        <f t="shared" si="68"/>
        <v>#N/A</v>
      </c>
      <c r="FLI7" s="45" t="e">
        <f t="shared" si="68"/>
        <v>#N/A</v>
      </c>
      <c r="FLJ7" s="45" t="e">
        <f t="shared" si="68"/>
        <v>#N/A</v>
      </c>
      <c r="FLK7" s="45" t="e">
        <f t="shared" si="68"/>
        <v>#N/A</v>
      </c>
      <c r="FLL7" s="45" t="e">
        <f t="shared" si="68"/>
        <v>#N/A</v>
      </c>
      <c r="FLM7" s="45" t="e">
        <f t="shared" si="68"/>
        <v>#N/A</v>
      </c>
      <c r="FLN7" s="45" t="e">
        <f t="shared" si="68"/>
        <v>#N/A</v>
      </c>
      <c r="FLO7" s="45" t="e">
        <f t="shared" si="68"/>
        <v>#N/A</v>
      </c>
      <c r="FLP7" s="45" t="e">
        <f t="shared" si="68"/>
        <v>#N/A</v>
      </c>
      <c r="FLQ7" s="45" t="e">
        <f t="shared" si="68"/>
        <v>#N/A</v>
      </c>
      <c r="FLR7" s="45" t="e">
        <f t="shared" si="68"/>
        <v>#N/A</v>
      </c>
      <c r="FLS7" s="45" t="e">
        <f t="shared" si="68"/>
        <v>#N/A</v>
      </c>
      <c r="FLT7" s="45" t="e">
        <f t="shared" si="68"/>
        <v>#N/A</v>
      </c>
      <c r="FLU7" s="45" t="e">
        <f t="shared" si="68"/>
        <v>#N/A</v>
      </c>
      <c r="FLV7" s="45" t="e">
        <f t="shared" si="68"/>
        <v>#N/A</v>
      </c>
      <c r="FLW7" s="45" t="e">
        <f t="shared" si="68"/>
        <v>#N/A</v>
      </c>
      <c r="FLX7" s="45" t="e">
        <f t="shared" si="68"/>
        <v>#N/A</v>
      </c>
      <c r="FLY7" s="45" t="e">
        <f t="shared" si="68"/>
        <v>#N/A</v>
      </c>
      <c r="FLZ7" s="45" t="e">
        <f t="shared" si="68"/>
        <v>#N/A</v>
      </c>
      <c r="FMA7" s="45" t="e">
        <f t="shared" si="68"/>
        <v>#N/A</v>
      </c>
      <c r="FMB7" s="45" t="e">
        <f t="shared" si="68"/>
        <v>#N/A</v>
      </c>
      <c r="FMC7" s="45" t="e">
        <f t="shared" si="68"/>
        <v>#N/A</v>
      </c>
      <c r="FMD7" s="45" t="e">
        <f t="shared" si="68"/>
        <v>#N/A</v>
      </c>
      <c r="FME7" s="45" t="e">
        <f t="shared" si="68"/>
        <v>#N/A</v>
      </c>
      <c r="FMF7" s="45" t="e">
        <f t="shared" si="68"/>
        <v>#N/A</v>
      </c>
      <c r="FMG7" s="45" t="e">
        <f t="shared" si="68"/>
        <v>#N/A</v>
      </c>
      <c r="FMH7" s="45" t="e">
        <f t="shared" si="68"/>
        <v>#N/A</v>
      </c>
      <c r="FMI7" s="45" t="e">
        <f t="shared" si="68"/>
        <v>#N/A</v>
      </c>
      <c r="FMJ7" s="45" t="e">
        <f t="shared" si="68"/>
        <v>#N/A</v>
      </c>
      <c r="FMK7" s="45" t="e">
        <f t="shared" si="68"/>
        <v>#N/A</v>
      </c>
      <c r="FML7" s="45" t="e">
        <f t="shared" si="68"/>
        <v>#N/A</v>
      </c>
      <c r="FMM7" s="45" t="e">
        <f t="shared" si="68"/>
        <v>#N/A</v>
      </c>
      <c r="FMN7" s="45" t="e">
        <f t="shared" si="68"/>
        <v>#N/A</v>
      </c>
      <c r="FMO7" s="45" t="e">
        <f t="shared" si="68"/>
        <v>#N/A</v>
      </c>
      <c r="FMP7" s="45" t="e">
        <f t="shared" si="68"/>
        <v>#N/A</v>
      </c>
      <c r="FMQ7" s="45" t="e">
        <f t="shared" si="68"/>
        <v>#N/A</v>
      </c>
      <c r="FMR7" s="45" t="e">
        <f t="shared" si="68"/>
        <v>#N/A</v>
      </c>
      <c r="FMS7" s="45" t="e">
        <f t="shared" si="68"/>
        <v>#N/A</v>
      </c>
      <c r="FMT7" s="45" t="e">
        <f t="shared" si="68"/>
        <v>#N/A</v>
      </c>
      <c r="FMU7" s="45" t="e">
        <f t="shared" si="68"/>
        <v>#N/A</v>
      </c>
      <c r="FMV7" s="45" t="e">
        <f t="shared" si="68"/>
        <v>#N/A</v>
      </c>
      <c r="FMW7" s="45" t="e">
        <f t="shared" si="68"/>
        <v>#N/A</v>
      </c>
      <c r="FMX7" s="45" t="e">
        <f t="shared" ref="FMX7:FPI7" si="69">+HLOOKUP(FMX5,$C$16:$VP$17,2,FALSE)</f>
        <v>#N/A</v>
      </c>
      <c r="FMY7" s="45" t="e">
        <f t="shared" si="69"/>
        <v>#N/A</v>
      </c>
      <c r="FMZ7" s="45" t="e">
        <f t="shared" si="69"/>
        <v>#N/A</v>
      </c>
      <c r="FNA7" s="45" t="e">
        <f t="shared" si="69"/>
        <v>#N/A</v>
      </c>
      <c r="FNB7" s="45" t="e">
        <f t="shared" si="69"/>
        <v>#N/A</v>
      </c>
      <c r="FNC7" s="45" t="e">
        <f t="shared" si="69"/>
        <v>#N/A</v>
      </c>
      <c r="FND7" s="45" t="e">
        <f t="shared" si="69"/>
        <v>#N/A</v>
      </c>
      <c r="FNE7" s="45" t="e">
        <f t="shared" si="69"/>
        <v>#N/A</v>
      </c>
      <c r="FNF7" s="45" t="e">
        <f t="shared" si="69"/>
        <v>#N/A</v>
      </c>
      <c r="FNG7" s="45" t="e">
        <f t="shared" si="69"/>
        <v>#N/A</v>
      </c>
      <c r="FNH7" s="45" t="e">
        <f t="shared" si="69"/>
        <v>#N/A</v>
      </c>
      <c r="FNI7" s="45" t="e">
        <f t="shared" si="69"/>
        <v>#N/A</v>
      </c>
      <c r="FNJ7" s="45" t="e">
        <f t="shared" si="69"/>
        <v>#N/A</v>
      </c>
      <c r="FNK7" s="45" t="e">
        <f t="shared" si="69"/>
        <v>#N/A</v>
      </c>
      <c r="FNL7" s="45" t="e">
        <f t="shared" si="69"/>
        <v>#N/A</v>
      </c>
      <c r="FNM7" s="45" t="e">
        <f t="shared" si="69"/>
        <v>#N/A</v>
      </c>
      <c r="FNN7" s="45" t="e">
        <f t="shared" si="69"/>
        <v>#N/A</v>
      </c>
      <c r="FNO7" s="45" t="e">
        <f t="shared" si="69"/>
        <v>#N/A</v>
      </c>
      <c r="FNP7" s="45" t="e">
        <f t="shared" si="69"/>
        <v>#N/A</v>
      </c>
      <c r="FNQ7" s="45" t="e">
        <f t="shared" si="69"/>
        <v>#N/A</v>
      </c>
      <c r="FNR7" s="45" t="e">
        <f t="shared" si="69"/>
        <v>#N/A</v>
      </c>
      <c r="FNS7" s="45" t="e">
        <f t="shared" si="69"/>
        <v>#N/A</v>
      </c>
      <c r="FNT7" s="45" t="e">
        <f t="shared" si="69"/>
        <v>#N/A</v>
      </c>
      <c r="FNU7" s="45" t="e">
        <f t="shared" si="69"/>
        <v>#N/A</v>
      </c>
      <c r="FNV7" s="45" t="e">
        <f t="shared" si="69"/>
        <v>#N/A</v>
      </c>
      <c r="FNW7" s="45" t="e">
        <f t="shared" si="69"/>
        <v>#N/A</v>
      </c>
      <c r="FNX7" s="45" t="e">
        <f t="shared" si="69"/>
        <v>#N/A</v>
      </c>
      <c r="FNY7" s="45" t="e">
        <f t="shared" si="69"/>
        <v>#N/A</v>
      </c>
      <c r="FNZ7" s="45" t="e">
        <f t="shared" si="69"/>
        <v>#N/A</v>
      </c>
      <c r="FOA7" s="45" t="e">
        <f t="shared" si="69"/>
        <v>#N/A</v>
      </c>
      <c r="FOB7" s="45" t="e">
        <f t="shared" si="69"/>
        <v>#N/A</v>
      </c>
      <c r="FOC7" s="45" t="e">
        <f t="shared" si="69"/>
        <v>#N/A</v>
      </c>
      <c r="FOD7" s="45" t="e">
        <f t="shared" si="69"/>
        <v>#N/A</v>
      </c>
      <c r="FOE7" s="45" t="e">
        <f t="shared" si="69"/>
        <v>#N/A</v>
      </c>
      <c r="FOF7" s="45" t="e">
        <f t="shared" si="69"/>
        <v>#N/A</v>
      </c>
      <c r="FOG7" s="45" t="e">
        <f t="shared" si="69"/>
        <v>#N/A</v>
      </c>
      <c r="FOH7" s="45" t="e">
        <f t="shared" si="69"/>
        <v>#N/A</v>
      </c>
      <c r="FOI7" s="45" t="e">
        <f t="shared" si="69"/>
        <v>#N/A</v>
      </c>
      <c r="FOJ7" s="45" t="e">
        <f t="shared" si="69"/>
        <v>#N/A</v>
      </c>
      <c r="FOK7" s="45" t="e">
        <f t="shared" si="69"/>
        <v>#N/A</v>
      </c>
      <c r="FOL7" s="45" t="e">
        <f t="shared" si="69"/>
        <v>#N/A</v>
      </c>
      <c r="FOM7" s="45" t="e">
        <f t="shared" si="69"/>
        <v>#N/A</v>
      </c>
      <c r="FON7" s="45" t="e">
        <f t="shared" si="69"/>
        <v>#N/A</v>
      </c>
      <c r="FOO7" s="45" t="e">
        <f t="shared" si="69"/>
        <v>#N/A</v>
      </c>
      <c r="FOP7" s="45" t="e">
        <f t="shared" si="69"/>
        <v>#N/A</v>
      </c>
      <c r="FOQ7" s="45" t="e">
        <f t="shared" si="69"/>
        <v>#N/A</v>
      </c>
      <c r="FOR7" s="45" t="e">
        <f t="shared" si="69"/>
        <v>#N/A</v>
      </c>
      <c r="FOS7" s="45" t="e">
        <f t="shared" si="69"/>
        <v>#N/A</v>
      </c>
      <c r="FOT7" s="45" t="e">
        <f t="shared" si="69"/>
        <v>#N/A</v>
      </c>
      <c r="FOU7" s="45" t="e">
        <f t="shared" si="69"/>
        <v>#N/A</v>
      </c>
      <c r="FOV7" s="45" t="e">
        <f t="shared" si="69"/>
        <v>#N/A</v>
      </c>
      <c r="FOW7" s="45" t="e">
        <f t="shared" si="69"/>
        <v>#N/A</v>
      </c>
      <c r="FOX7" s="45" t="e">
        <f t="shared" si="69"/>
        <v>#N/A</v>
      </c>
      <c r="FOY7" s="45" t="e">
        <f t="shared" si="69"/>
        <v>#N/A</v>
      </c>
      <c r="FOZ7" s="45" t="e">
        <f t="shared" si="69"/>
        <v>#N/A</v>
      </c>
      <c r="FPA7" s="45" t="e">
        <f t="shared" si="69"/>
        <v>#N/A</v>
      </c>
      <c r="FPB7" s="45" t="e">
        <f t="shared" si="69"/>
        <v>#N/A</v>
      </c>
      <c r="FPC7" s="45" t="e">
        <f t="shared" si="69"/>
        <v>#N/A</v>
      </c>
      <c r="FPD7" s="45" t="e">
        <f t="shared" si="69"/>
        <v>#N/A</v>
      </c>
      <c r="FPE7" s="45" t="e">
        <f t="shared" si="69"/>
        <v>#N/A</v>
      </c>
      <c r="FPF7" s="45" t="e">
        <f t="shared" si="69"/>
        <v>#N/A</v>
      </c>
      <c r="FPG7" s="45" t="e">
        <f t="shared" si="69"/>
        <v>#N/A</v>
      </c>
      <c r="FPH7" s="45" t="e">
        <f t="shared" si="69"/>
        <v>#N/A</v>
      </c>
      <c r="FPI7" s="45" t="e">
        <f t="shared" si="69"/>
        <v>#N/A</v>
      </c>
      <c r="FPJ7" s="45" t="e">
        <f t="shared" ref="FPJ7:FRU7" si="70">+HLOOKUP(FPJ5,$C$16:$VP$17,2,FALSE)</f>
        <v>#N/A</v>
      </c>
      <c r="FPK7" s="45" t="e">
        <f t="shared" si="70"/>
        <v>#N/A</v>
      </c>
      <c r="FPL7" s="45" t="e">
        <f t="shared" si="70"/>
        <v>#N/A</v>
      </c>
      <c r="FPM7" s="45" t="e">
        <f t="shared" si="70"/>
        <v>#N/A</v>
      </c>
      <c r="FPN7" s="45" t="e">
        <f t="shared" si="70"/>
        <v>#N/A</v>
      </c>
      <c r="FPO7" s="45" t="e">
        <f t="shared" si="70"/>
        <v>#N/A</v>
      </c>
      <c r="FPP7" s="45" t="e">
        <f t="shared" si="70"/>
        <v>#N/A</v>
      </c>
      <c r="FPQ7" s="45" t="e">
        <f t="shared" si="70"/>
        <v>#N/A</v>
      </c>
      <c r="FPR7" s="45" t="e">
        <f t="shared" si="70"/>
        <v>#N/A</v>
      </c>
      <c r="FPS7" s="45" t="e">
        <f t="shared" si="70"/>
        <v>#N/A</v>
      </c>
      <c r="FPT7" s="45" t="e">
        <f t="shared" si="70"/>
        <v>#N/A</v>
      </c>
      <c r="FPU7" s="45" t="e">
        <f t="shared" si="70"/>
        <v>#N/A</v>
      </c>
      <c r="FPV7" s="45" t="e">
        <f t="shared" si="70"/>
        <v>#N/A</v>
      </c>
      <c r="FPW7" s="45" t="e">
        <f t="shared" si="70"/>
        <v>#N/A</v>
      </c>
      <c r="FPX7" s="45" t="e">
        <f t="shared" si="70"/>
        <v>#N/A</v>
      </c>
      <c r="FPY7" s="45" t="e">
        <f t="shared" si="70"/>
        <v>#N/A</v>
      </c>
      <c r="FPZ7" s="45" t="e">
        <f t="shared" si="70"/>
        <v>#N/A</v>
      </c>
      <c r="FQA7" s="45" t="e">
        <f t="shared" si="70"/>
        <v>#N/A</v>
      </c>
      <c r="FQB7" s="45" t="e">
        <f t="shared" si="70"/>
        <v>#N/A</v>
      </c>
      <c r="FQC7" s="45" t="e">
        <f t="shared" si="70"/>
        <v>#N/A</v>
      </c>
      <c r="FQD7" s="45" t="e">
        <f t="shared" si="70"/>
        <v>#N/A</v>
      </c>
      <c r="FQE7" s="45" t="e">
        <f t="shared" si="70"/>
        <v>#N/A</v>
      </c>
      <c r="FQF7" s="45" t="e">
        <f t="shared" si="70"/>
        <v>#N/A</v>
      </c>
      <c r="FQG7" s="45" t="e">
        <f t="shared" si="70"/>
        <v>#N/A</v>
      </c>
      <c r="FQH7" s="45" t="e">
        <f t="shared" si="70"/>
        <v>#N/A</v>
      </c>
      <c r="FQI7" s="45" t="e">
        <f t="shared" si="70"/>
        <v>#N/A</v>
      </c>
      <c r="FQJ7" s="45" t="e">
        <f t="shared" si="70"/>
        <v>#N/A</v>
      </c>
      <c r="FQK7" s="45" t="e">
        <f t="shared" si="70"/>
        <v>#N/A</v>
      </c>
      <c r="FQL7" s="45" t="e">
        <f t="shared" si="70"/>
        <v>#N/A</v>
      </c>
      <c r="FQM7" s="45" t="e">
        <f t="shared" si="70"/>
        <v>#N/A</v>
      </c>
      <c r="FQN7" s="45" t="e">
        <f t="shared" si="70"/>
        <v>#N/A</v>
      </c>
      <c r="FQO7" s="45" t="e">
        <f t="shared" si="70"/>
        <v>#N/A</v>
      </c>
      <c r="FQP7" s="45" t="e">
        <f t="shared" si="70"/>
        <v>#N/A</v>
      </c>
      <c r="FQQ7" s="45" t="e">
        <f t="shared" si="70"/>
        <v>#N/A</v>
      </c>
      <c r="FQR7" s="45" t="e">
        <f t="shared" si="70"/>
        <v>#N/A</v>
      </c>
      <c r="FQS7" s="45" t="e">
        <f t="shared" si="70"/>
        <v>#N/A</v>
      </c>
      <c r="FQT7" s="45" t="e">
        <f t="shared" si="70"/>
        <v>#N/A</v>
      </c>
      <c r="FQU7" s="45" t="e">
        <f t="shared" si="70"/>
        <v>#N/A</v>
      </c>
      <c r="FQV7" s="45" t="e">
        <f t="shared" si="70"/>
        <v>#N/A</v>
      </c>
      <c r="FQW7" s="45" t="e">
        <f t="shared" si="70"/>
        <v>#N/A</v>
      </c>
      <c r="FQX7" s="45" t="e">
        <f t="shared" si="70"/>
        <v>#N/A</v>
      </c>
      <c r="FQY7" s="45" t="e">
        <f t="shared" si="70"/>
        <v>#N/A</v>
      </c>
      <c r="FQZ7" s="45" t="e">
        <f t="shared" si="70"/>
        <v>#N/A</v>
      </c>
      <c r="FRA7" s="45" t="e">
        <f t="shared" si="70"/>
        <v>#N/A</v>
      </c>
      <c r="FRB7" s="45" t="e">
        <f t="shared" si="70"/>
        <v>#N/A</v>
      </c>
      <c r="FRC7" s="45" t="e">
        <f t="shared" si="70"/>
        <v>#N/A</v>
      </c>
      <c r="FRD7" s="45" t="e">
        <f t="shared" si="70"/>
        <v>#N/A</v>
      </c>
      <c r="FRE7" s="45" t="e">
        <f t="shared" si="70"/>
        <v>#N/A</v>
      </c>
      <c r="FRF7" s="45" t="e">
        <f t="shared" si="70"/>
        <v>#N/A</v>
      </c>
      <c r="FRG7" s="45" t="e">
        <f t="shared" si="70"/>
        <v>#N/A</v>
      </c>
      <c r="FRH7" s="45" t="e">
        <f t="shared" si="70"/>
        <v>#N/A</v>
      </c>
      <c r="FRI7" s="45" t="e">
        <f t="shared" si="70"/>
        <v>#N/A</v>
      </c>
      <c r="FRJ7" s="45" t="e">
        <f t="shared" si="70"/>
        <v>#N/A</v>
      </c>
      <c r="FRK7" s="45" t="e">
        <f t="shared" si="70"/>
        <v>#N/A</v>
      </c>
      <c r="FRL7" s="45" t="e">
        <f t="shared" si="70"/>
        <v>#N/A</v>
      </c>
      <c r="FRM7" s="45" t="e">
        <f t="shared" si="70"/>
        <v>#N/A</v>
      </c>
      <c r="FRN7" s="45" t="e">
        <f t="shared" si="70"/>
        <v>#N/A</v>
      </c>
      <c r="FRO7" s="45" t="e">
        <f t="shared" si="70"/>
        <v>#N/A</v>
      </c>
      <c r="FRP7" s="45" t="e">
        <f t="shared" si="70"/>
        <v>#N/A</v>
      </c>
      <c r="FRQ7" s="45" t="e">
        <f t="shared" si="70"/>
        <v>#N/A</v>
      </c>
      <c r="FRR7" s="45" t="e">
        <f t="shared" si="70"/>
        <v>#N/A</v>
      </c>
      <c r="FRS7" s="45" t="e">
        <f t="shared" si="70"/>
        <v>#N/A</v>
      </c>
      <c r="FRT7" s="45" t="e">
        <f t="shared" si="70"/>
        <v>#N/A</v>
      </c>
      <c r="FRU7" s="45" t="e">
        <f t="shared" si="70"/>
        <v>#N/A</v>
      </c>
      <c r="FRV7" s="45" t="e">
        <f t="shared" ref="FRV7:FUG7" si="71">+HLOOKUP(FRV5,$C$16:$VP$17,2,FALSE)</f>
        <v>#N/A</v>
      </c>
      <c r="FRW7" s="45" t="e">
        <f t="shared" si="71"/>
        <v>#N/A</v>
      </c>
      <c r="FRX7" s="45" t="e">
        <f t="shared" si="71"/>
        <v>#N/A</v>
      </c>
      <c r="FRY7" s="45" t="e">
        <f t="shared" si="71"/>
        <v>#N/A</v>
      </c>
      <c r="FRZ7" s="45" t="e">
        <f t="shared" si="71"/>
        <v>#N/A</v>
      </c>
      <c r="FSA7" s="45" t="e">
        <f t="shared" si="71"/>
        <v>#N/A</v>
      </c>
      <c r="FSB7" s="45" t="e">
        <f t="shared" si="71"/>
        <v>#N/A</v>
      </c>
      <c r="FSC7" s="45" t="e">
        <f t="shared" si="71"/>
        <v>#N/A</v>
      </c>
      <c r="FSD7" s="45" t="e">
        <f t="shared" si="71"/>
        <v>#N/A</v>
      </c>
      <c r="FSE7" s="45" t="e">
        <f t="shared" si="71"/>
        <v>#N/A</v>
      </c>
      <c r="FSF7" s="45" t="e">
        <f t="shared" si="71"/>
        <v>#N/A</v>
      </c>
      <c r="FSG7" s="45" t="e">
        <f t="shared" si="71"/>
        <v>#N/A</v>
      </c>
      <c r="FSH7" s="45" t="e">
        <f t="shared" si="71"/>
        <v>#N/A</v>
      </c>
      <c r="FSI7" s="45" t="e">
        <f t="shared" si="71"/>
        <v>#N/A</v>
      </c>
      <c r="FSJ7" s="45" t="e">
        <f t="shared" si="71"/>
        <v>#N/A</v>
      </c>
      <c r="FSK7" s="45" t="e">
        <f t="shared" si="71"/>
        <v>#N/A</v>
      </c>
      <c r="FSL7" s="45" t="e">
        <f t="shared" si="71"/>
        <v>#N/A</v>
      </c>
      <c r="FSM7" s="45" t="e">
        <f t="shared" si="71"/>
        <v>#N/A</v>
      </c>
      <c r="FSN7" s="45" t="e">
        <f t="shared" si="71"/>
        <v>#N/A</v>
      </c>
      <c r="FSO7" s="45" t="e">
        <f t="shared" si="71"/>
        <v>#N/A</v>
      </c>
      <c r="FSP7" s="45" t="e">
        <f t="shared" si="71"/>
        <v>#N/A</v>
      </c>
      <c r="FSQ7" s="45" t="e">
        <f t="shared" si="71"/>
        <v>#N/A</v>
      </c>
      <c r="FSR7" s="45" t="e">
        <f t="shared" si="71"/>
        <v>#N/A</v>
      </c>
      <c r="FSS7" s="45" t="e">
        <f t="shared" si="71"/>
        <v>#N/A</v>
      </c>
      <c r="FST7" s="45" t="e">
        <f t="shared" si="71"/>
        <v>#N/A</v>
      </c>
      <c r="FSU7" s="45" t="e">
        <f t="shared" si="71"/>
        <v>#N/A</v>
      </c>
      <c r="FSV7" s="45" t="e">
        <f t="shared" si="71"/>
        <v>#N/A</v>
      </c>
      <c r="FSW7" s="45" t="e">
        <f t="shared" si="71"/>
        <v>#N/A</v>
      </c>
      <c r="FSX7" s="45" t="e">
        <f t="shared" si="71"/>
        <v>#N/A</v>
      </c>
      <c r="FSY7" s="45" t="e">
        <f t="shared" si="71"/>
        <v>#N/A</v>
      </c>
      <c r="FSZ7" s="45" t="e">
        <f t="shared" si="71"/>
        <v>#N/A</v>
      </c>
      <c r="FTA7" s="45" t="e">
        <f t="shared" si="71"/>
        <v>#N/A</v>
      </c>
      <c r="FTB7" s="45" t="e">
        <f t="shared" si="71"/>
        <v>#N/A</v>
      </c>
      <c r="FTC7" s="45" t="e">
        <f t="shared" si="71"/>
        <v>#N/A</v>
      </c>
      <c r="FTD7" s="45" t="e">
        <f t="shared" si="71"/>
        <v>#N/A</v>
      </c>
      <c r="FTE7" s="45" t="e">
        <f t="shared" si="71"/>
        <v>#N/A</v>
      </c>
      <c r="FTF7" s="45" t="e">
        <f t="shared" si="71"/>
        <v>#N/A</v>
      </c>
      <c r="FTG7" s="45" t="e">
        <f t="shared" si="71"/>
        <v>#N/A</v>
      </c>
      <c r="FTH7" s="45" t="e">
        <f t="shared" si="71"/>
        <v>#N/A</v>
      </c>
      <c r="FTI7" s="45" t="e">
        <f t="shared" si="71"/>
        <v>#N/A</v>
      </c>
      <c r="FTJ7" s="45" t="e">
        <f t="shared" si="71"/>
        <v>#N/A</v>
      </c>
      <c r="FTK7" s="45" t="e">
        <f t="shared" si="71"/>
        <v>#N/A</v>
      </c>
      <c r="FTL7" s="45" t="e">
        <f t="shared" si="71"/>
        <v>#N/A</v>
      </c>
      <c r="FTM7" s="45" t="e">
        <f t="shared" si="71"/>
        <v>#N/A</v>
      </c>
      <c r="FTN7" s="45" t="e">
        <f t="shared" si="71"/>
        <v>#N/A</v>
      </c>
      <c r="FTO7" s="45" t="e">
        <f t="shared" si="71"/>
        <v>#N/A</v>
      </c>
      <c r="FTP7" s="45" t="e">
        <f t="shared" si="71"/>
        <v>#N/A</v>
      </c>
      <c r="FTQ7" s="45" t="e">
        <f t="shared" si="71"/>
        <v>#N/A</v>
      </c>
      <c r="FTR7" s="45" t="e">
        <f t="shared" si="71"/>
        <v>#N/A</v>
      </c>
      <c r="FTS7" s="45" t="e">
        <f t="shared" si="71"/>
        <v>#N/A</v>
      </c>
      <c r="FTT7" s="45" t="e">
        <f t="shared" si="71"/>
        <v>#N/A</v>
      </c>
      <c r="FTU7" s="45" t="e">
        <f t="shared" si="71"/>
        <v>#N/A</v>
      </c>
      <c r="FTV7" s="45" t="e">
        <f t="shared" si="71"/>
        <v>#N/A</v>
      </c>
      <c r="FTW7" s="45" t="e">
        <f t="shared" si="71"/>
        <v>#N/A</v>
      </c>
      <c r="FTX7" s="45" t="e">
        <f t="shared" si="71"/>
        <v>#N/A</v>
      </c>
      <c r="FTY7" s="45" t="e">
        <f t="shared" si="71"/>
        <v>#N/A</v>
      </c>
      <c r="FTZ7" s="45" t="e">
        <f t="shared" si="71"/>
        <v>#N/A</v>
      </c>
      <c r="FUA7" s="45" t="e">
        <f t="shared" si="71"/>
        <v>#N/A</v>
      </c>
      <c r="FUB7" s="45" t="e">
        <f t="shared" si="71"/>
        <v>#N/A</v>
      </c>
      <c r="FUC7" s="45" t="e">
        <f t="shared" si="71"/>
        <v>#N/A</v>
      </c>
      <c r="FUD7" s="45" t="e">
        <f t="shared" si="71"/>
        <v>#N/A</v>
      </c>
      <c r="FUE7" s="45" t="e">
        <f t="shared" si="71"/>
        <v>#N/A</v>
      </c>
      <c r="FUF7" s="45" t="e">
        <f t="shared" si="71"/>
        <v>#N/A</v>
      </c>
      <c r="FUG7" s="45" t="e">
        <f t="shared" si="71"/>
        <v>#N/A</v>
      </c>
      <c r="FUH7" s="45" t="e">
        <f t="shared" ref="FUH7:FWS7" si="72">+HLOOKUP(FUH5,$C$16:$VP$17,2,FALSE)</f>
        <v>#N/A</v>
      </c>
      <c r="FUI7" s="45" t="e">
        <f t="shared" si="72"/>
        <v>#N/A</v>
      </c>
      <c r="FUJ7" s="45" t="e">
        <f t="shared" si="72"/>
        <v>#N/A</v>
      </c>
      <c r="FUK7" s="45" t="e">
        <f t="shared" si="72"/>
        <v>#N/A</v>
      </c>
      <c r="FUL7" s="45" t="e">
        <f t="shared" si="72"/>
        <v>#N/A</v>
      </c>
      <c r="FUM7" s="45" t="e">
        <f t="shared" si="72"/>
        <v>#N/A</v>
      </c>
      <c r="FUN7" s="45" t="e">
        <f t="shared" si="72"/>
        <v>#N/A</v>
      </c>
      <c r="FUO7" s="45" t="e">
        <f t="shared" si="72"/>
        <v>#N/A</v>
      </c>
      <c r="FUP7" s="45" t="e">
        <f t="shared" si="72"/>
        <v>#N/A</v>
      </c>
      <c r="FUQ7" s="45" t="e">
        <f t="shared" si="72"/>
        <v>#N/A</v>
      </c>
      <c r="FUR7" s="45" t="e">
        <f t="shared" si="72"/>
        <v>#N/A</v>
      </c>
      <c r="FUS7" s="45" t="e">
        <f t="shared" si="72"/>
        <v>#N/A</v>
      </c>
      <c r="FUT7" s="45" t="e">
        <f t="shared" si="72"/>
        <v>#N/A</v>
      </c>
      <c r="FUU7" s="45" t="e">
        <f t="shared" si="72"/>
        <v>#N/A</v>
      </c>
      <c r="FUV7" s="45" t="e">
        <f t="shared" si="72"/>
        <v>#N/A</v>
      </c>
      <c r="FUW7" s="45" t="e">
        <f t="shared" si="72"/>
        <v>#N/A</v>
      </c>
      <c r="FUX7" s="45" t="e">
        <f t="shared" si="72"/>
        <v>#N/A</v>
      </c>
      <c r="FUY7" s="45" t="e">
        <f t="shared" si="72"/>
        <v>#N/A</v>
      </c>
      <c r="FUZ7" s="45" t="e">
        <f t="shared" si="72"/>
        <v>#N/A</v>
      </c>
      <c r="FVA7" s="45" t="e">
        <f t="shared" si="72"/>
        <v>#N/A</v>
      </c>
      <c r="FVB7" s="45" t="e">
        <f t="shared" si="72"/>
        <v>#N/A</v>
      </c>
      <c r="FVC7" s="45" t="e">
        <f t="shared" si="72"/>
        <v>#N/A</v>
      </c>
      <c r="FVD7" s="45" t="e">
        <f t="shared" si="72"/>
        <v>#N/A</v>
      </c>
      <c r="FVE7" s="45" t="e">
        <f t="shared" si="72"/>
        <v>#N/A</v>
      </c>
      <c r="FVF7" s="45" t="e">
        <f t="shared" si="72"/>
        <v>#N/A</v>
      </c>
      <c r="FVG7" s="45" t="e">
        <f t="shared" si="72"/>
        <v>#N/A</v>
      </c>
      <c r="FVH7" s="45" t="e">
        <f t="shared" si="72"/>
        <v>#N/A</v>
      </c>
      <c r="FVI7" s="45" t="e">
        <f t="shared" si="72"/>
        <v>#N/A</v>
      </c>
      <c r="FVJ7" s="45" t="e">
        <f t="shared" si="72"/>
        <v>#N/A</v>
      </c>
      <c r="FVK7" s="45" t="e">
        <f t="shared" si="72"/>
        <v>#N/A</v>
      </c>
      <c r="FVL7" s="45" t="e">
        <f t="shared" si="72"/>
        <v>#N/A</v>
      </c>
      <c r="FVM7" s="45" t="e">
        <f t="shared" si="72"/>
        <v>#N/A</v>
      </c>
      <c r="FVN7" s="45" t="e">
        <f t="shared" si="72"/>
        <v>#N/A</v>
      </c>
      <c r="FVO7" s="45" t="e">
        <f t="shared" si="72"/>
        <v>#N/A</v>
      </c>
      <c r="FVP7" s="45" t="e">
        <f t="shared" si="72"/>
        <v>#N/A</v>
      </c>
      <c r="FVQ7" s="45" t="e">
        <f t="shared" si="72"/>
        <v>#N/A</v>
      </c>
      <c r="FVR7" s="45" t="e">
        <f t="shared" si="72"/>
        <v>#N/A</v>
      </c>
      <c r="FVS7" s="45" t="e">
        <f t="shared" si="72"/>
        <v>#N/A</v>
      </c>
      <c r="FVT7" s="45" t="e">
        <f t="shared" si="72"/>
        <v>#N/A</v>
      </c>
      <c r="FVU7" s="45" t="e">
        <f t="shared" si="72"/>
        <v>#N/A</v>
      </c>
      <c r="FVV7" s="45" t="e">
        <f t="shared" si="72"/>
        <v>#N/A</v>
      </c>
      <c r="FVW7" s="45" t="e">
        <f t="shared" si="72"/>
        <v>#N/A</v>
      </c>
      <c r="FVX7" s="45" t="e">
        <f t="shared" si="72"/>
        <v>#N/A</v>
      </c>
      <c r="FVY7" s="45" t="e">
        <f t="shared" si="72"/>
        <v>#N/A</v>
      </c>
      <c r="FVZ7" s="45" t="e">
        <f t="shared" si="72"/>
        <v>#N/A</v>
      </c>
      <c r="FWA7" s="45" t="e">
        <f t="shared" si="72"/>
        <v>#N/A</v>
      </c>
      <c r="FWB7" s="45" t="e">
        <f t="shared" si="72"/>
        <v>#N/A</v>
      </c>
      <c r="FWC7" s="45" t="e">
        <f t="shared" si="72"/>
        <v>#N/A</v>
      </c>
      <c r="FWD7" s="45" t="e">
        <f t="shared" si="72"/>
        <v>#N/A</v>
      </c>
      <c r="FWE7" s="45" t="e">
        <f t="shared" si="72"/>
        <v>#N/A</v>
      </c>
      <c r="FWF7" s="45" t="e">
        <f t="shared" si="72"/>
        <v>#N/A</v>
      </c>
      <c r="FWG7" s="45" t="e">
        <f t="shared" si="72"/>
        <v>#N/A</v>
      </c>
      <c r="FWH7" s="45" t="e">
        <f t="shared" si="72"/>
        <v>#N/A</v>
      </c>
      <c r="FWI7" s="45" t="e">
        <f t="shared" si="72"/>
        <v>#N/A</v>
      </c>
      <c r="FWJ7" s="45" t="e">
        <f t="shared" si="72"/>
        <v>#N/A</v>
      </c>
      <c r="FWK7" s="45" t="e">
        <f t="shared" si="72"/>
        <v>#N/A</v>
      </c>
      <c r="FWL7" s="45" t="e">
        <f t="shared" si="72"/>
        <v>#N/A</v>
      </c>
      <c r="FWM7" s="45" t="e">
        <f t="shared" si="72"/>
        <v>#N/A</v>
      </c>
      <c r="FWN7" s="45" t="e">
        <f t="shared" si="72"/>
        <v>#N/A</v>
      </c>
      <c r="FWO7" s="45" t="e">
        <f t="shared" si="72"/>
        <v>#N/A</v>
      </c>
      <c r="FWP7" s="45" t="e">
        <f t="shared" si="72"/>
        <v>#N/A</v>
      </c>
      <c r="FWQ7" s="45" t="e">
        <f t="shared" si="72"/>
        <v>#N/A</v>
      </c>
      <c r="FWR7" s="45" t="e">
        <f t="shared" si="72"/>
        <v>#N/A</v>
      </c>
      <c r="FWS7" s="45" t="e">
        <f t="shared" si="72"/>
        <v>#N/A</v>
      </c>
      <c r="FWT7" s="45" t="e">
        <f t="shared" ref="FWT7:FZE7" si="73">+HLOOKUP(FWT5,$C$16:$VP$17,2,FALSE)</f>
        <v>#N/A</v>
      </c>
      <c r="FWU7" s="45" t="e">
        <f t="shared" si="73"/>
        <v>#N/A</v>
      </c>
      <c r="FWV7" s="45" t="e">
        <f t="shared" si="73"/>
        <v>#N/A</v>
      </c>
      <c r="FWW7" s="45" t="e">
        <f t="shared" si="73"/>
        <v>#N/A</v>
      </c>
      <c r="FWX7" s="45" t="e">
        <f t="shared" si="73"/>
        <v>#N/A</v>
      </c>
      <c r="FWY7" s="45" t="e">
        <f t="shared" si="73"/>
        <v>#N/A</v>
      </c>
      <c r="FWZ7" s="45" t="e">
        <f t="shared" si="73"/>
        <v>#N/A</v>
      </c>
      <c r="FXA7" s="45" t="e">
        <f t="shared" si="73"/>
        <v>#N/A</v>
      </c>
      <c r="FXB7" s="45" t="e">
        <f t="shared" si="73"/>
        <v>#N/A</v>
      </c>
      <c r="FXC7" s="45" t="e">
        <f t="shared" si="73"/>
        <v>#N/A</v>
      </c>
      <c r="FXD7" s="45" t="e">
        <f t="shared" si="73"/>
        <v>#N/A</v>
      </c>
      <c r="FXE7" s="45" t="e">
        <f t="shared" si="73"/>
        <v>#N/A</v>
      </c>
      <c r="FXF7" s="45" t="e">
        <f t="shared" si="73"/>
        <v>#N/A</v>
      </c>
      <c r="FXG7" s="45" t="e">
        <f t="shared" si="73"/>
        <v>#N/A</v>
      </c>
      <c r="FXH7" s="45" t="e">
        <f t="shared" si="73"/>
        <v>#N/A</v>
      </c>
      <c r="FXI7" s="45" t="e">
        <f t="shared" si="73"/>
        <v>#N/A</v>
      </c>
      <c r="FXJ7" s="45" t="e">
        <f t="shared" si="73"/>
        <v>#N/A</v>
      </c>
      <c r="FXK7" s="45" t="e">
        <f t="shared" si="73"/>
        <v>#N/A</v>
      </c>
      <c r="FXL7" s="45" t="e">
        <f t="shared" si="73"/>
        <v>#N/A</v>
      </c>
      <c r="FXM7" s="45" t="e">
        <f t="shared" si="73"/>
        <v>#N/A</v>
      </c>
      <c r="FXN7" s="45" t="e">
        <f t="shared" si="73"/>
        <v>#N/A</v>
      </c>
      <c r="FXO7" s="45" t="e">
        <f t="shared" si="73"/>
        <v>#N/A</v>
      </c>
      <c r="FXP7" s="45" t="e">
        <f t="shared" si="73"/>
        <v>#N/A</v>
      </c>
      <c r="FXQ7" s="45" t="e">
        <f t="shared" si="73"/>
        <v>#N/A</v>
      </c>
      <c r="FXR7" s="45" t="e">
        <f t="shared" si="73"/>
        <v>#N/A</v>
      </c>
      <c r="FXS7" s="45" t="e">
        <f t="shared" si="73"/>
        <v>#N/A</v>
      </c>
      <c r="FXT7" s="45" t="e">
        <f t="shared" si="73"/>
        <v>#N/A</v>
      </c>
      <c r="FXU7" s="45" t="e">
        <f t="shared" si="73"/>
        <v>#N/A</v>
      </c>
      <c r="FXV7" s="45" t="e">
        <f t="shared" si="73"/>
        <v>#N/A</v>
      </c>
      <c r="FXW7" s="45" t="e">
        <f t="shared" si="73"/>
        <v>#N/A</v>
      </c>
      <c r="FXX7" s="45" t="e">
        <f t="shared" si="73"/>
        <v>#N/A</v>
      </c>
      <c r="FXY7" s="45" t="e">
        <f t="shared" si="73"/>
        <v>#N/A</v>
      </c>
      <c r="FXZ7" s="45" t="e">
        <f t="shared" si="73"/>
        <v>#N/A</v>
      </c>
      <c r="FYA7" s="45" t="e">
        <f t="shared" si="73"/>
        <v>#N/A</v>
      </c>
      <c r="FYB7" s="45" t="e">
        <f t="shared" si="73"/>
        <v>#N/A</v>
      </c>
      <c r="FYC7" s="45" t="e">
        <f t="shared" si="73"/>
        <v>#N/A</v>
      </c>
      <c r="FYD7" s="45" t="e">
        <f t="shared" si="73"/>
        <v>#N/A</v>
      </c>
      <c r="FYE7" s="45" t="e">
        <f t="shared" si="73"/>
        <v>#N/A</v>
      </c>
      <c r="FYF7" s="45" t="e">
        <f t="shared" si="73"/>
        <v>#N/A</v>
      </c>
      <c r="FYG7" s="45" t="e">
        <f t="shared" si="73"/>
        <v>#N/A</v>
      </c>
      <c r="FYH7" s="45" t="e">
        <f t="shared" si="73"/>
        <v>#N/A</v>
      </c>
      <c r="FYI7" s="45" t="e">
        <f t="shared" si="73"/>
        <v>#N/A</v>
      </c>
      <c r="FYJ7" s="45" t="e">
        <f t="shared" si="73"/>
        <v>#N/A</v>
      </c>
      <c r="FYK7" s="45" t="e">
        <f t="shared" si="73"/>
        <v>#N/A</v>
      </c>
      <c r="FYL7" s="45" t="e">
        <f t="shared" si="73"/>
        <v>#N/A</v>
      </c>
      <c r="FYM7" s="45" t="e">
        <f t="shared" si="73"/>
        <v>#N/A</v>
      </c>
      <c r="FYN7" s="45" t="e">
        <f t="shared" si="73"/>
        <v>#N/A</v>
      </c>
      <c r="FYO7" s="45" t="e">
        <f t="shared" si="73"/>
        <v>#N/A</v>
      </c>
      <c r="FYP7" s="45" t="e">
        <f t="shared" si="73"/>
        <v>#N/A</v>
      </c>
      <c r="FYQ7" s="45" t="e">
        <f t="shared" si="73"/>
        <v>#N/A</v>
      </c>
      <c r="FYR7" s="45" t="e">
        <f t="shared" si="73"/>
        <v>#N/A</v>
      </c>
      <c r="FYS7" s="45" t="e">
        <f t="shared" si="73"/>
        <v>#N/A</v>
      </c>
      <c r="FYT7" s="45" t="e">
        <f t="shared" si="73"/>
        <v>#N/A</v>
      </c>
      <c r="FYU7" s="45" t="e">
        <f t="shared" si="73"/>
        <v>#N/A</v>
      </c>
      <c r="FYV7" s="45" t="e">
        <f t="shared" si="73"/>
        <v>#N/A</v>
      </c>
      <c r="FYW7" s="45" t="e">
        <f t="shared" si="73"/>
        <v>#N/A</v>
      </c>
      <c r="FYX7" s="45" t="e">
        <f t="shared" si="73"/>
        <v>#N/A</v>
      </c>
      <c r="FYY7" s="45" t="e">
        <f t="shared" si="73"/>
        <v>#N/A</v>
      </c>
      <c r="FYZ7" s="45" t="e">
        <f t="shared" si="73"/>
        <v>#N/A</v>
      </c>
      <c r="FZA7" s="45" t="e">
        <f t="shared" si="73"/>
        <v>#N/A</v>
      </c>
      <c r="FZB7" s="45" t="e">
        <f t="shared" si="73"/>
        <v>#N/A</v>
      </c>
      <c r="FZC7" s="45" t="e">
        <f t="shared" si="73"/>
        <v>#N/A</v>
      </c>
      <c r="FZD7" s="45" t="e">
        <f t="shared" si="73"/>
        <v>#N/A</v>
      </c>
      <c r="FZE7" s="45" t="e">
        <f t="shared" si="73"/>
        <v>#N/A</v>
      </c>
      <c r="FZF7" s="45" t="e">
        <f t="shared" ref="FZF7:GBQ7" si="74">+HLOOKUP(FZF5,$C$16:$VP$17,2,FALSE)</f>
        <v>#N/A</v>
      </c>
      <c r="FZG7" s="45" t="e">
        <f t="shared" si="74"/>
        <v>#N/A</v>
      </c>
      <c r="FZH7" s="45" t="e">
        <f t="shared" si="74"/>
        <v>#N/A</v>
      </c>
      <c r="FZI7" s="45" t="e">
        <f t="shared" si="74"/>
        <v>#N/A</v>
      </c>
      <c r="FZJ7" s="45" t="e">
        <f t="shared" si="74"/>
        <v>#N/A</v>
      </c>
      <c r="FZK7" s="45" t="e">
        <f t="shared" si="74"/>
        <v>#N/A</v>
      </c>
      <c r="FZL7" s="45" t="e">
        <f t="shared" si="74"/>
        <v>#N/A</v>
      </c>
      <c r="FZM7" s="45" t="e">
        <f t="shared" si="74"/>
        <v>#N/A</v>
      </c>
      <c r="FZN7" s="45" t="e">
        <f t="shared" si="74"/>
        <v>#N/A</v>
      </c>
      <c r="FZO7" s="45" t="e">
        <f t="shared" si="74"/>
        <v>#N/A</v>
      </c>
      <c r="FZP7" s="45" t="e">
        <f t="shared" si="74"/>
        <v>#N/A</v>
      </c>
      <c r="FZQ7" s="45" t="e">
        <f t="shared" si="74"/>
        <v>#N/A</v>
      </c>
      <c r="FZR7" s="45" t="e">
        <f t="shared" si="74"/>
        <v>#N/A</v>
      </c>
      <c r="FZS7" s="45" t="e">
        <f t="shared" si="74"/>
        <v>#N/A</v>
      </c>
      <c r="FZT7" s="45" t="e">
        <f t="shared" si="74"/>
        <v>#N/A</v>
      </c>
      <c r="FZU7" s="45" t="e">
        <f t="shared" si="74"/>
        <v>#N/A</v>
      </c>
      <c r="FZV7" s="45" t="e">
        <f t="shared" si="74"/>
        <v>#N/A</v>
      </c>
      <c r="FZW7" s="45" t="e">
        <f t="shared" si="74"/>
        <v>#N/A</v>
      </c>
      <c r="FZX7" s="45" t="e">
        <f t="shared" si="74"/>
        <v>#N/A</v>
      </c>
      <c r="FZY7" s="45" t="e">
        <f t="shared" si="74"/>
        <v>#N/A</v>
      </c>
      <c r="FZZ7" s="45" t="e">
        <f t="shared" si="74"/>
        <v>#N/A</v>
      </c>
      <c r="GAA7" s="45" t="e">
        <f t="shared" si="74"/>
        <v>#N/A</v>
      </c>
      <c r="GAB7" s="45" t="e">
        <f t="shared" si="74"/>
        <v>#N/A</v>
      </c>
      <c r="GAC7" s="45" t="e">
        <f t="shared" si="74"/>
        <v>#N/A</v>
      </c>
      <c r="GAD7" s="45" t="e">
        <f t="shared" si="74"/>
        <v>#N/A</v>
      </c>
      <c r="GAE7" s="45" t="e">
        <f t="shared" si="74"/>
        <v>#N/A</v>
      </c>
      <c r="GAF7" s="45" t="e">
        <f t="shared" si="74"/>
        <v>#N/A</v>
      </c>
      <c r="GAG7" s="45" t="e">
        <f t="shared" si="74"/>
        <v>#N/A</v>
      </c>
      <c r="GAH7" s="45" t="e">
        <f t="shared" si="74"/>
        <v>#N/A</v>
      </c>
      <c r="GAI7" s="45" t="e">
        <f t="shared" si="74"/>
        <v>#N/A</v>
      </c>
      <c r="GAJ7" s="45" t="e">
        <f t="shared" si="74"/>
        <v>#N/A</v>
      </c>
      <c r="GAK7" s="45" t="e">
        <f t="shared" si="74"/>
        <v>#N/A</v>
      </c>
      <c r="GAL7" s="45" t="e">
        <f t="shared" si="74"/>
        <v>#N/A</v>
      </c>
      <c r="GAM7" s="45" t="e">
        <f t="shared" si="74"/>
        <v>#N/A</v>
      </c>
      <c r="GAN7" s="45" t="e">
        <f t="shared" si="74"/>
        <v>#N/A</v>
      </c>
      <c r="GAO7" s="45" t="e">
        <f t="shared" si="74"/>
        <v>#N/A</v>
      </c>
      <c r="GAP7" s="45" t="e">
        <f t="shared" si="74"/>
        <v>#N/A</v>
      </c>
      <c r="GAQ7" s="45" t="e">
        <f t="shared" si="74"/>
        <v>#N/A</v>
      </c>
      <c r="GAR7" s="45" t="e">
        <f t="shared" si="74"/>
        <v>#N/A</v>
      </c>
      <c r="GAS7" s="45" t="e">
        <f t="shared" si="74"/>
        <v>#N/A</v>
      </c>
      <c r="GAT7" s="45" t="e">
        <f t="shared" si="74"/>
        <v>#N/A</v>
      </c>
      <c r="GAU7" s="45" t="e">
        <f t="shared" si="74"/>
        <v>#N/A</v>
      </c>
      <c r="GAV7" s="45" t="e">
        <f t="shared" si="74"/>
        <v>#N/A</v>
      </c>
      <c r="GAW7" s="45" t="e">
        <f t="shared" si="74"/>
        <v>#N/A</v>
      </c>
      <c r="GAX7" s="45" t="e">
        <f t="shared" si="74"/>
        <v>#N/A</v>
      </c>
      <c r="GAY7" s="45" t="e">
        <f t="shared" si="74"/>
        <v>#N/A</v>
      </c>
      <c r="GAZ7" s="45" t="e">
        <f t="shared" si="74"/>
        <v>#N/A</v>
      </c>
      <c r="GBA7" s="45" t="e">
        <f t="shared" si="74"/>
        <v>#N/A</v>
      </c>
      <c r="GBB7" s="45" t="e">
        <f t="shared" si="74"/>
        <v>#N/A</v>
      </c>
      <c r="GBC7" s="45" t="e">
        <f t="shared" si="74"/>
        <v>#N/A</v>
      </c>
      <c r="GBD7" s="45" t="e">
        <f t="shared" si="74"/>
        <v>#N/A</v>
      </c>
      <c r="GBE7" s="45" t="e">
        <f t="shared" si="74"/>
        <v>#N/A</v>
      </c>
      <c r="GBF7" s="45" t="e">
        <f t="shared" si="74"/>
        <v>#N/A</v>
      </c>
      <c r="GBG7" s="45" t="e">
        <f t="shared" si="74"/>
        <v>#N/A</v>
      </c>
      <c r="GBH7" s="45" t="e">
        <f t="shared" si="74"/>
        <v>#N/A</v>
      </c>
      <c r="GBI7" s="45" t="e">
        <f t="shared" si="74"/>
        <v>#N/A</v>
      </c>
      <c r="GBJ7" s="45" t="e">
        <f t="shared" si="74"/>
        <v>#N/A</v>
      </c>
      <c r="GBK7" s="45" t="e">
        <f t="shared" si="74"/>
        <v>#N/A</v>
      </c>
      <c r="GBL7" s="45" t="e">
        <f t="shared" si="74"/>
        <v>#N/A</v>
      </c>
      <c r="GBM7" s="45" t="e">
        <f t="shared" si="74"/>
        <v>#N/A</v>
      </c>
      <c r="GBN7" s="45" t="e">
        <f t="shared" si="74"/>
        <v>#N/A</v>
      </c>
      <c r="GBO7" s="45" t="e">
        <f t="shared" si="74"/>
        <v>#N/A</v>
      </c>
      <c r="GBP7" s="45" t="e">
        <f t="shared" si="74"/>
        <v>#N/A</v>
      </c>
      <c r="GBQ7" s="45" t="e">
        <f t="shared" si="74"/>
        <v>#N/A</v>
      </c>
      <c r="GBR7" s="45" t="e">
        <f t="shared" ref="GBR7:GEC7" si="75">+HLOOKUP(GBR5,$C$16:$VP$17,2,FALSE)</f>
        <v>#N/A</v>
      </c>
      <c r="GBS7" s="45" t="e">
        <f t="shared" si="75"/>
        <v>#N/A</v>
      </c>
      <c r="GBT7" s="45" t="e">
        <f t="shared" si="75"/>
        <v>#N/A</v>
      </c>
      <c r="GBU7" s="45" t="e">
        <f t="shared" si="75"/>
        <v>#N/A</v>
      </c>
      <c r="GBV7" s="45" t="e">
        <f t="shared" si="75"/>
        <v>#N/A</v>
      </c>
      <c r="GBW7" s="45" t="e">
        <f t="shared" si="75"/>
        <v>#N/A</v>
      </c>
      <c r="GBX7" s="45" t="e">
        <f t="shared" si="75"/>
        <v>#N/A</v>
      </c>
      <c r="GBY7" s="45" t="e">
        <f t="shared" si="75"/>
        <v>#N/A</v>
      </c>
      <c r="GBZ7" s="45" t="e">
        <f t="shared" si="75"/>
        <v>#N/A</v>
      </c>
      <c r="GCA7" s="45" t="e">
        <f t="shared" si="75"/>
        <v>#N/A</v>
      </c>
      <c r="GCB7" s="45" t="e">
        <f t="shared" si="75"/>
        <v>#N/A</v>
      </c>
      <c r="GCC7" s="45" t="e">
        <f t="shared" si="75"/>
        <v>#N/A</v>
      </c>
      <c r="GCD7" s="45" t="e">
        <f t="shared" si="75"/>
        <v>#N/A</v>
      </c>
      <c r="GCE7" s="45" t="e">
        <f t="shared" si="75"/>
        <v>#N/A</v>
      </c>
      <c r="GCF7" s="45" t="e">
        <f t="shared" si="75"/>
        <v>#N/A</v>
      </c>
      <c r="GCG7" s="45" t="e">
        <f t="shared" si="75"/>
        <v>#N/A</v>
      </c>
      <c r="GCH7" s="45" t="e">
        <f t="shared" si="75"/>
        <v>#N/A</v>
      </c>
      <c r="GCI7" s="45" t="e">
        <f t="shared" si="75"/>
        <v>#N/A</v>
      </c>
      <c r="GCJ7" s="45" t="e">
        <f t="shared" si="75"/>
        <v>#N/A</v>
      </c>
      <c r="GCK7" s="45" t="e">
        <f t="shared" si="75"/>
        <v>#N/A</v>
      </c>
      <c r="GCL7" s="45" t="e">
        <f t="shared" si="75"/>
        <v>#N/A</v>
      </c>
      <c r="GCM7" s="45" t="e">
        <f t="shared" si="75"/>
        <v>#N/A</v>
      </c>
      <c r="GCN7" s="45" t="e">
        <f t="shared" si="75"/>
        <v>#N/A</v>
      </c>
      <c r="GCO7" s="45" t="e">
        <f t="shared" si="75"/>
        <v>#N/A</v>
      </c>
      <c r="GCP7" s="45" t="e">
        <f t="shared" si="75"/>
        <v>#N/A</v>
      </c>
      <c r="GCQ7" s="45" t="e">
        <f t="shared" si="75"/>
        <v>#N/A</v>
      </c>
      <c r="GCR7" s="45" t="e">
        <f t="shared" si="75"/>
        <v>#N/A</v>
      </c>
      <c r="GCS7" s="45" t="e">
        <f t="shared" si="75"/>
        <v>#N/A</v>
      </c>
      <c r="GCT7" s="45" t="e">
        <f t="shared" si="75"/>
        <v>#N/A</v>
      </c>
      <c r="GCU7" s="45" t="e">
        <f t="shared" si="75"/>
        <v>#N/A</v>
      </c>
      <c r="GCV7" s="45" t="e">
        <f t="shared" si="75"/>
        <v>#N/A</v>
      </c>
      <c r="GCW7" s="45" t="e">
        <f t="shared" si="75"/>
        <v>#N/A</v>
      </c>
      <c r="GCX7" s="45" t="e">
        <f t="shared" si="75"/>
        <v>#N/A</v>
      </c>
      <c r="GCY7" s="45" t="e">
        <f t="shared" si="75"/>
        <v>#N/A</v>
      </c>
      <c r="GCZ7" s="45" t="e">
        <f t="shared" si="75"/>
        <v>#N/A</v>
      </c>
      <c r="GDA7" s="45" t="e">
        <f t="shared" si="75"/>
        <v>#N/A</v>
      </c>
      <c r="GDB7" s="45" t="e">
        <f t="shared" si="75"/>
        <v>#N/A</v>
      </c>
      <c r="GDC7" s="45" t="e">
        <f t="shared" si="75"/>
        <v>#N/A</v>
      </c>
      <c r="GDD7" s="45" t="e">
        <f t="shared" si="75"/>
        <v>#N/A</v>
      </c>
      <c r="GDE7" s="45" t="e">
        <f t="shared" si="75"/>
        <v>#N/A</v>
      </c>
      <c r="GDF7" s="45" t="e">
        <f t="shared" si="75"/>
        <v>#N/A</v>
      </c>
      <c r="GDG7" s="45" t="e">
        <f t="shared" si="75"/>
        <v>#N/A</v>
      </c>
      <c r="GDH7" s="45" t="e">
        <f t="shared" si="75"/>
        <v>#N/A</v>
      </c>
      <c r="GDI7" s="45" t="e">
        <f t="shared" si="75"/>
        <v>#N/A</v>
      </c>
      <c r="GDJ7" s="45" t="e">
        <f t="shared" si="75"/>
        <v>#N/A</v>
      </c>
      <c r="GDK7" s="45" t="e">
        <f t="shared" si="75"/>
        <v>#N/A</v>
      </c>
      <c r="GDL7" s="45" t="e">
        <f t="shared" si="75"/>
        <v>#N/A</v>
      </c>
      <c r="GDM7" s="45" t="e">
        <f t="shared" si="75"/>
        <v>#N/A</v>
      </c>
      <c r="GDN7" s="45" t="e">
        <f t="shared" si="75"/>
        <v>#N/A</v>
      </c>
      <c r="GDO7" s="45" t="e">
        <f t="shared" si="75"/>
        <v>#N/A</v>
      </c>
      <c r="GDP7" s="45" t="e">
        <f t="shared" si="75"/>
        <v>#N/A</v>
      </c>
      <c r="GDQ7" s="45" t="e">
        <f t="shared" si="75"/>
        <v>#N/A</v>
      </c>
      <c r="GDR7" s="45" t="e">
        <f t="shared" si="75"/>
        <v>#N/A</v>
      </c>
      <c r="GDS7" s="45" t="e">
        <f t="shared" si="75"/>
        <v>#N/A</v>
      </c>
      <c r="GDT7" s="45" t="e">
        <f t="shared" si="75"/>
        <v>#N/A</v>
      </c>
      <c r="GDU7" s="45" t="e">
        <f t="shared" si="75"/>
        <v>#N/A</v>
      </c>
      <c r="GDV7" s="45" t="e">
        <f t="shared" si="75"/>
        <v>#N/A</v>
      </c>
      <c r="GDW7" s="45" t="e">
        <f t="shared" si="75"/>
        <v>#N/A</v>
      </c>
      <c r="GDX7" s="45" t="e">
        <f t="shared" si="75"/>
        <v>#N/A</v>
      </c>
      <c r="GDY7" s="45" t="e">
        <f t="shared" si="75"/>
        <v>#N/A</v>
      </c>
      <c r="GDZ7" s="45" t="e">
        <f t="shared" si="75"/>
        <v>#N/A</v>
      </c>
      <c r="GEA7" s="45" t="e">
        <f t="shared" si="75"/>
        <v>#N/A</v>
      </c>
      <c r="GEB7" s="45" t="e">
        <f t="shared" si="75"/>
        <v>#N/A</v>
      </c>
      <c r="GEC7" s="45" t="e">
        <f t="shared" si="75"/>
        <v>#N/A</v>
      </c>
      <c r="GED7" s="45" t="e">
        <f t="shared" ref="GED7:GGO7" si="76">+HLOOKUP(GED5,$C$16:$VP$17,2,FALSE)</f>
        <v>#N/A</v>
      </c>
      <c r="GEE7" s="45" t="e">
        <f t="shared" si="76"/>
        <v>#N/A</v>
      </c>
      <c r="GEF7" s="45" t="e">
        <f t="shared" si="76"/>
        <v>#N/A</v>
      </c>
      <c r="GEG7" s="45" t="e">
        <f t="shared" si="76"/>
        <v>#N/A</v>
      </c>
      <c r="GEH7" s="45" t="e">
        <f t="shared" si="76"/>
        <v>#N/A</v>
      </c>
      <c r="GEI7" s="45" t="e">
        <f t="shared" si="76"/>
        <v>#N/A</v>
      </c>
      <c r="GEJ7" s="45" t="e">
        <f t="shared" si="76"/>
        <v>#N/A</v>
      </c>
      <c r="GEK7" s="45" t="e">
        <f t="shared" si="76"/>
        <v>#N/A</v>
      </c>
      <c r="GEL7" s="45" t="e">
        <f t="shared" si="76"/>
        <v>#N/A</v>
      </c>
      <c r="GEM7" s="45" t="e">
        <f t="shared" si="76"/>
        <v>#N/A</v>
      </c>
      <c r="GEN7" s="45" t="e">
        <f t="shared" si="76"/>
        <v>#N/A</v>
      </c>
      <c r="GEO7" s="45" t="e">
        <f t="shared" si="76"/>
        <v>#N/A</v>
      </c>
      <c r="GEP7" s="45" t="e">
        <f t="shared" si="76"/>
        <v>#N/A</v>
      </c>
      <c r="GEQ7" s="45" t="e">
        <f t="shared" si="76"/>
        <v>#N/A</v>
      </c>
      <c r="GER7" s="45" t="e">
        <f t="shared" si="76"/>
        <v>#N/A</v>
      </c>
      <c r="GES7" s="45" t="e">
        <f t="shared" si="76"/>
        <v>#N/A</v>
      </c>
      <c r="GET7" s="45" t="e">
        <f t="shared" si="76"/>
        <v>#N/A</v>
      </c>
      <c r="GEU7" s="45" t="e">
        <f t="shared" si="76"/>
        <v>#N/A</v>
      </c>
      <c r="GEV7" s="45" t="e">
        <f t="shared" si="76"/>
        <v>#N/A</v>
      </c>
      <c r="GEW7" s="45" t="e">
        <f t="shared" si="76"/>
        <v>#N/A</v>
      </c>
      <c r="GEX7" s="45" t="e">
        <f t="shared" si="76"/>
        <v>#N/A</v>
      </c>
      <c r="GEY7" s="45" t="e">
        <f t="shared" si="76"/>
        <v>#N/A</v>
      </c>
      <c r="GEZ7" s="45" t="e">
        <f t="shared" si="76"/>
        <v>#N/A</v>
      </c>
      <c r="GFA7" s="45" t="e">
        <f t="shared" si="76"/>
        <v>#N/A</v>
      </c>
      <c r="GFB7" s="45" t="e">
        <f t="shared" si="76"/>
        <v>#N/A</v>
      </c>
      <c r="GFC7" s="45" t="e">
        <f t="shared" si="76"/>
        <v>#N/A</v>
      </c>
      <c r="GFD7" s="45" t="e">
        <f t="shared" si="76"/>
        <v>#N/A</v>
      </c>
      <c r="GFE7" s="45" t="e">
        <f t="shared" si="76"/>
        <v>#N/A</v>
      </c>
      <c r="GFF7" s="45" t="e">
        <f t="shared" si="76"/>
        <v>#N/A</v>
      </c>
      <c r="GFG7" s="45" t="e">
        <f t="shared" si="76"/>
        <v>#N/A</v>
      </c>
      <c r="GFH7" s="45" t="e">
        <f t="shared" si="76"/>
        <v>#N/A</v>
      </c>
      <c r="GFI7" s="45" t="e">
        <f t="shared" si="76"/>
        <v>#N/A</v>
      </c>
      <c r="GFJ7" s="45" t="e">
        <f t="shared" si="76"/>
        <v>#N/A</v>
      </c>
      <c r="GFK7" s="45" t="e">
        <f t="shared" si="76"/>
        <v>#N/A</v>
      </c>
      <c r="GFL7" s="45" t="e">
        <f t="shared" si="76"/>
        <v>#N/A</v>
      </c>
      <c r="GFM7" s="45" t="e">
        <f t="shared" si="76"/>
        <v>#N/A</v>
      </c>
      <c r="GFN7" s="45" t="e">
        <f t="shared" si="76"/>
        <v>#N/A</v>
      </c>
      <c r="GFO7" s="45" t="e">
        <f t="shared" si="76"/>
        <v>#N/A</v>
      </c>
      <c r="GFP7" s="45" t="e">
        <f t="shared" si="76"/>
        <v>#N/A</v>
      </c>
      <c r="GFQ7" s="45" t="e">
        <f t="shared" si="76"/>
        <v>#N/A</v>
      </c>
      <c r="GFR7" s="45" t="e">
        <f t="shared" si="76"/>
        <v>#N/A</v>
      </c>
      <c r="GFS7" s="45" t="e">
        <f t="shared" si="76"/>
        <v>#N/A</v>
      </c>
      <c r="GFT7" s="45" t="e">
        <f t="shared" si="76"/>
        <v>#N/A</v>
      </c>
      <c r="GFU7" s="45" t="e">
        <f t="shared" si="76"/>
        <v>#N/A</v>
      </c>
      <c r="GFV7" s="45" t="e">
        <f t="shared" si="76"/>
        <v>#N/A</v>
      </c>
      <c r="GFW7" s="45" t="e">
        <f t="shared" si="76"/>
        <v>#N/A</v>
      </c>
      <c r="GFX7" s="45" t="e">
        <f t="shared" si="76"/>
        <v>#N/A</v>
      </c>
      <c r="GFY7" s="45" t="e">
        <f t="shared" si="76"/>
        <v>#N/A</v>
      </c>
      <c r="GFZ7" s="45" t="e">
        <f t="shared" si="76"/>
        <v>#N/A</v>
      </c>
      <c r="GGA7" s="45" t="e">
        <f t="shared" si="76"/>
        <v>#N/A</v>
      </c>
      <c r="GGB7" s="45" t="e">
        <f t="shared" si="76"/>
        <v>#N/A</v>
      </c>
      <c r="GGC7" s="45" t="e">
        <f t="shared" si="76"/>
        <v>#N/A</v>
      </c>
      <c r="GGD7" s="45" t="e">
        <f t="shared" si="76"/>
        <v>#N/A</v>
      </c>
      <c r="GGE7" s="45" t="e">
        <f t="shared" si="76"/>
        <v>#N/A</v>
      </c>
      <c r="GGF7" s="45" t="e">
        <f t="shared" si="76"/>
        <v>#N/A</v>
      </c>
      <c r="GGG7" s="45" t="e">
        <f t="shared" si="76"/>
        <v>#N/A</v>
      </c>
      <c r="GGH7" s="45" t="e">
        <f t="shared" si="76"/>
        <v>#N/A</v>
      </c>
      <c r="GGI7" s="45" t="e">
        <f t="shared" si="76"/>
        <v>#N/A</v>
      </c>
      <c r="GGJ7" s="45" t="e">
        <f t="shared" si="76"/>
        <v>#N/A</v>
      </c>
      <c r="GGK7" s="45" t="e">
        <f t="shared" si="76"/>
        <v>#N/A</v>
      </c>
      <c r="GGL7" s="45" t="e">
        <f t="shared" si="76"/>
        <v>#N/A</v>
      </c>
      <c r="GGM7" s="45" t="e">
        <f t="shared" si="76"/>
        <v>#N/A</v>
      </c>
      <c r="GGN7" s="45" t="e">
        <f t="shared" si="76"/>
        <v>#N/A</v>
      </c>
      <c r="GGO7" s="45" t="e">
        <f t="shared" si="76"/>
        <v>#N/A</v>
      </c>
      <c r="GGP7" s="45" t="e">
        <f t="shared" ref="GGP7:GJA7" si="77">+HLOOKUP(GGP5,$C$16:$VP$17,2,FALSE)</f>
        <v>#N/A</v>
      </c>
      <c r="GGQ7" s="45" t="e">
        <f t="shared" si="77"/>
        <v>#N/A</v>
      </c>
      <c r="GGR7" s="45" t="e">
        <f t="shared" si="77"/>
        <v>#N/A</v>
      </c>
      <c r="GGS7" s="45" t="e">
        <f t="shared" si="77"/>
        <v>#N/A</v>
      </c>
      <c r="GGT7" s="45" t="e">
        <f t="shared" si="77"/>
        <v>#N/A</v>
      </c>
      <c r="GGU7" s="45" t="e">
        <f t="shared" si="77"/>
        <v>#N/A</v>
      </c>
      <c r="GGV7" s="45" t="e">
        <f t="shared" si="77"/>
        <v>#N/A</v>
      </c>
      <c r="GGW7" s="45" t="e">
        <f t="shared" si="77"/>
        <v>#N/A</v>
      </c>
      <c r="GGX7" s="45" t="e">
        <f t="shared" si="77"/>
        <v>#N/A</v>
      </c>
      <c r="GGY7" s="45" t="e">
        <f t="shared" si="77"/>
        <v>#N/A</v>
      </c>
      <c r="GGZ7" s="45" t="e">
        <f t="shared" si="77"/>
        <v>#N/A</v>
      </c>
      <c r="GHA7" s="45" t="e">
        <f t="shared" si="77"/>
        <v>#N/A</v>
      </c>
      <c r="GHB7" s="45" t="e">
        <f t="shared" si="77"/>
        <v>#N/A</v>
      </c>
      <c r="GHC7" s="45" t="e">
        <f t="shared" si="77"/>
        <v>#N/A</v>
      </c>
      <c r="GHD7" s="45" t="e">
        <f t="shared" si="77"/>
        <v>#N/A</v>
      </c>
      <c r="GHE7" s="45" t="e">
        <f t="shared" si="77"/>
        <v>#N/A</v>
      </c>
      <c r="GHF7" s="45" t="e">
        <f t="shared" si="77"/>
        <v>#N/A</v>
      </c>
      <c r="GHG7" s="45" t="e">
        <f t="shared" si="77"/>
        <v>#N/A</v>
      </c>
      <c r="GHH7" s="45" t="e">
        <f t="shared" si="77"/>
        <v>#N/A</v>
      </c>
      <c r="GHI7" s="45" t="e">
        <f t="shared" si="77"/>
        <v>#N/A</v>
      </c>
      <c r="GHJ7" s="45" t="e">
        <f t="shared" si="77"/>
        <v>#N/A</v>
      </c>
      <c r="GHK7" s="45" t="e">
        <f t="shared" si="77"/>
        <v>#N/A</v>
      </c>
      <c r="GHL7" s="45" t="e">
        <f t="shared" si="77"/>
        <v>#N/A</v>
      </c>
      <c r="GHM7" s="45" t="e">
        <f t="shared" si="77"/>
        <v>#N/A</v>
      </c>
      <c r="GHN7" s="45" t="e">
        <f t="shared" si="77"/>
        <v>#N/A</v>
      </c>
      <c r="GHO7" s="45" t="e">
        <f t="shared" si="77"/>
        <v>#N/A</v>
      </c>
      <c r="GHP7" s="45" t="e">
        <f t="shared" si="77"/>
        <v>#N/A</v>
      </c>
      <c r="GHQ7" s="45" t="e">
        <f t="shared" si="77"/>
        <v>#N/A</v>
      </c>
      <c r="GHR7" s="45" t="e">
        <f t="shared" si="77"/>
        <v>#N/A</v>
      </c>
      <c r="GHS7" s="45" t="e">
        <f t="shared" si="77"/>
        <v>#N/A</v>
      </c>
      <c r="GHT7" s="45" t="e">
        <f t="shared" si="77"/>
        <v>#N/A</v>
      </c>
      <c r="GHU7" s="45" t="e">
        <f t="shared" si="77"/>
        <v>#N/A</v>
      </c>
      <c r="GHV7" s="45" t="e">
        <f t="shared" si="77"/>
        <v>#N/A</v>
      </c>
      <c r="GHW7" s="45" t="e">
        <f t="shared" si="77"/>
        <v>#N/A</v>
      </c>
      <c r="GHX7" s="45" t="e">
        <f t="shared" si="77"/>
        <v>#N/A</v>
      </c>
      <c r="GHY7" s="45" t="e">
        <f t="shared" si="77"/>
        <v>#N/A</v>
      </c>
      <c r="GHZ7" s="45" t="e">
        <f t="shared" si="77"/>
        <v>#N/A</v>
      </c>
      <c r="GIA7" s="45" t="e">
        <f t="shared" si="77"/>
        <v>#N/A</v>
      </c>
      <c r="GIB7" s="45" t="e">
        <f t="shared" si="77"/>
        <v>#N/A</v>
      </c>
      <c r="GIC7" s="45" t="e">
        <f t="shared" si="77"/>
        <v>#N/A</v>
      </c>
      <c r="GID7" s="45" t="e">
        <f t="shared" si="77"/>
        <v>#N/A</v>
      </c>
      <c r="GIE7" s="45" t="e">
        <f t="shared" si="77"/>
        <v>#N/A</v>
      </c>
      <c r="GIF7" s="45" t="e">
        <f t="shared" si="77"/>
        <v>#N/A</v>
      </c>
      <c r="GIG7" s="45" t="e">
        <f t="shared" si="77"/>
        <v>#N/A</v>
      </c>
      <c r="GIH7" s="45" t="e">
        <f t="shared" si="77"/>
        <v>#N/A</v>
      </c>
      <c r="GII7" s="45" t="e">
        <f t="shared" si="77"/>
        <v>#N/A</v>
      </c>
      <c r="GIJ7" s="45" t="e">
        <f t="shared" si="77"/>
        <v>#N/A</v>
      </c>
      <c r="GIK7" s="45" t="e">
        <f t="shared" si="77"/>
        <v>#N/A</v>
      </c>
      <c r="GIL7" s="45" t="e">
        <f t="shared" si="77"/>
        <v>#N/A</v>
      </c>
      <c r="GIM7" s="45" t="e">
        <f t="shared" si="77"/>
        <v>#N/A</v>
      </c>
      <c r="GIN7" s="45" t="e">
        <f t="shared" si="77"/>
        <v>#N/A</v>
      </c>
      <c r="GIO7" s="45" t="e">
        <f t="shared" si="77"/>
        <v>#N/A</v>
      </c>
      <c r="GIP7" s="45" t="e">
        <f t="shared" si="77"/>
        <v>#N/A</v>
      </c>
      <c r="GIQ7" s="45" t="e">
        <f t="shared" si="77"/>
        <v>#N/A</v>
      </c>
      <c r="GIR7" s="45" t="e">
        <f t="shared" si="77"/>
        <v>#N/A</v>
      </c>
      <c r="GIS7" s="45" t="e">
        <f t="shared" si="77"/>
        <v>#N/A</v>
      </c>
      <c r="GIT7" s="45" t="e">
        <f t="shared" si="77"/>
        <v>#N/A</v>
      </c>
      <c r="GIU7" s="45" t="e">
        <f t="shared" si="77"/>
        <v>#N/A</v>
      </c>
      <c r="GIV7" s="45" t="e">
        <f t="shared" si="77"/>
        <v>#N/A</v>
      </c>
      <c r="GIW7" s="45" t="e">
        <f t="shared" si="77"/>
        <v>#N/A</v>
      </c>
      <c r="GIX7" s="45" t="e">
        <f t="shared" si="77"/>
        <v>#N/A</v>
      </c>
      <c r="GIY7" s="45" t="e">
        <f t="shared" si="77"/>
        <v>#N/A</v>
      </c>
      <c r="GIZ7" s="45" t="e">
        <f t="shared" si="77"/>
        <v>#N/A</v>
      </c>
      <c r="GJA7" s="45" t="e">
        <f t="shared" si="77"/>
        <v>#N/A</v>
      </c>
      <c r="GJB7" s="45" t="e">
        <f t="shared" ref="GJB7:GLM7" si="78">+HLOOKUP(GJB5,$C$16:$VP$17,2,FALSE)</f>
        <v>#N/A</v>
      </c>
      <c r="GJC7" s="45" t="e">
        <f t="shared" si="78"/>
        <v>#N/A</v>
      </c>
      <c r="GJD7" s="45" t="e">
        <f t="shared" si="78"/>
        <v>#N/A</v>
      </c>
      <c r="GJE7" s="45" t="e">
        <f t="shared" si="78"/>
        <v>#N/A</v>
      </c>
      <c r="GJF7" s="45" t="e">
        <f t="shared" si="78"/>
        <v>#N/A</v>
      </c>
      <c r="GJG7" s="45" t="e">
        <f t="shared" si="78"/>
        <v>#N/A</v>
      </c>
      <c r="GJH7" s="45" t="e">
        <f t="shared" si="78"/>
        <v>#N/A</v>
      </c>
      <c r="GJI7" s="45" t="e">
        <f t="shared" si="78"/>
        <v>#N/A</v>
      </c>
      <c r="GJJ7" s="45" t="e">
        <f t="shared" si="78"/>
        <v>#N/A</v>
      </c>
      <c r="GJK7" s="45" t="e">
        <f t="shared" si="78"/>
        <v>#N/A</v>
      </c>
      <c r="GJL7" s="45" t="e">
        <f t="shared" si="78"/>
        <v>#N/A</v>
      </c>
      <c r="GJM7" s="45" t="e">
        <f t="shared" si="78"/>
        <v>#N/A</v>
      </c>
      <c r="GJN7" s="45" t="e">
        <f t="shared" si="78"/>
        <v>#N/A</v>
      </c>
      <c r="GJO7" s="45" t="e">
        <f t="shared" si="78"/>
        <v>#N/A</v>
      </c>
      <c r="GJP7" s="45" t="e">
        <f t="shared" si="78"/>
        <v>#N/A</v>
      </c>
      <c r="GJQ7" s="45" t="e">
        <f t="shared" si="78"/>
        <v>#N/A</v>
      </c>
      <c r="GJR7" s="45" t="e">
        <f t="shared" si="78"/>
        <v>#N/A</v>
      </c>
      <c r="GJS7" s="45" t="e">
        <f t="shared" si="78"/>
        <v>#N/A</v>
      </c>
      <c r="GJT7" s="45" t="e">
        <f t="shared" si="78"/>
        <v>#N/A</v>
      </c>
      <c r="GJU7" s="45" t="e">
        <f t="shared" si="78"/>
        <v>#N/A</v>
      </c>
      <c r="GJV7" s="45" t="e">
        <f t="shared" si="78"/>
        <v>#N/A</v>
      </c>
      <c r="GJW7" s="45" t="e">
        <f t="shared" si="78"/>
        <v>#N/A</v>
      </c>
      <c r="GJX7" s="45" t="e">
        <f t="shared" si="78"/>
        <v>#N/A</v>
      </c>
      <c r="GJY7" s="45" t="e">
        <f t="shared" si="78"/>
        <v>#N/A</v>
      </c>
      <c r="GJZ7" s="45" t="e">
        <f t="shared" si="78"/>
        <v>#N/A</v>
      </c>
      <c r="GKA7" s="45" t="e">
        <f t="shared" si="78"/>
        <v>#N/A</v>
      </c>
      <c r="GKB7" s="45" t="e">
        <f t="shared" si="78"/>
        <v>#N/A</v>
      </c>
      <c r="GKC7" s="45" t="e">
        <f t="shared" si="78"/>
        <v>#N/A</v>
      </c>
      <c r="GKD7" s="45" t="e">
        <f t="shared" si="78"/>
        <v>#N/A</v>
      </c>
      <c r="GKE7" s="45" t="e">
        <f t="shared" si="78"/>
        <v>#N/A</v>
      </c>
      <c r="GKF7" s="45" t="e">
        <f t="shared" si="78"/>
        <v>#N/A</v>
      </c>
      <c r="GKG7" s="45" t="e">
        <f t="shared" si="78"/>
        <v>#N/A</v>
      </c>
      <c r="GKH7" s="45" t="e">
        <f t="shared" si="78"/>
        <v>#N/A</v>
      </c>
      <c r="GKI7" s="45" t="e">
        <f t="shared" si="78"/>
        <v>#N/A</v>
      </c>
      <c r="GKJ7" s="45" t="e">
        <f t="shared" si="78"/>
        <v>#N/A</v>
      </c>
      <c r="GKK7" s="45" t="e">
        <f t="shared" si="78"/>
        <v>#N/A</v>
      </c>
      <c r="GKL7" s="45" t="e">
        <f t="shared" si="78"/>
        <v>#N/A</v>
      </c>
      <c r="GKM7" s="45" t="e">
        <f t="shared" si="78"/>
        <v>#N/A</v>
      </c>
      <c r="GKN7" s="45" t="e">
        <f t="shared" si="78"/>
        <v>#N/A</v>
      </c>
      <c r="GKO7" s="45" t="e">
        <f t="shared" si="78"/>
        <v>#N/A</v>
      </c>
      <c r="GKP7" s="45" t="e">
        <f t="shared" si="78"/>
        <v>#N/A</v>
      </c>
      <c r="GKQ7" s="45" t="e">
        <f t="shared" si="78"/>
        <v>#N/A</v>
      </c>
      <c r="GKR7" s="45" t="e">
        <f t="shared" si="78"/>
        <v>#N/A</v>
      </c>
      <c r="GKS7" s="45" t="e">
        <f t="shared" si="78"/>
        <v>#N/A</v>
      </c>
      <c r="GKT7" s="45" t="e">
        <f t="shared" si="78"/>
        <v>#N/A</v>
      </c>
      <c r="GKU7" s="45" t="e">
        <f t="shared" si="78"/>
        <v>#N/A</v>
      </c>
      <c r="GKV7" s="45" t="e">
        <f t="shared" si="78"/>
        <v>#N/A</v>
      </c>
      <c r="GKW7" s="45" t="e">
        <f t="shared" si="78"/>
        <v>#N/A</v>
      </c>
      <c r="GKX7" s="45" t="e">
        <f t="shared" si="78"/>
        <v>#N/A</v>
      </c>
      <c r="GKY7" s="45" t="e">
        <f t="shared" si="78"/>
        <v>#N/A</v>
      </c>
      <c r="GKZ7" s="45" t="e">
        <f t="shared" si="78"/>
        <v>#N/A</v>
      </c>
      <c r="GLA7" s="45" t="e">
        <f t="shared" si="78"/>
        <v>#N/A</v>
      </c>
      <c r="GLB7" s="45" t="e">
        <f t="shared" si="78"/>
        <v>#N/A</v>
      </c>
      <c r="GLC7" s="45" t="e">
        <f t="shared" si="78"/>
        <v>#N/A</v>
      </c>
      <c r="GLD7" s="45" t="e">
        <f t="shared" si="78"/>
        <v>#N/A</v>
      </c>
      <c r="GLE7" s="45" t="e">
        <f t="shared" si="78"/>
        <v>#N/A</v>
      </c>
      <c r="GLF7" s="45" t="e">
        <f t="shared" si="78"/>
        <v>#N/A</v>
      </c>
      <c r="GLG7" s="45" t="e">
        <f t="shared" si="78"/>
        <v>#N/A</v>
      </c>
      <c r="GLH7" s="45" t="e">
        <f t="shared" si="78"/>
        <v>#N/A</v>
      </c>
      <c r="GLI7" s="45" t="e">
        <f t="shared" si="78"/>
        <v>#N/A</v>
      </c>
      <c r="GLJ7" s="45" t="e">
        <f t="shared" si="78"/>
        <v>#N/A</v>
      </c>
      <c r="GLK7" s="45" t="e">
        <f t="shared" si="78"/>
        <v>#N/A</v>
      </c>
      <c r="GLL7" s="45" t="e">
        <f t="shared" si="78"/>
        <v>#N/A</v>
      </c>
      <c r="GLM7" s="45" t="e">
        <f t="shared" si="78"/>
        <v>#N/A</v>
      </c>
      <c r="GLN7" s="45" t="e">
        <f t="shared" ref="GLN7:GNY7" si="79">+HLOOKUP(GLN5,$C$16:$VP$17,2,FALSE)</f>
        <v>#N/A</v>
      </c>
      <c r="GLO7" s="45" t="e">
        <f t="shared" si="79"/>
        <v>#N/A</v>
      </c>
      <c r="GLP7" s="45" t="e">
        <f t="shared" si="79"/>
        <v>#N/A</v>
      </c>
      <c r="GLQ7" s="45" t="e">
        <f t="shared" si="79"/>
        <v>#N/A</v>
      </c>
      <c r="GLR7" s="45" t="e">
        <f t="shared" si="79"/>
        <v>#N/A</v>
      </c>
      <c r="GLS7" s="45" t="e">
        <f t="shared" si="79"/>
        <v>#N/A</v>
      </c>
      <c r="GLT7" s="45" t="e">
        <f t="shared" si="79"/>
        <v>#N/A</v>
      </c>
      <c r="GLU7" s="45" t="e">
        <f t="shared" si="79"/>
        <v>#N/A</v>
      </c>
      <c r="GLV7" s="45" t="e">
        <f t="shared" si="79"/>
        <v>#N/A</v>
      </c>
      <c r="GLW7" s="45" t="e">
        <f t="shared" si="79"/>
        <v>#N/A</v>
      </c>
      <c r="GLX7" s="45" t="e">
        <f t="shared" si="79"/>
        <v>#N/A</v>
      </c>
      <c r="GLY7" s="45" t="e">
        <f t="shared" si="79"/>
        <v>#N/A</v>
      </c>
      <c r="GLZ7" s="45" t="e">
        <f t="shared" si="79"/>
        <v>#N/A</v>
      </c>
      <c r="GMA7" s="45" t="e">
        <f t="shared" si="79"/>
        <v>#N/A</v>
      </c>
      <c r="GMB7" s="45" t="e">
        <f t="shared" si="79"/>
        <v>#N/A</v>
      </c>
      <c r="GMC7" s="45" t="e">
        <f t="shared" si="79"/>
        <v>#N/A</v>
      </c>
      <c r="GMD7" s="45" t="e">
        <f t="shared" si="79"/>
        <v>#N/A</v>
      </c>
      <c r="GME7" s="45" t="e">
        <f t="shared" si="79"/>
        <v>#N/A</v>
      </c>
      <c r="GMF7" s="45" t="e">
        <f t="shared" si="79"/>
        <v>#N/A</v>
      </c>
      <c r="GMG7" s="45" t="e">
        <f t="shared" si="79"/>
        <v>#N/A</v>
      </c>
      <c r="GMH7" s="45" t="e">
        <f t="shared" si="79"/>
        <v>#N/A</v>
      </c>
      <c r="GMI7" s="45" t="e">
        <f t="shared" si="79"/>
        <v>#N/A</v>
      </c>
      <c r="GMJ7" s="45" t="e">
        <f t="shared" si="79"/>
        <v>#N/A</v>
      </c>
      <c r="GMK7" s="45" t="e">
        <f t="shared" si="79"/>
        <v>#N/A</v>
      </c>
      <c r="GML7" s="45" t="e">
        <f t="shared" si="79"/>
        <v>#N/A</v>
      </c>
      <c r="GMM7" s="45" t="e">
        <f t="shared" si="79"/>
        <v>#N/A</v>
      </c>
      <c r="GMN7" s="45" t="e">
        <f t="shared" si="79"/>
        <v>#N/A</v>
      </c>
      <c r="GMO7" s="45" t="e">
        <f t="shared" si="79"/>
        <v>#N/A</v>
      </c>
      <c r="GMP7" s="45" t="e">
        <f t="shared" si="79"/>
        <v>#N/A</v>
      </c>
      <c r="GMQ7" s="45" t="e">
        <f t="shared" si="79"/>
        <v>#N/A</v>
      </c>
      <c r="GMR7" s="45" t="e">
        <f t="shared" si="79"/>
        <v>#N/A</v>
      </c>
      <c r="GMS7" s="45" t="e">
        <f t="shared" si="79"/>
        <v>#N/A</v>
      </c>
      <c r="GMT7" s="45" t="e">
        <f t="shared" si="79"/>
        <v>#N/A</v>
      </c>
      <c r="GMU7" s="45" t="e">
        <f t="shared" si="79"/>
        <v>#N/A</v>
      </c>
      <c r="GMV7" s="45" t="e">
        <f t="shared" si="79"/>
        <v>#N/A</v>
      </c>
      <c r="GMW7" s="45" t="e">
        <f t="shared" si="79"/>
        <v>#N/A</v>
      </c>
      <c r="GMX7" s="45" t="e">
        <f t="shared" si="79"/>
        <v>#N/A</v>
      </c>
      <c r="GMY7" s="45" t="e">
        <f t="shared" si="79"/>
        <v>#N/A</v>
      </c>
      <c r="GMZ7" s="45" t="e">
        <f t="shared" si="79"/>
        <v>#N/A</v>
      </c>
      <c r="GNA7" s="45" t="e">
        <f t="shared" si="79"/>
        <v>#N/A</v>
      </c>
      <c r="GNB7" s="45" t="e">
        <f t="shared" si="79"/>
        <v>#N/A</v>
      </c>
      <c r="GNC7" s="45" t="e">
        <f t="shared" si="79"/>
        <v>#N/A</v>
      </c>
      <c r="GND7" s="45" t="e">
        <f t="shared" si="79"/>
        <v>#N/A</v>
      </c>
      <c r="GNE7" s="45" t="e">
        <f t="shared" si="79"/>
        <v>#N/A</v>
      </c>
      <c r="GNF7" s="45" t="e">
        <f t="shared" si="79"/>
        <v>#N/A</v>
      </c>
      <c r="GNG7" s="45" t="e">
        <f t="shared" si="79"/>
        <v>#N/A</v>
      </c>
      <c r="GNH7" s="45" t="e">
        <f t="shared" si="79"/>
        <v>#N/A</v>
      </c>
      <c r="GNI7" s="45" t="e">
        <f t="shared" si="79"/>
        <v>#N/A</v>
      </c>
      <c r="GNJ7" s="45" t="e">
        <f t="shared" si="79"/>
        <v>#N/A</v>
      </c>
      <c r="GNK7" s="45" t="e">
        <f t="shared" si="79"/>
        <v>#N/A</v>
      </c>
      <c r="GNL7" s="45" t="e">
        <f t="shared" si="79"/>
        <v>#N/A</v>
      </c>
      <c r="GNM7" s="45" t="e">
        <f t="shared" si="79"/>
        <v>#N/A</v>
      </c>
      <c r="GNN7" s="45" t="e">
        <f t="shared" si="79"/>
        <v>#N/A</v>
      </c>
      <c r="GNO7" s="45" t="e">
        <f t="shared" si="79"/>
        <v>#N/A</v>
      </c>
      <c r="GNP7" s="45" t="e">
        <f t="shared" si="79"/>
        <v>#N/A</v>
      </c>
      <c r="GNQ7" s="45" t="e">
        <f t="shared" si="79"/>
        <v>#N/A</v>
      </c>
      <c r="GNR7" s="203">
        <v>514.21</v>
      </c>
      <c r="GNS7" s="203">
        <v>514.21</v>
      </c>
      <c r="GNT7" s="45" t="e">
        <f t="shared" si="79"/>
        <v>#N/A</v>
      </c>
      <c r="GNU7" s="45" t="e">
        <f t="shared" si="79"/>
        <v>#N/A</v>
      </c>
      <c r="GNV7" s="45" t="e">
        <f t="shared" si="79"/>
        <v>#N/A</v>
      </c>
      <c r="GNW7" s="45" t="e">
        <f t="shared" si="79"/>
        <v>#N/A</v>
      </c>
      <c r="GNX7" s="45" t="e">
        <f t="shared" si="79"/>
        <v>#N/A</v>
      </c>
      <c r="GNY7" s="45" t="e">
        <f t="shared" si="79"/>
        <v>#N/A</v>
      </c>
      <c r="GNZ7" s="45" t="e">
        <f t="shared" ref="GNZ7:GQK7" si="80">+HLOOKUP(GNZ5,$C$16:$VP$17,2,FALSE)</f>
        <v>#N/A</v>
      </c>
      <c r="GOA7" s="45" t="e">
        <f t="shared" si="80"/>
        <v>#N/A</v>
      </c>
      <c r="GOB7" s="45" t="e">
        <f t="shared" si="80"/>
        <v>#N/A</v>
      </c>
      <c r="GOC7" s="45" t="e">
        <f t="shared" si="80"/>
        <v>#N/A</v>
      </c>
      <c r="GOD7" s="45" t="e">
        <f t="shared" si="80"/>
        <v>#N/A</v>
      </c>
      <c r="GOE7" s="45" t="e">
        <f t="shared" si="80"/>
        <v>#N/A</v>
      </c>
      <c r="GOF7" s="45" t="e">
        <f t="shared" si="80"/>
        <v>#N/A</v>
      </c>
      <c r="GOG7" s="45" t="e">
        <f t="shared" si="80"/>
        <v>#N/A</v>
      </c>
      <c r="GOH7" s="45" t="e">
        <f t="shared" si="80"/>
        <v>#N/A</v>
      </c>
      <c r="GOI7" s="45" t="e">
        <f t="shared" si="80"/>
        <v>#N/A</v>
      </c>
      <c r="GOJ7" s="45" t="e">
        <f t="shared" si="80"/>
        <v>#N/A</v>
      </c>
      <c r="GOK7" s="45" t="e">
        <f t="shared" si="80"/>
        <v>#N/A</v>
      </c>
      <c r="GOL7" s="45" t="e">
        <f t="shared" si="80"/>
        <v>#N/A</v>
      </c>
      <c r="GOM7" s="45" t="e">
        <f t="shared" si="80"/>
        <v>#N/A</v>
      </c>
      <c r="GON7" s="45" t="e">
        <f t="shared" si="80"/>
        <v>#N/A</v>
      </c>
      <c r="GOO7" s="45" t="e">
        <f t="shared" si="80"/>
        <v>#N/A</v>
      </c>
      <c r="GOP7" s="45" t="e">
        <f t="shared" si="80"/>
        <v>#N/A</v>
      </c>
      <c r="GOQ7" s="45" t="e">
        <f t="shared" si="80"/>
        <v>#N/A</v>
      </c>
      <c r="GOR7" s="45" t="e">
        <f t="shared" si="80"/>
        <v>#N/A</v>
      </c>
      <c r="GOS7" s="45" t="e">
        <f t="shared" si="80"/>
        <v>#N/A</v>
      </c>
      <c r="GOT7" s="45" t="e">
        <f t="shared" si="80"/>
        <v>#N/A</v>
      </c>
      <c r="GOU7" s="45" t="e">
        <f t="shared" si="80"/>
        <v>#N/A</v>
      </c>
      <c r="GOV7" s="45" t="e">
        <f t="shared" si="80"/>
        <v>#N/A</v>
      </c>
      <c r="GOW7" s="45" t="e">
        <f t="shared" si="80"/>
        <v>#N/A</v>
      </c>
      <c r="GOX7" s="45" t="e">
        <f t="shared" si="80"/>
        <v>#N/A</v>
      </c>
      <c r="GOY7" s="45" t="e">
        <f t="shared" si="80"/>
        <v>#N/A</v>
      </c>
      <c r="GOZ7" s="45" t="e">
        <f t="shared" si="80"/>
        <v>#N/A</v>
      </c>
      <c r="GPA7" s="45" t="e">
        <f t="shared" si="80"/>
        <v>#N/A</v>
      </c>
      <c r="GPB7" s="45" t="e">
        <f t="shared" si="80"/>
        <v>#N/A</v>
      </c>
      <c r="GPC7" s="45" t="e">
        <f t="shared" si="80"/>
        <v>#N/A</v>
      </c>
      <c r="GPD7" s="45" t="e">
        <f t="shared" si="80"/>
        <v>#N/A</v>
      </c>
      <c r="GPE7" s="45" t="e">
        <f t="shared" si="80"/>
        <v>#N/A</v>
      </c>
      <c r="GPF7" s="45" t="e">
        <f t="shared" si="80"/>
        <v>#N/A</v>
      </c>
      <c r="GPG7" s="45" t="e">
        <f t="shared" si="80"/>
        <v>#N/A</v>
      </c>
      <c r="GPH7" s="45" t="e">
        <f t="shared" si="80"/>
        <v>#N/A</v>
      </c>
      <c r="GPI7" s="45" t="e">
        <f t="shared" si="80"/>
        <v>#N/A</v>
      </c>
      <c r="GPJ7" s="45" t="e">
        <f t="shared" si="80"/>
        <v>#N/A</v>
      </c>
      <c r="GPK7" s="45" t="e">
        <f t="shared" si="80"/>
        <v>#N/A</v>
      </c>
      <c r="GPL7" s="45" t="e">
        <f t="shared" si="80"/>
        <v>#N/A</v>
      </c>
      <c r="GPM7" s="45" t="e">
        <f t="shared" si="80"/>
        <v>#N/A</v>
      </c>
      <c r="GPN7" s="45" t="e">
        <f t="shared" si="80"/>
        <v>#N/A</v>
      </c>
      <c r="GPO7" s="45" t="e">
        <f t="shared" si="80"/>
        <v>#N/A</v>
      </c>
      <c r="GPP7" s="45" t="e">
        <f t="shared" si="80"/>
        <v>#N/A</v>
      </c>
      <c r="GPQ7" s="45" t="e">
        <f t="shared" si="80"/>
        <v>#N/A</v>
      </c>
      <c r="GPR7" s="45" t="e">
        <f t="shared" si="80"/>
        <v>#N/A</v>
      </c>
      <c r="GPS7" s="45" t="e">
        <f t="shared" si="80"/>
        <v>#N/A</v>
      </c>
      <c r="GPT7" s="45" t="e">
        <f t="shared" si="80"/>
        <v>#N/A</v>
      </c>
      <c r="GPU7" s="45" t="e">
        <f t="shared" si="80"/>
        <v>#N/A</v>
      </c>
      <c r="GPV7" s="45" t="e">
        <f t="shared" si="80"/>
        <v>#N/A</v>
      </c>
      <c r="GPW7" s="45" t="e">
        <f t="shared" si="80"/>
        <v>#N/A</v>
      </c>
      <c r="GPX7" s="45" t="e">
        <f t="shared" si="80"/>
        <v>#N/A</v>
      </c>
      <c r="GPY7" s="45" t="e">
        <f t="shared" si="80"/>
        <v>#N/A</v>
      </c>
      <c r="GPZ7" s="45" t="e">
        <f t="shared" si="80"/>
        <v>#N/A</v>
      </c>
      <c r="GQA7" s="45" t="e">
        <f t="shared" si="80"/>
        <v>#N/A</v>
      </c>
      <c r="GQB7" s="45" t="e">
        <f t="shared" si="80"/>
        <v>#N/A</v>
      </c>
      <c r="GQC7" s="45" t="e">
        <f t="shared" si="80"/>
        <v>#N/A</v>
      </c>
      <c r="GQD7" s="45" t="e">
        <f t="shared" si="80"/>
        <v>#N/A</v>
      </c>
      <c r="GQE7" s="45" t="e">
        <f t="shared" si="80"/>
        <v>#N/A</v>
      </c>
      <c r="GQF7" s="45" t="e">
        <f t="shared" si="80"/>
        <v>#N/A</v>
      </c>
      <c r="GQG7" s="45" t="e">
        <f t="shared" si="80"/>
        <v>#N/A</v>
      </c>
      <c r="GQH7" s="45" t="e">
        <f t="shared" si="80"/>
        <v>#N/A</v>
      </c>
      <c r="GQI7" s="45" t="e">
        <f t="shared" si="80"/>
        <v>#N/A</v>
      </c>
      <c r="GQJ7" s="45" t="e">
        <f t="shared" si="80"/>
        <v>#N/A</v>
      </c>
      <c r="GQK7" s="45" t="e">
        <f t="shared" si="80"/>
        <v>#N/A</v>
      </c>
      <c r="GQL7" s="45" t="e">
        <f t="shared" ref="GQL7:GSW7" si="81">+HLOOKUP(GQL5,$C$16:$VP$17,2,FALSE)</f>
        <v>#N/A</v>
      </c>
      <c r="GQM7" s="45" t="e">
        <f t="shared" si="81"/>
        <v>#N/A</v>
      </c>
      <c r="GQN7" s="45" t="e">
        <f t="shared" si="81"/>
        <v>#N/A</v>
      </c>
      <c r="GQO7" s="45" t="e">
        <f t="shared" si="81"/>
        <v>#N/A</v>
      </c>
      <c r="GQP7" s="45" t="e">
        <f t="shared" si="81"/>
        <v>#N/A</v>
      </c>
      <c r="GQQ7" s="45" t="e">
        <f t="shared" si="81"/>
        <v>#N/A</v>
      </c>
      <c r="GQR7" s="45" t="e">
        <f t="shared" si="81"/>
        <v>#N/A</v>
      </c>
      <c r="GQS7" s="45" t="e">
        <f t="shared" si="81"/>
        <v>#N/A</v>
      </c>
      <c r="GQT7" s="45" t="e">
        <f t="shared" si="81"/>
        <v>#N/A</v>
      </c>
      <c r="GQU7" s="45" t="e">
        <f t="shared" si="81"/>
        <v>#N/A</v>
      </c>
      <c r="GQV7" s="45" t="e">
        <f t="shared" si="81"/>
        <v>#N/A</v>
      </c>
      <c r="GQW7" s="45" t="e">
        <f t="shared" si="81"/>
        <v>#N/A</v>
      </c>
      <c r="GQX7" s="45" t="e">
        <f t="shared" si="81"/>
        <v>#N/A</v>
      </c>
      <c r="GQY7" s="45" t="e">
        <f t="shared" si="81"/>
        <v>#N/A</v>
      </c>
      <c r="GQZ7" s="45" t="e">
        <f t="shared" si="81"/>
        <v>#N/A</v>
      </c>
      <c r="GRA7" s="45" t="e">
        <f t="shared" si="81"/>
        <v>#N/A</v>
      </c>
      <c r="GRB7" s="45" t="e">
        <f t="shared" si="81"/>
        <v>#N/A</v>
      </c>
      <c r="GRC7" s="45" t="e">
        <f t="shared" si="81"/>
        <v>#N/A</v>
      </c>
      <c r="GRD7" s="45" t="e">
        <f t="shared" si="81"/>
        <v>#N/A</v>
      </c>
      <c r="GRE7" s="45" t="e">
        <f t="shared" si="81"/>
        <v>#N/A</v>
      </c>
      <c r="GRF7" s="45" t="e">
        <f t="shared" si="81"/>
        <v>#N/A</v>
      </c>
      <c r="GRG7" s="45" t="e">
        <f t="shared" si="81"/>
        <v>#N/A</v>
      </c>
      <c r="GRH7" s="45" t="e">
        <f t="shared" si="81"/>
        <v>#N/A</v>
      </c>
      <c r="GRI7" s="45" t="e">
        <f t="shared" si="81"/>
        <v>#N/A</v>
      </c>
      <c r="GRJ7" s="45" t="e">
        <f t="shared" si="81"/>
        <v>#N/A</v>
      </c>
      <c r="GRK7" s="45" t="e">
        <f t="shared" si="81"/>
        <v>#N/A</v>
      </c>
      <c r="GRL7" s="45" t="e">
        <f t="shared" si="81"/>
        <v>#N/A</v>
      </c>
      <c r="GRM7" s="45" t="e">
        <f t="shared" si="81"/>
        <v>#N/A</v>
      </c>
      <c r="GRN7" s="45" t="e">
        <f t="shared" si="81"/>
        <v>#N/A</v>
      </c>
      <c r="GRO7" s="45" t="e">
        <f t="shared" si="81"/>
        <v>#N/A</v>
      </c>
      <c r="GRP7" s="45" t="e">
        <f t="shared" si="81"/>
        <v>#N/A</v>
      </c>
      <c r="GRQ7" s="45" t="e">
        <f t="shared" si="81"/>
        <v>#N/A</v>
      </c>
      <c r="GRR7" s="45" t="e">
        <f t="shared" si="81"/>
        <v>#N/A</v>
      </c>
      <c r="GRS7" s="45" t="e">
        <f t="shared" si="81"/>
        <v>#N/A</v>
      </c>
      <c r="GRT7" s="45" t="e">
        <f t="shared" si="81"/>
        <v>#N/A</v>
      </c>
      <c r="GRU7" s="45" t="e">
        <f t="shared" si="81"/>
        <v>#N/A</v>
      </c>
      <c r="GRV7" s="45" t="e">
        <f t="shared" si="81"/>
        <v>#N/A</v>
      </c>
      <c r="GRW7" s="45" t="e">
        <f t="shared" si="81"/>
        <v>#N/A</v>
      </c>
      <c r="GRX7" s="45" t="e">
        <f t="shared" si="81"/>
        <v>#N/A</v>
      </c>
      <c r="GRY7" s="45" t="e">
        <f t="shared" si="81"/>
        <v>#N/A</v>
      </c>
      <c r="GRZ7" s="45" t="e">
        <f t="shared" si="81"/>
        <v>#N/A</v>
      </c>
      <c r="GSA7" s="45" t="e">
        <f t="shared" si="81"/>
        <v>#N/A</v>
      </c>
      <c r="GSB7" s="45" t="e">
        <f t="shared" si="81"/>
        <v>#N/A</v>
      </c>
      <c r="GSC7" s="45" t="e">
        <f t="shared" si="81"/>
        <v>#N/A</v>
      </c>
      <c r="GSD7" s="45" t="e">
        <f t="shared" si="81"/>
        <v>#N/A</v>
      </c>
      <c r="GSE7" s="45" t="e">
        <f t="shared" si="81"/>
        <v>#N/A</v>
      </c>
      <c r="GSF7" s="45" t="e">
        <f t="shared" si="81"/>
        <v>#N/A</v>
      </c>
      <c r="GSG7" s="45" t="e">
        <f t="shared" si="81"/>
        <v>#N/A</v>
      </c>
      <c r="GSH7" s="45" t="e">
        <f t="shared" si="81"/>
        <v>#N/A</v>
      </c>
      <c r="GSI7" s="45" t="e">
        <f t="shared" si="81"/>
        <v>#N/A</v>
      </c>
      <c r="GSJ7" s="45" t="e">
        <f t="shared" si="81"/>
        <v>#N/A</v>
      </c>
      <c r="GSK7" s="45" t="e">
        <f t="shared" si="81"/>
        <v>#N/A</v>
      </c>
      <c r="GSL7" s="45" t="e">
        <f t="shared" si="81"/>
        <v>#N/A</v>
      </c>
      <c r="GSM7" s="45" t="e">
        <f t="shared" si="81"/>
        <v>#N/A</v>
      </c>
      <c r="GSN7" s="45" t="e">
        <f t="shared" si="81"/>
        <v>#N/A</v>
      </c>
      <c r="GSO7" s="45" t="e">
        <f t="shared" si="81"/>
        <v>#N/A</v>
      </c>
      <c r="GSP7" s="45" t="e">
        <f t="shared" si="81"/>
        <v>#N/A</v>
      </c>
      <c r="GSQ7" s="45" t="e">
        <f t="shared" si="81"/>
        <v>#N/A</v>
      </c>
      <c r="GSR7" s="45" t="e">
        <f t="shared" si="81"/>
        <v>#N/A</v>
      </c>
      <c r="GSS7" s="45" t="e">
        <f t="shared" si="81"/>
        <v>#N/A</v>
      </c>
      <c r="GST7" s="45" t="e">
        <f t="shared" si="81"/>
        <v>#N/A</v>
      </c>
      <c r="GSU7" s="45" t="e">
        <f t="shared" si="81"/>
        <v>#N/A</v>
      </c>
      <c r="GSV7" s="45" t="e">
        <f t="shared" si="81"/>
        <v>#N/A</v>
      </c>
      <c r="GSW7" s="45" t="e">
        <f t="shared" si="81"/>
        <v>#N/A</v>
      </c>
      <c r="GSX7" s="45" t="e">
        <f t="shared" ref="GSX7:GVI7" si="82">+HLOOKUP(GSX5,$C$16:$VP$17,2,FALSE)</f>
        <v>#N/A</v>
      </c>
      <c r="GSY7" s="45" t="e">
        <f t="shared" si="82"/>
        <v>#N/A</v>
      </c>
      <c r="GSZ7" s="45" t="e">
        <f t="shared" si="82"/>
        <v>#N/A</v>
      </c>
      <c r="GTA7" s="45" t="e">
        <f t="shared" si="82"/>
        <v>#N/A</v>
      </c>
      <c r="GTB7" s="45" t="e">
        <f t="shared" si="82"/>
        <v>#N/A</v>
      </c>
      <c r="GTC7" s="45" t="e">
        <f t="shared" si="82"/>
        <v>#N/A</v>
      </c>
      <c r="GTD7" s="45" t="e">
        <f t="shared" si="82"/>
        <v>#N/A</v>
      </c>
      <c r="GTE7" s="45" t="e">
        <f t="shared" si="82"/>
        <v>#N/A</v>
      </c>
      <c r="GTF7" s="45" t="e">
        <f t="shared" si="82"/>
        <v>#N/A</v>
      </c>
      <c r="GTG7" s="45" t="e">
        <f t="shared" si="82"/>
        <v>#N/A</v>
      </c>
      <c r="GTH7" s="45" t="e">
        <f t="shared" si="82"/>
        <v>#N/A</v>
      </c>
      <c r="GTI7" s="45" t="e">
        <f t="shared" si="82"/>
        <v>#N/A</v>
      </c>
      <c r="GTJ7" s="45" t="e">
        <f t="shared" si="82"/>
        <v>#N/A</v>
      </c>
      <c r="GTK7" s="45" t="e">
        <f t="shared" si="82"/>
        <v>#N/A</v>
      </c>
      <c r="GTL7" s="45" t="e">
        <f t="shared" si="82"/>
        <v>#N/A</v>
      </c>
      <c r="GTM7" s="45" t="e">
        <f t="shared" si="82"/>
        <v>#N/A</v>
      </c>
      <c r="GTN7" s="45" t="e">
        <f t="shared" si="82"/>
        <v>#N/A</v>
      </c>
      <c r="GTO7" s="45" t="e">
        <f t="shared" si="82"/>
        <v>#N/A</v>
      </c>
      <c r="GTP7" s="45" t="e">
        <f t="shared" si="82"/>
        <v>#N/A</v>
      </c>
      <c r="GTQ7" s="45" t="e">
        <f t="shared" si="82"/>
        <v>#N/A</v>
      </c>
      <c r="GTR7" s="45" t="e">
        <f t="shared" si="82"/>
        <v>#N/A</v>
      </c>
      <c r="GTS7" s="45" t="e">
        <f t="shared" si="82"/>
        <v>#N/A</v>
      </c>
      <c r="GTT7" s="45" t="e">
        <f t="shared" si="82"/>
        <v>#N/A</v>
      </c>
      <c r="GTU7" s="45" t="e">
        <f t="shared" si="82"/>
        <v>#N/A</v>
      </c>
      <c r="GTV7" s="45" t="e">
        <f t="shared" si="82"/>
        <v>#N/A</v>
      </c>
      <c r="GTW7" s="45" t="e">
        <f t="shared" si="82"/>
        <v>#N/A</v>
      </c>
      <c r="GTX7" s="45" t="e">
        <f t="shared" si="82"/>
        <v>#N/A</v>
      </c>
      <c r="GTY7" s="45" t="e">
        <f t="shared" si="82"/>
        <v>#N/A</v>
      </c>
      <c r="GTZ7" s="45" t="e">
        <f t="shared" si="82"/>
        <v>#N/A</v>
      </c>
      <c r="GUA7" s="45" t="e">
        <f t="shared" si="82"/>
        <v>#N/A</v>
      </c>
      <c r="GUB7" s="45" t="e">
        <f t="shared" si="82"/>
        <v>#N/A</v>
      </c>
      <c r="GUC7" s="45" t="e">
        <f t="shared" si="82"/>
        <v>#N/A</v>
      </c>
      <c r="GUD7" s="45" t="e">
        <f t="shared" si="82"/>
        <v>#N/A</v>
      </c>
      <c r="GUE7" s="45" t="e">
        <f t="shared" si="82"/>
        <v>#N/A</v>
      </c>
      <c r="GUF7" s="45" t="e">
        <f t="shared" si="82"/>
        <v>#N/A</v>
      </c>
      <c r="GUG7" s="45" t="e">
        <f t="shared" si="82"/>
        <v>#N/A</v>
      </c>
      <c r="GUH7" s="45" t="e">
        <f t="shared" si="82"/>
        <v>#N/A</v>
      </c>
      <c r="GUI7" s="45" t="e">
        <f t="shared" si="82"/>
        <v>#N/A</v>
      </c>
      <c r="GUJ7" s="45" t="e">
        <f t="shared" si="82"/>
        <v>#N/A</v>
      </c>
      <c r="GUK7" s="45" t="e">
        <f t="shared" si="82"/>
        <v>#N/A</v>
      </c>
      <c r="GUL7" s="45" t="e">
        <f t="shared" si="82"/>
        <v>#N/A</v>
      </c>
      <c r="GUM7" s="45" t="e">
        <f t="shared" si="82"/>
        <v>#N/A</v>
      </c>
      <c r="GUN7" s="45" t="e">
        <f t="shared" si="82"/>
        <v>#N/A</v>
      </c>
      <c r="GUO7" s="45" t="e">
        <f t="shared" si="82"/>
        <v>#N/A</v>
      </c>
      <c r="GUP7" s="45" t="e">
        <f t="shared" si="82"/>
        <v>#N/A</v>
      </c>
      <c r="GUQ7" s="45" t="e">
        <f t="shared" si="82"/>
        <v>#N/A</v>
      </c>
      <c r="GUR7" s="45" t="e">
        <f t="shared" si="82"/>
        <v>#N/A</v>
      </c>
      <c r="GUS7" s="45" t="e">
        <f t="shared" si="82"/>
        <v>#N/A</v>
      </c>
      <c r="GUT7" s="45" t="e">
        <f t="shared" si="82"/>
        <v>#N/A</v>
      </c>
      <c r="GUU7" s="45" t="e">
        <f t="shared" si="82"/>
        <v>#N/A</v>
      </c>
      <c r="GUV7" s="45" t="e">
        <f t="shared" si="82"/>
        <v>#N/A</v>
      </c>
      <c r="GUW7" s="45" t="e">
        <f t="shared" si="82"/>
        <v>#N/A</v>
      </c>
      <c r="GUX7" s="45" t="e">
        <f t="shared" si="82"/>
        <v>#N/A</v>
      </c>
      <c r="GUY7" s="45" t="e">
        <f t="shared" si="82"/>
        <v>#N/A</v>
      </c>
      <c r="GUZ7" s="45" t="e">
        <f t="shared" si="82"/>
        <v>#N/A</v>
      </c>
      <c r="GVA7" s="45" t="e">
        <f t="shared" si="82"/>
        <v>#N/A</v>
      </c>
      <c r="GVB7" s="45" t="e">
        <f t="shared" si="82"/>
        <v>#N/A</v>
      </c>
      <c r="GVC7" s="45" t="e">
        <f t="shared" si="82"/>
        <v>#N/A</v>
      </c>
      <c r="GVD7" s="45" t="e">
        <f t="shared" si="82"/>
        <v>#N/A</v>
      </c>
      <c r="GVE7" s="45" t="e">
        <f t="shared" si="82"/>
        <v>#N/A</v>
      </c>
      <c r="GVF7" s="45" t="e">
        <f t="shared" si="82"/>
        <v>#N/A</v>
      </c>
      <c r="GVG7" s="45" t="e">
        <f t="shared" si="82"/>
        <v>#N/A</v>
      </c>
      <c r="GVH7" s="45" t="e">
        <f t="shared" si="82"/>
        <v>#N/A</v>
      </c>
      <c r="GVI7" s="45" t="e">
        <f t="shared" si="82"/>
        <v>#N/A</v>
      </c>
      <c r="GVJ7" s="45" t="e">
        <f t="shared" ref="GVJ7:GXU7" si="83">+HLOOKUP(GVJ5,$C$16:$VP$17,2,FALSE)</f>
        <v>#N/A</v>
      </c>
      <c r="GVK7" s="45" t="e">
        <f t="shared" si="83"/>
        <v>#N/A</v>
      </c>
      <c r="GVL7" s="45" t="e">
        <f t="shared" si="83"/>
        <v>#N/A</v>
      </c>
      <c r="GVM7" s="45" t="e">
        <f t="shared" si="83"/>
        <v>#N/A</v>
      </c>
      <c r="GVN7" s="45" t="e">
        <f t="shared" si="83"/>
        <v>#N/A</v>
      </c>
      <c r="GVO7" s="45" t="e">
        <f t="shared" si="83"/>
        <v>#N/A</v>
      </c>
      <c r="GVP7" s="45" t="e">
        <f t="shared" si="83"/>
        <v>#N/A</v>
      </c>
      <c r="GVQ7" s="45" t="e">
        <f t="shared" si="83"/>
        <v>#N/A</v>
      </c>
      <c r="GVR7" s="45" t="e">
        <f t="shared" si="83"/>
        <v>#N/A</v>
      </c>
      <c r="GVS7" s="45" t="e">
        <f t="shared" si="83"/>
        <v>#N/A</v>
      </c>
      <c r="GVT7" s="45" t="e">
        <f t="shared" si="83"/>
        <v>#N/A</v>
      </c>
      <c r="GVU7" s="45" t="e">
        <f t="shared" si="83"/>
        <v>#N/A</v>
      </c>
      <c r="GVV7" s="45" t="e">
        <f t="shared" si="83"/>
        <v>#N/A</v>
      </c>
      <c r="GVW7" s="45" t="e">
        <f t="shared" si="83"/>
        <v>#N/A</v>
      </c>
      <c r="GVX7" s="45" t="e">
        <f t="shared" si="83"/>
        <v>#N/A</v>
      </c>
      <c r="GVY7" s="45" t="e">
        <f t="shared" si="83"/>
        <v>#N/A</v>
      </c>
      <c r="GVZ7" s="45" t="e">
        <f t="shared" si="83"/>
        <v>#N/A</v>
      </c>
      <c r="GWA7" s="45" t="e">
        <f t="shared" si="83"/>
        <v>#N/A</v>
      </c>
      <c r="GWB7" s="45" t="e">
        <f t="shared" si="83"/>
        <v>#N/A</v>
      </c>
      <c r="GWC7" s="45" t="e">
        <f t="shared" si="83"/>
        <v>#N/A</v>
      </c>
      <c r="GWD7" s="45" t="e">
        <f t="shared" si="83"/>
        <v>#N/A</v>
      </c>
      <c r="GWE7" s="45" t="e">
        <f t="shared" si="83"/>
        <v>#N/A</v>
      </c>
      <c r="GWF7" s="45" t="e">
        <f t="shared" si="83"/>
        <v>#N/A</v>
      </c>
      <c r="GWG7" s="45" t="e">
        <f t="shared" si="83"/>
        <v>#N/A</v>
      </c>
      <c r="GWH7" s="45" t="e">
        <f t="shared" si="83"/>
        <v>#N/A</v>
      </c>
      <c r="GWI7" s="45" t="e">
        <f t="shared" si="83"/>
        <v>#N/A</v>
      </c>
      <c r="GWJ7" s="45" t="e">
        <f t="shared" si="83"/>
        <v>#N/A</v>
      </c>
      <c r="GWK7" s="45" t="e">
        <f t="shared" si="83"/>
        <v>#N/A</v>
      </c>
      <c r="GWL7" s="45" t="e">
        <f t="shared" si="83"/>
        <v>#N/A</v>
      </c>
      <c r="GWM7" s="45" t="e">
        <f t="shared" si="83"/>
        <v>#N/A</v>
      </c>
      <c r="GWN7" s="45" t="e">
        <f t="shared" si="83"/>
        <v>#N/A</v>
      </c>
      <c r="GWO7" s="45" t="e">
        <f t="shared" si="83"/>
        <v>#N/A</v>
      </c>
      <c r="GWP7" s="45" t="e">
        <f t="shared" si="83"/>
        <v>#N/A</v>
      </c>
      <c r="GWQ7" s="45" t="e">
        <f t="shared" si="83"/>
        <v>#N/A</v>
      </c>
      <c r="GWR7" s="45" t="e">
        <f t="shared" si="83"/>
        <v>#N/A</v>
      </c>
      <c r="GWS7" s="45" t="e">
        <f t="shared" si="83"/>
        <v>#N/A</v>
      </c>
      <c r="GWT7" s="45" t="e">
        <f t="shared" si="83"/>
        <v>#N/A</v>
      </c>
      <c r="GWU7" s="45" t="e">
        <f t="shared" si="83"/>
        <v>#N/A</v>
      </c>
      <c r="GWV7" s="45" t="e">
        <f t="shared" si="83"/>
        <v>#N/A</v>
      </c>
      <c r="GWW7" s="45" t="e">
        <f t="shared" si="83"/>
        <v>#N/A</v>
      </c>
      <c r="GWX7" s="45" t="e">
        <f t="shared" si="83"/>
        <v>#N/A</v>
      </c>
      <c r="GWY7" s="45" t="e">
        <f t="shared" si="83"/>
        <v>#N/A</v>
      </c>
      <c r="GWZ7" s="45" t="e">
        <f t="shared" si="83"/>
        <v>#N/A</v>
      </c>
      <c r="GXA7" s="45" t="e">
        <f t="shared" si="83"/>
        <v>#N/A</v>
      </c>
      <c r="GXB7" s="45" t="e">
        <f t="shared" si="83"/>
        <v>#N/A</v>
      </c>
      <c r="GXC7" s="45" t="e">
        <f t="shared" si="83"/>
        <v>#N/A</v>
      </c>
      <c r="GXD7" s="45" t="e">
        <f t="shared" si="83"/>
        <v>#N/A</v>
      </c>
      <c r="GXE7" s="45" t="e">
        <f t="shared" si="83"/>
        <v>#N/A</v>
      </c>
      <c r="GXF7" s="45" t="e">
        <f t="shared" si="83"/>
        <v>#N/A</v>
      </c>
      <c r="GXG7" s="45" t="e">
        <f t="shared" si="83"/>
        <v>#N/A</v>
      </c>
      <c r="GXH7" s="45" t="e">
        <f t="shared" si="83"/>
        <v>#N/A</v>
      </c>
      <c r="GXI7" s="45" t="e">
        <f t="shared" si="83"/>
        <v>#N/A</v>
      </c>
      <c r="GXJ7" s="45" t="e">
        <f t="shared" si="83"/>
        <v>#N/A</v>
      </c>
      <c r="GXK7" s="45" t="e">
        <f t="shared" si="83"/>
        <v>#N/A</v>
      </c>
      <c r="GXL7" s="45" t="e">
        <f t="shared" si="83"/>
        <v>#N/A</v>
      </c>
      <c r="GXM7" s="45" t="e">
        <f t="shared" si="83"/>
        <v>#N/A</v>
      </c>
      <c r="GXN7" s="45" t="e">
        <f t="shared" si="83"/>
        <v>#N/A</v>
      </c>
      <c r="GXO7" s="45" t="e">
        <f t="shared" si="83"/>
        <v>#N/A</v>
      </c>
      <c r="GXP7" s="45" t="e">
        <f t="shared" si="83"/>
        <v>#N/A</v>
      </c>
      <c r="GXQ7" s="45" t="e">
        <f t="shared" si="83"/>
        <v>#N/A</v>
      </c>
      <c r="GXR7" s="45" t="e">
        <f t="shared" si="83"/>
        <v>#N/A</v>
      </c>
      <c r="GXS7" s="45" t="e">
        <f t="shared" si="83"/>
        <v>#N/A</v>
      </c>
      <c r="GXT7" s="45" t="e">
        <f t="shared" si="83"/>
        <v>#N/A</v>
      </c>
      <c r="GXU7" s="45" t="e">
        <f t="shared" si="83"/>
        <v>#N/A</v>
      </c>
      <c r="GXV7" s="45" t="e">
        <f t="shared" ref="GXV7:HAG7" si="84">+HLOOKUP(GXV5,$C$16:$VP$17,2,FALSE)</f>
        <v>#N/A</v>
      </c>
      <c r="GXW7" s="45" t="e">
        <f t="shared" si="84"/>
        <v>#N/A</v>
      </c>
      <c r="GXX7" s="45" t="e">
        <f t="shared" si="84"/>
        <v>#N/A</v>
      </c>
      <c r="GXY7" s="45" t="e">
        <f t="shared" si="84"/>
        <v>#N/A</v>
      </c>
      <c r="GXZ7" s="45" t="e">
        <f t="shared" si="84"/>
        <v>#N/A</v>
      </c>
      <c r="GYA7" s="45" t="e">
        <f t="shared" si="84"/>
        <v>#N/A</v>
      </c>
      <c r="GYB7" s="45" t="e">
        <f t="shared" si="84"/>
        <v>#N/A</v>
      </c>
      <c r="GYC7" s="45" t="e">
        <f t="shared" si="84"/>
        <v>#N/A</v>
      </c>
      <c r="GYD7" s="45" t="e">
        <f t="shared" si="84"/>
        <v>#N/A</v>
      </c>
      <c r="GYE7" s="45" t="e">
        <f t="shared" si="84"/>
        <v>#N/A</v>
      </c>
      <c r="GYF7" s="45" t="e">
        <f t="shared" si="84"/>
        <v>#N/A</v>
      </c>
      <c r="GYG7" s="45" t="e">
        <f t="shared" si="84"/>
        <v>#N/A</v>
      </c>
      <c r="GYH7" s="45" t="e">
        <f t="shared" si="84"/>
        <v>#N/A</v>
      </c>
      <c r="GYI7" s="45" t="e">
        <f t="shared" si="84"/>
        <v>#N/A</v>
      </c>
      <c r="GYJ7" s="45" t="e">
        <f t="shared" si="84"/>
        <v>#N/A</v>
      </c>
      <c r="GYK7" s="45" t="e">
        <f t="shared" si="84"/>
        <v>#N/A</v>
      </c>
      <c r="GYL7" s="45" t="e">
        <f t="shared" si="84"/>
        <v>#N/A</v>
      </c>
      <c r="GYM7" s="45" t="e">
        <f t="shared" si="84"/>
        <v>#N/A</v>
      </c>
      <c r="GYN7" s="45" t="e">
        <f t="shared" si="84"/>
        <v>#N/A</v>
      </c>
      <c r="GYO7" s="45" t="e">
        <f t="shared" si="84"/>
        <v>#N/A</v>
      </c>
      <c r="GYP7" s="45" t="e">
        <f t="shared" si="84"/>
        <v>#N/A</v>
      </c>
      <c r="GYQ7" s="45" t="e">
        <f t="shared" si="84"/>
        <v>#N/A</v>
      </c>
      <c r="GYR7" s="45" t="e">
        <f t="shared" si="84"/>
        <v>#N/A</v>
      </c>
      <c r="GYS7" s="45" t="e">
        <f t="shared" si="84"/>
        <v>#N/A</v>
      </c>
      <c r="GYT7" s="45" t="e">
        <f t="shared" si="84"/>
        <v>#N/A</v>
      </c>
      <c r="GYU7" s="45" t="e">
        <f t="shared" si="84"/>
        <v>#N/A</v>
      </c>
      <c r="GYV7" s="45" t="e">
        <f t="shared" si="84"/>
        <v>#N/A</v>
      </c>
      <c r="GYW7" s="45" t="e">
        <f t="shared" si="84"/>
        <v>#N/A</v>
      </c>
      <c r="GYX7" s="45" t="e">
        <f t="shared" si="84"/>
        <v>#N/A</v>
      </c>
      <c r="GYY7" s="45" t="e">
        <f t="shared" si="84"/>
        <v>#N/A</v>
      </c>
      <c r="GYZ7" s="45" t="e">
        <f t="shared" si="84"/>
        <v>#N/A</v>
      </c>
      <c r="GZA7" s="45" t="e">
        <f t="shared" si="84"/>
        <v>#N/A</v>
      </c>
      <c r="GZB7" s="45" t="e">
        <f t="shared" si="84"/>
        <v>#N/A</v>
      </c>
      <c r="GZC7" s="45" t="e">
        <f t="shared" si="84"/>
        <v>#N/A</v>
      </c>
      <c r="GZD7" s="45" t="e">
        <f t="shared" si="84"/>
        <v>#N/A</v>
      </c>
      <c r="GZE7" s="45" t="e">
        <f t="shared" si="84"/>
        <v>#N/A</v>
      </c>
      <c r="GZF7" s="45" t="e">
        <f t="shared" si="84"/>
        <v>#N/A</v>
      </c>
      <c r="GZG7" s="45" t="e">
        <f t="shared" si="84"/>
        <v>#N/A</v>
      </c>
      <c r="GZH7" s="45" t="e">
        <f t="shared" si="84"/>
        <v>#N/A</v>
      </c>
      <c r="GZI7" s="45" t="e">
        <f t="shared" si="84"/>
        <v>#N/A</v>
      </c>
      <c r="GZJ7" s="45" t="e">
        <f t="shared" si="84"/>
        <v>#N/A</v>
      </c>
      <c r="GZK7" s="45" t="e">
        <f t="shared" si="84"/>
        <v>#N/A</v>
      </c>
      <c r="GZL7" s="45" t="e">
        <f t="shared" si="84"/>
        <v>#N/A</v>
      </c>
      <c r="GZM7" s="45" t="e">
        <f t="shared" si="84"/>
        <v>#N/A</v>
      </c>
      <c r="GZN7" s="45" t="e">
        <f t="shared" si="84"/>
        <v>#N/A</v>
      </c>
      <c r="GZO7" s="45" t="e">
        <f t="shared" si="84"/>
        <v>#N/A</v>
      </c>
      <c r="GZP7" s="45" t="e">
        <f t="shared" si="84"/>
        <v>#N/A</v>
      </c>
      <c r="GZQ7" s="45" t="e">
        <f t="shared" si="84"/>
        <v>#N/A</v>
      </c>
      <c r="GZR7" s="45" t="e">
        <f t="shared" si="84"/>
        <v>#N/A</v>
      </c>
      <c r="GZS7" s="45" t="e">
        <f t="shared" si="84"/>
        <v>#N/A</v>
      </c>
      <c r="GZT7" s="45" t="e">
        <f t="shared" si="84"/>
        <v>#N/A</v>
      </c>
      <c r="GZU7" s="45" t="e">
        <f t="shared" si="84"/>
        <v>#N/A</v>
      </c>
      <c r="GZV7" s="45" t="e">
        <f t="shared" si="84"/>
        <v>#N/A</v>
      </c>
      <c r="GZW7" s="45" t="e">
        <f t="shared" si="84"/>
        <v>#N/A</v>
      </c>
      <c r="GZX7" s="45" t="e">
        <f t="shared" si="84"/>
        <v>#N/A</v>
      </c>
      <c r="GZY7" s="45" t="e">
        <f t="shared" si="84"/>
        <v>#N/A</v>
      </c>
      <c r="GZZ7" s="45" t="e">
        <f t="shared" si="84"/>
        <v>#N/A</v>
      </c>
      <c r="HAA7" s="45" t="e">
        <f t="shared" si="84"/>
        <v>#N/A</v>
      </c>
      <c r="HAB7" s="45" t="e">
        <f t="shared" si="84"/>
        <v>#N/A</v>
      </c>
      <c r="HAC7" s="45" t="e">
        <f t="shared" si="84"/>
        <v>#N/A</v>
      </c>
      <c r="HAD7" s="45" t="e">
        <f t="shared" si="84"/>
        <v>#N/A</v>
      </c>
      <c r="HAE7" s="45" t="e">
        <f t="shared" si="84"/>
        <v>#N/A</v>
      </c>
      <c r="HAF7" s="45" t="e">
        <f t="shared" si="84"/>
        <v>#N/A</v>
      </c>
      <c r="HAG7" s="45" t="e">
        <f t="shared" si="84"/>
        <v>#N/A</v>
      </c>
      <c r="HAH7" s="45" t="e">
        <f t="shared" ref="HAH7:HCS7" si="85">+HLOOKUP(HAH5,$C$16:$VP$17,2,FALSE)</f>
        <v>#N/A</v>
      </c>
      <c r="HAI7" s="45" t="e">
        <f t="shared" si="85"/>
        <v>#N/A</v>
      </c>
      <c r="HAJ7" s="45" t="e">
        <f t="shared" si="85"/>
        <v>#N/A</v>
      </c>
      <c r="HAK7" s="45" t="e">
        <f t="shared" si="85"/>
        <v>#N/A</v>
      </c>
      <c r="HAL7" s="45" t="e">
        <f t="shared" si="85"/>
        <v>#N/A</v>
      </c>
      <c r="HAM7" s="45" t="e">
        <f t="shared" si="85"/>
        <v>#N/A</v>
      </c>
      <c r="HAN7" s="45" t="e">
        <f t="shared" si="85"/>
        <v>#N/A</v>
      </c>
      <c r="HAO7" s="45" t="e">
        <f t="shared" si="85"/>
        <v>#N/A</v>
      </c>
      <c r="HAP7" s="45" t="e">
        <f t="shared" si="85"/>
        <v>#N/A</v>
      </c>
      <c r="HAQ7" s="45" t="e">
        <f t="shared" si="85"/>
        <v>#N/A</v>
      </c>
      <c r="HAR7" s="45" t="e">
        <f t="shared" si="85"/>
        <v>#N/A</v>
      </c>
      <c r="HAS7" s="45" t="e">
        <f t="shared" si="85"/>
        <v>#N/A</v>
      </c>
      <c r="HAT7" s="45" t="e">
        <f t="shared" si="85"/>
        <v>#N/A</v>
      </c>
      <c r="HAU7" s="45" t="e">
        <f t="shared" si="85"/>
        <v>#N/A</v>
      </c>
      <c r="HAV7" s="45" t="e">
        <f t="shared" si="85"/>
        <v>#N/A</v>
      </c>
      <c r="HAW7" s="45" t="e">
        <f t="shared" si="85"/>
        <v>#N/A</v>
      </c>
      <c r="HAX7" s="45" t="e">
        <f t="shared" si="85"/>
        <v>#N/A</v>
      </c>
      <c r="HAY7" s="45" t="e">
        <f t="shared" si="85"/>
        <v>#N/A</v>
      </c>
      <c r="HAZ7" s="45" t="e">
        <f t="shared" si="85"/>
        <v>#N/A</v>
      </c>
      <c r="HBA7" s="45" t="e">
        <f t="shared" si="85"/>
        <v>#N/A</v>
      </c>
      <c r="HBB7" s="45" t="e">
        <f t="shared" si="85"/>
        <v>#N/A</v>
      </c>
      <c r="HBC7" s="45" t="e">
        <f t="shared" si="85"/>
        <v>#N/A</v>
      </c>
      <c r="HBD7" s="45" t="e">
        <f t="shared" si="85"/>
        <v>#N/A</v>
      </c>
      <c r="HBE7" s="45" t="e">
        <f t="shared" si="85"/>
        <v>#N/A</v>
      </c>
      <c r="HBF7" s="45" t="e">
        <f t="shared" si="85"/>
        <v>#N/A</v>
      </c>
      <c r="HBG7" s="45" t="e">
        <f t="shared" si="85"/>
        <v>#N/A</v>
      </c>
      <c r="HBH7" s="45" t="e">
        <f t="shared" si="85"/>
        <v>#N/A</v>
      </c>
      <c r="HBI7" s="45" t="e">
        <f t="shared" si="85"/>
        <v>#N/A</v>
      </c>
      <c r="HBJ7" s="45" t="e">
        <f t="shared" si="85"/>
        <v>#N/A</v>
      </c>
      <c r="HBK7" s="45" t="e">
        <f t="shared" si="85"/>
        <v>#N/A</v>
      </c>
      <c r="HBL7" s="45" t="e">
        <f t="shared" si="85"/>
        <v>#N/A</v>
      </c>
      <c r="HBM7" s="45" t="e">
        <f t="shared" si="85"/>
        <v>#N/A</v>
      </c>
      <c r="HBN7" s="45" t="e">
        <f t="shared" si="85"/>
        <v>#N/A</v>
      </c>
      <c r="HBO7" s="45" t="e">
        <f t="shared" si="85"/>
        <v>#N/A</v>
      </c>
      <c r="HBP7" s="45" t="e">
        <f t="shared" si="85"/>
        <v>#N/A</v>
      </c>
      <c r="HBQ7" s="45" t="e">
        <f t="shared" si="85"/>
        <v>#N/A</v>
      </c>
      <c r="HBR7" s="45" t="e">
        <f t="shared" si="85"/>
        <v>#N/A</v>
      </c>
      <c r="HBS7" s="45" t="e">
        <f t="shared" si="85"/>
        <v>#N/A</v>
      </c>
      <c r="HBT7" s="45" t="e">
        <f t="shared" si="85"/>
        <v>#N/A</v>
      </c>
      <c r="HBU7" s="45" t="e">
        <f t="shared" si="85"/>
        <v>#N/A</v>
      </c>
      <c r="HBV7" s="45" t="e">
        <f t="shared" si="85"/>
        <v>#N/A</v>
      </c>
      <c r="HBW7" s="45" t="e">
        <f t="shared" si="85"/>
        <v>#N/A</v>
      </c>
      <c r="HBX7" s="45" t="e">
        <f t="shared" si="85"/>
        <v>#N/A</v>
      </c>
      <c r="HBY7" s="45" t="e">
        <f t="shared" si="85"/>
        <v>#N/A</v>
      </c>
      <c r="HBZ7" s="45" t="e">
        <f t="shared" si="85"/>
        <v>#N/A</v>
      </c>
      <c r="HCA7" s="45" t="e">
        <f t="shared" si="85"/>
        <v>#N/A</v>
      </c>
      <c r="HCB7" s="45" t="e">
        <f t="shared" si="85"/>
        <v>#N/A</v>
      </c>
      <c r="HCC7" s="45" t="e">
        <f t="shared" si="85"/>
        <v>#N/A</v>
      </c>
      <c r="HCD7" s="45" t="e">
        <f t="shared" si="85"/>
        <v>#N/A</v>
      </c>
      <c r="HCE7" s="45" t="e">
        <f t="shared" si="85"/>
        <v>#N/A</v>
      </c>
      <c r="HCF7" s="45" t="e">
        <f t="shared" si="85"/>
        <v>#N/A</v>
      </c>
      <c r="HCG7" s="45" t="e">
        <f t="shared" si="85"/>
        <v>#N/A</v>
      </c>
      <c r="HCH7" s="45" t="e">
        <f t="shared" si="85"/>
        <v>#N/A</v>
      </c>
      <c r="HCI7" s="45" t="e">
        <f t="shared" si="85"/>
        <v>#N/A</v>
      </c>
      <c r="HCJ7" s="45" t="e">
        <f t="shared" si="85"/>
        <v>#N/A</v>
      </c>
      <c r="HCK7" s="45" t="e">
        <f t="shared" si="85"/>
        <v>#N/A</v>
      </c>
      <c r="HCL7" s="45" t="e">
        <f t="shared" si="85"/>
        <v>#N/A</v>
      </c>
      <c r="HCM7" s="45" t="e">
        <f t="shared" si="85"/>
        <v>#N/A</v>
      </c>
      <c r="HCN7" s="45" t="e">
        <f t="shared" si="85"/>
        <v>#N/A</v>
      </c>
      <c r="HCO7" s="45" t="e">
        <f t="shared" si="85"/>
        <v>#N/A</v>
      </c>
      <c r="HCP7" s="45" t="e">
        <f t="shared" si="85"/>
        <v>#N/A</v>
      </c>
      <c r="HCQ7" s="45" t="e">
        <f t="shared" si="85"/>
        <v>#N/A</v>
      </c>
      <c r="HCR7" s="45" t="e">
        <f t="shared" si="85"/>
        <v>#N/A</v>
      </c>
      <c r="HCS7" s="45" t="e">
        <f t="shared" si="85"/>
        <v>#N/A</v>
      </c>
      <c r="HCT7" s="45" t="e">
        <f t="shared" ref="HCT7:HFE7" si="86">+HLOOKUP(HCT5,$C$16:$VP$17,2,FALSE)</f>
        <v>#N/A</v>
      </c>
      <c r="HCU7" s="45" t="e">
        <f t="shared" si="86"/>
        <v>#N/A</v>
      </c>
      <c r="HCV7" s="45" t="e">
        <f t="shared" si="86"/>
        <v>#N/A</v>
      </c>
      <c r="HCW7" s="45" t="e">
        <f t="shared" si="86"/>
        <v>#N/A</v>
      </c>
      <c r="HCX7" s="45" t="e">
        <f t="shared" si="86"/>
        <v>#N/A</v>
      </c>
      <c r="HCY7" s="45" t="e">
        <f t="shared" si="86"/>
        <v>#N/A</v>
      </c>
      <c r="HCZ7" s="45" t="e">
        <f t="shared" si="86"/>
        <v>#N/A</v>
      </c>
      <c r="HDA7" s="45" t="e">
        <f t="shared" si="86"/>
        <v>#N/A</v>
      </c>
      <c r="HDB7" s="45" t="e">
        <f t="shared" si="86"/>
        <v>#N/A</v>
      </c>
      <c r="HDC7" s="45" t="e">
        <f t="shared" si="86"/>
        <v>#N/A</v>
      </c>
      <c r="HDD7" s="45" t="e">
        <f t="shared" si="86"/>
        <v>#N/A</v>
      </c>
      <c r="HDE7" s="45" t="e">
        <f t="shared" si="86"/>
        <v>#N/A</v>
      </c>
      <c r="HDF7" s="45" t="e">
        <f t="shared" si="86"/>
        <v>#N/A</v>
      </c>
      <c r="HDG7" s="45" t="e">
        <f t="shared" si="86"/>
        <v>#N/A</v>
      </c>
      <c r="HDH7" s="45" t="e">
        <f t="shared" si="86"/>
        <v>#N/A</v>
      </c>
      <c r="HDI7" s="45" t="e">
        <f t="shared" si="86"/>
        <v>#N/A</v>
      </c>
      <c r="HDJ7" s="45" t="e">
        <f t="shared" si="86"/>
        <v>#N/A</v>
      </c>
      <c r="HDK7" s="45" t="e">
        <f t="shared" si="86"/>
        <v>#N/A</v>
      </c>
      <c r="HDL7" s="45" t="e">
        <f t="shared" si="86"/>
        <v>#N/A</v>
      </c>
      <c r="HDM7" s="45" t="e">
        <f t="shared" si="86"/>
        <v>#N/A</v>
      </c>
      <c r="HDN7" s="45" t="e">
        <f t="shared" si="86"/>
        <v>#N/A</v>
      </c>
      <c r="HDO7" s="45" t="e">
        <f t="shared" si="86"/>
        <v>#N/A</v>
      </c>
      <c r="HDP7" s="45" t="e">
        <f t="shared" si="86"/>
        <v>#N/A</v>
      </c>
      <c r="HDQ7" s="45" t="e">
        <f t="shared" si="86"/>
        <v>#N/A</v>
      </c>
      <c r="HDR7" s="45" t="e">
        <f t="shared" si="86"/>
        <v>#N/A</v>
      </c>
      <c r="HDS7" s="45" t="e">
        <f t="shared" si="86"/>
        <v>#N/A</v>
      </c>
      <c r="HDT7" s="45" t="e">
        <f t="shared" si="86"/>
        <v>#N/A</v>
      </c>
      <c r="HDU7" s="45" t="e">
        <f t="shared" si="86"/>
        <v>#N/A</v>
      </c>
      <c r="HDV7" s="45" t="e">
        <f t="shared" si="86"/>
        <v>#N/A</v>
      </c>
      <c r="HDW7" s="45" t="e">
        <f t="shared" si="86"/>
        <v>#N/A</v>
      </c>
      <c r="HDX7" s="45" t="e">
        <f t="shared" si="86"/>
        <v>#N/A</v>
      </c>
      <c r="HDY7" s="45" t="e">
        <f t="shared" si="86"/>
        <v>#N/A</v>
      </c>
      <c r="HDZ7" s="45" t="e">
        <f t="shared" si="86"/>
        <v>#N/A</v>
      </c>
      <c r="HEA7" s="45" t="e">
        <f t="shared" si="86"/>
        <v>#N/A</v>
      </c>
      <c r="HEB7" s="45" t="e">
        <f t="shared" si="86"/>
        <v>#N/A</v>
      </c>
      <c r="HEC7" s="45" t="e">
        <f t="shared" si="86"/>
        <v>#N/A</v>
      </c>
      <c r="HED7" s="45" t="e">
        <f t="shared" si="86"/>
        <v>#N/A</v>
      </c>
      <c r="HEE7" s="45" t="e">
        <f t="shared" si="86"/>
        <v>#N/A</v>
      </c>
      <c r="HEF7" s="45" t="e">
        <f t="shared" si="86"/>
        <v>#N/A</v>
      </c>
      <c r="HEG7" s="45" t="e">
        <f t="shared" si="86"/>
        <v>#N/A</v>
      </c>
      <c r="HEH7" s="45" t="e">
        <f t="shared" si="86"/>
        <v>#N/A</v>
      </c>
      <c r="HEI7" s="45" t="e">
        <f t="shared" si="86"/>
        <v>#N/A</v>
      </c>
      <c r="HEJ7" s="45" t="e">
        <f t="shared" si="86"/>
        <v>#N/A</v>
      </c>
      <c r="HEK7" s="45" t="e">
        <f t="shared" si="86"/>
        <v>#N/A</v>
      </c>
      <c r="HEL7" s="45" t="e">
        <f t="shared" si="86"/>
        <v>#N/A</v>
      </c>
      <c r="HEM7" s="45" t="e">
        <f t="shared" si="86"/>
        <v>#N/A</v>
      </c>
      <c r="HEN7" s="45" t="e">
        <f t="shared" si="86"/>
        <v>#N/A</v>
      </c>
      <c r="HEO7" s="45" t="e">
        <f t="shared" si="86"/>
        <v>#N/A</v>
      </c>
      <c r="HEP7" s="45" t="e">
        <f t="shared" si="86"/>
        <v>#N/A</v>
      </c>
      <c r="HEQ7" s="45" t="e">
        <f t="shared" si="86"/>
        <v>#N/A</v>
      </c>
      <c r="HER7" s="45" t="e">
        <f t="shared" si="86"/>
        <v>#N/A</v>
      </c>
      <c r="HES7" s="45" t="e">
        <f t="shared" si="86"/>
        <v>#N/A</v>
      </c>
      <c r="HET7" s="45" t="e">
        <f t="shared" si="86"/>
        <v>#N/A</v>
      </c>
      <c r="HEU7" s="45" t="e">
        <f t="shared" si="86"/>
        <v>#N/A</v>
      </c>
      <c r="HEV7" s="45" t="e">
        <f t="shared" si="86"/>
        <v>#N/A</v>
      </c>
      <c r="HEW7" s="45" t="e">
        <f t="shared" si="86"/>
        <v>#N/A</v>
      </c>
      <c r="HEX7" s="45" t="e">
        <f t="shared" si="86"/>
        <v>#N/A</v>
      </c>
      <c r="HEY7" s="45" t="e">
        <f t="shared" si="86"/>
        <v>#N/A</v>
      </c>
      <c r="HEZ7" s="45" t="e">
        <f t="shared" si="86"/>
        <v>#N/A</v>
      </c>
      <c r="HFA7" s="45" t="e">
        <f t="shared" si="86"/>
        <v>#N/A</v>
      </c>
      <c r="HFB7" s="45" t="e">
        <f t="shared" si="86"/>
        <v>#N/A</v>
      </c>
      <c r="HFC7" s="45" t="e">
        <f t="shared" si="86"/>
        <v>#N/A</v>
      </c>
      <c r="HFD7" s="45" t="e">
        <f t="shared" si="86"/>
        <v>#N/A</v>
      </c>
      <c r="HFE7" s="45" t="e">
        <f t="shared" si="86"/>
        <v>#N/A</v>
      </c>
      <c r="HFF7" s="45" t="e">
        <f t="shared" ref="HFF7:HHQ7" si="87">+HLOOKUP(HFF5,$C$16:$VP$17,2,FALSE)</f>
        <v>#N/A</v>
      </c>
      <c r="HFG7" s="45" t="e">
        <f t="shared" si="87"/>
        <v>#N/A</v>
      </c>
      <c r="HFH7" s="45" t="e">
        <f t="shared" si="87"/>
        <v>#N/A</v>
      </c>
      <c r="HFI7" s="45" t="e">
        <f t="shared" si="87"/>
        <v>#N/A</v>
      </c>
      <c r="HFJ7" s="45" t="e">
        <f t="shared" si="87"/>
        <v>#N/A</v>
      </c>
      <c r="HFK7" s="45" t="e">
        <f t="shared" si="87"/>
        <v>#N/A</v>
      </c>
      <c r="HFL7" s="45" t="e">
        <f t="shared" si="87"/>
        <v>#N/A</v>
      </c>
      <c r="HFM7" s="45" t="e">
        <f t="shared" si="87"/>
        <v>#N/A</v>
      </c>
      <c r="HFN7" s="45" t="e">
        <f t="shared" si="87"/>
        <v>#N/A</v>
      </c>
      <c r="HFO7" s="45" t="e">
        <f t="shared" si="87"/>
        <v>#N/A</v>
      </c>
      <c r="HFP7" s="45" t="e">
        <f t="shared" si="87"/>
        <v>#N/A</v>
      </c>
      <c r="HFQ7" s="45" t="e">
        <f t="shared" si="87"/>
        <v>#N/A</v>
      </c>
      <c r="HFR7" s="45" t="e">
        <f t="shared" si="87"/>
        <v>#N/A</v>
      </c>
      <c r="HFS7" s="45" t="e">
        <f t="shared" si="87"/>
        <v>#N/A</v>
      </c>
      <c r="HFT7" s="45" t="e">
        <f t="shared" si="87"/>
        <v>#N/A</v>
      </c>
      <c r="HFU7" s="45" t="e">
        <f t="shared" si="87"/>
        <v>#N/A</v>
      </c>
      <c r="HFV7" s="45" t="e">
        <f t="shared" si="87"/>
        <v>#N/A</v>
      </c>
      <c r="HFW7" s="45" t="e">
        <f t="shared" si="87"/>
        <v>#N/A</v>
      </c>
      <c r="HFX7" s="45" t="e">
        <f t="shared" si="87"/>
        <v>#N/A</v>
      </c>
      <c r="HFY7" s="45" t="e">
        <f t="shared" si="87"/>
        <v>#N/A</v>
      </c>
      <c r="HFZ7" s="45" t="e">
        <f t="shared" si="87"/>
        <v>#N/A</v>
      </c>
      <c r="HGA7" s="45" t="e">
        <f t="shared" si="87"/>
        <v>#N/A</v>
      </c>
      <c r="HGB7" s="45" t="e">
        <f t="shared" si="87"/>
        <v>#N/A</v>
      </c>
      <c r="HGC7" s="45" t="e">
        <f t="shared" si="87"/>
        <v>#N/A</v>
      </c>
      <c r="HGD7" s="45" t="e">
        <f t="shared" si="87"/>
        <v>#N/A</v>
      </c>
      <c r="HGE7" s="45" t="e">
        <f t="shared" si="87"/>
        <v>#N/A</v>
      </c>
      <c r="HGF7" s="45" t="e">
        <f t="shared" si="87"/>
        <v>#N/A</v>
      </c>
      <c r="HGG7" s="45" t="e">
        <f t="shared" si="87"/>
        <v>#N/A</v>
      </c>
      <c r="HGH7" s="45" t="e">
        <f t="shared" si="87"/>
        <v>#N/A</v>
      </c>
      <c r="HGI7" s="45" t="e">
        <f t="shared" si="87"/>
        <v>#N/A</v>
      </c>
      <c r="HGJ7" s="45" t="e">
        <f t="shared" si="87"/>
        <v>#N/A</v>
      </c>
      <c r="HGK7" s="45" t="e">
        <f t="shared" si="87"/>
        <v>#N/A</v>
      </c>
      <c r="HGL7" s="45" t="e">
        <f t="shared" si="87"/>
        <v>#N/A</v>
      </c>
      <c r="HGM7" s="45" t="e">
        <f t="shared" si="87"/>
        <v>#N/A</v>
      </c>
      <c r="HGN7" s="45" t="e">
        <f t="shared" si="87"/>
        <v>#N/A</v>
      </c>
      <c r="HGO7" s="45" t="e">
        <f t="shared" si="87"/>
        <v>#N/A</v>
      </c>
      <c r="HGP7" s="45" t="e">
        <f t="shared" si="87"/>
        <v>#N/A</v>
      </c>
      <c r="HGQ7" s="45" t="e">
        <f t="shared" si="87"/>
        <v>#N/A</v>
      </c>
      <c r="HGR7" s="45" t="e">
        <f t="shared" si="87"/>
        <v>#N/A</v>
      </c>
      <c r="HGS7" s="45" t="e">
        <f t="shared" si="87"/>
        <v>#N/A</v>
      </c>
      <c r="HGT7" s="45" t="e">
        <f t="shared" si="87"/>
        <v>#N/A</v>
      </c>
      <c r="HGU7" s="45" t="e">
        <f t="shared" si="87"/>
        <v>#N/A</v>
      </c>
      <c r="HGV7" s="45" t="e">
        <f t="shared" si="87"/>
        <v>#N/A</v>
      </c>
      <c r="HGW7" s="45" t="e">
        <f t="shared" si="87"/>
        <v>#N/A</v>
      </c>
      <c r="HGX7" s="45" t="e">
        <f t="shared" si="87"/>
        <v>#N/A</v>
      </c>
      <c r="HGY7" s="45" t="e">
        <f t="shared" si="87"/>
        <v>#N/A</v>
      </c>
      <c r="HGZ7" s="45" t="e">
        <f t="shared" si="87"/>
        <v>#N/A</v>
      </c>
      <c r="HHA7" s="45" t="e">
        <f t="shared" si="87"/>
        <v>#N/A</v>
      </c>
      <c r="HHB7" s="45" t="e">
        <f t="shared" si="87"/>
        <v>#N/A</v>
      </c>
      <c r="HHC7" s="45" t="e">
        <f t="shared" si="87"/>
        <v>#N/A</v>
      </c>
      <c r="HHD7" s="45" t="e">
        <f t="shared" si="87"/>
        <v>#N/A</v>
      </c>
      <c r="HHE7" s="45" t="e">
        <f t="shared" si="87"/>
        <v>#N/A</v>
      </c>
      <c r="HHF7" s="45" t="e">
        <f t="shared" si="87"/>
        <v>#N/A</v>
      </c>
      <c r="HHG7" s="45" t="e">
        <f t="shared" si="87"/>
        <v>#N/A</v>
      </c>
      <c r="HHH7" s="45" t="e">
        <f t="shared" si="87"/>
        <v>#N/A</v>
      </c>
      <c r="HHI7" s="45" t="e">
        <f t="shared" si="87"/>
        <v>#N/A</v>
      </c>
      <c r="HHJ7" s="45" t="e">
        <f t="shared" si="87"/>
        <v>#N/A</v>
      </c>
      <c r="HHK7" s="45" t="e">
        <f t="shared" si="87"/>
        <v>#N/A</v>
      </c>
      <c r="HHL7" s="45" t="e">
        <f t="shared" si="87"/>
        <v>#N/A</v>
      </c>
      <c r="HHM7" s="45" t="e">
        <f t="shared" si="87"/>
        <v>#N/A</v>
      </c>
      <c r="HHN7" s="45" t="e">
        <f t="shared" si="87"/>
        <v>#N/A</v>
      </c>
      <c r="HHO7" s="45" t="e">
        <f t="shared" si="87"/>
        <v>#N/A</v>
      </c>
      <c r="HHP7" s="45" t="e">
        <f t="shared" si="87"/>
        <v>#N/A</v>
      </c>
      <c r="HHQ7" s="45" t="e">
        <f t="shared" si="87"/>
        <v>#N/A</v>
      </c>
      <c r="HHR7" s="45" t="e">
        <f t="shared" ref="HHR7:HKC7" si="88">+HLOOKUP(HHR5,$C$16:$VP$17,2,FALSE)</f>
        <v>#N/A</v>
      </c>
      <c r="HHS7" s="45" t="e">
        <f t="shared" si="88"/>
        <v>#N/A</v>
      </c>
      <c r="HHT7" s="45" t="e">
        <f t="shared" si="88"/>
        <v>#N/A</v>
      </c>
      <c r="HHU7" s="45" t="e">
        <f t="shared" si="88"/>
        <v>#N/A</v>
      </c>
      <c r="HHV7" s="45" t="e">
        <f t="shared" si="88"/>
        <v>#N/A</v>
      </c>
      <c r="HHW7" s="45" t="e">
        <f t="shared" si="88"/>
        <v>#N/A</v>
      </c>
      <c r="HHX7" s="45" t="e">
        <f t="shared" si="88"/>
        <v>#N/A</v>
      </c>
      <c r="HHY7" s="45" t="e">
        <f t="shared" si="88"/>
        <v>#N/A</v>
      </c>
      <c r="HHZ7" s="45" t="e">
        <f t="shared" si="88"/>
        <v>#N/A</v>
      </c>
      <c r="HIA7" s="45" t="e">
        <f t="shared" si="88"/>
        <v>#N/A</v>
      </c>
      <c r="HIB7" s="45" t="e">
        <f t="shared" si="88"/>
        <v>#N/A</v>
      </c>
      <c r="HIC7" s="45" t="e">
        <f t="shared" si="88"/>
        <v>#N/A</v>
      </c>
      <c r="HID7" s="45" t="e">
        <f t="shared" si="88"/>
        <v>#N/A</v>
      </c>
      <c r="HIE7" s="45" t="e">
        <f t="shared" si="88"/>
        <v>#N/A</v>
      </c>
      <c r="HIF7" s="45" t="e">
        <f t="shared" si="88"/>
        <v>#N/A</v>
      </c>
      <c r="HIG7" s="45" t="e">
        <f t="shared" si="88"/>
        <v>#N/A</v>
      </c>
      <c r="HIH7" s="45" t="e">
        <f t="shared" si="88"/>
        <v>#N/A</v>
      </c>
      <c r="HII7" s="45" t="e">
        <f t="shared" si="88"/>
        <v>#N/A</v>
      </c>
      <c r="HIJ7" s="45" t="e">
        <f t="shared" si="88"/>
        <v>#N/A</v>
      </c>
      <c r="HIK7" s="45" t="e">
        <f t="shared" si="88"/>
        <v>#N/A</v>
      </c>
      <c r="HIL7" s="45" t="e">
        <f t="shared" si="88"/>
        <v>#N/A</v>
      </c>
      <c r="HIM7" s="45" t="e">
        <f t="shared" si="88"/>
        <v>#N/A</v>
      </c>
      <c r="HIN7" s="45" t="e">
        <f t="shared" si="88"/>
        <v>#N/A</v>
      </c>
      <c r="HIO7" s="45" t="e">
        <f t="shared" si="88"/>
        <v>#N/A</v>
      </c>
      <c r="HIP7" s="45" t="e">
        <f t="shared" si="88"/>
        <v>#N/A</v>
      </c>
      <c r="HIQ7" s="45" t="e">
        <f t="shared" si="88"/>
        <v>#N/A</v>
      </c>
      <c r="HIR7" s="45" t="e">
        <f t="shared" si="88"/>
        <v>#N/A</v>
      </c>
      <c r="HIS7" s="45" t="e">
        <f t="shared" si="88"/>
        <v>#N/A</v>
      </c>
      <c r="HIT7" s="45" t="e">
        <f t="shared" si="88"/>
        <v>#N/A</v>
      </c>
      <c r="HIU7" s="45" t="e">
        <f t="shared" si="88"/>
        <v>#N/A</v>
      </c>
      <c r="HIV7" s="45" t="e">
        <f t="shared" si="88"/>
        <v>#N/A</v>
      </c>
      <c r="HIW7" s="45" t="e">
        <f t="shared" si="88"/>
        <v>#N/A</v>
      </c>
      <c r="HIX7" s="45" t="e">
        <f t="shared" si="88"/>
        <v>#N/A</v>
      </c>
      <c r="HIY7" s="45" t="e">
        <f t="shared" si="88"/>
        <v>#N/A</v>
      </c>
      <c r="HIZ7" s="45" t="e">
        <f t="shared" si="88"/>
        <v>#N/A</v>
      </c>
      <c r="HJA7" s="45" t="e">
        <f t="shared" si="88"/>
        <v>#N/A</v>
      </c>
      <c r="HJB7" s="45" t="e">
        <f t="shared" si="88"/>
        <v>#N/A</v>
      </c>
      <c r="HJC7" s="45" t="e">
        <f t="shared" si="88"/>
        <v>#N/A</v>
      </c>
      <c r="HJD7" s="45" t="e">
        <f t="shared" si="88"/>
        <v>#N/A</v>
      </c>
      <c r="HJE7" s="45" t="e">
        <f t="shared" si="88"/>
        <v>#N/A</v>
      </c>
      <c r="HJF7" s="45" t="e">
        <f t="shared" si="88"/>
        <v>#N/A</v>
      </c>
      <c r="HJG7" s="45" t="e">
        <f t="shared" si="88"/>
        <v>#N/A</v>
      </c>
      <c r="HJH7" s="45" t="e">
        <f t="shared" si="88"/>
        <v>#N/A</v>
      </c>
      <c r="HJI7" s="45" t="e">
        <f t="shared" si="88"/>
        <v>#N/A</v>
      </c>
      <c r="HJJ7" s="45" t="e">
        <f t="shared" si="88"/>
        <v>#N/A</v>
      </c>
      <c r="HJK7" s="45" t="e">
        <f t="shared" si="88"/>
        <v>#N/A</v>
      </c>
      <c r="HJL7" s="45" t="e">
        <f t="shared" si="88"/>
        <v>#N/A</v>
      </c>
      <c r="HJM7" s="45" t="e">
        <f t="shared" si="88"/>
        <v>#N/A</v>
      </c>
      <c r="HJN7" s="45" t="e">
        <f t="shared" si="88"/>
        <v>#N/A</v>
      </c>
      <c r="HJO7" s="45" t="e">
        <f t="shared" si="88"/>
        <v>#N/A</v>
      </c>
      <c r="HJP7" s="45" t="e">
        <f t="shared" si="88"/>
        <v>#N/A</v>
      </c>
      <c r="HJQ7" s="45" t="e">
        <f t="shared" si="88"/>
        <v>#N/A</v>
      </c>
      <c r="HJR7" s="45" t="e">
        <f t="shared" si="88"/>
        <v>#N/A</v>
      </c>
      <c r="HJS7" s="45" t="e">
        <f t="shared" si="88"/>
        <v>#N/A</v>
      </c>
      <c r="HJT7" s="45" t="e">
        <f t="shared" si="88"/>
        <v>#N/A</v>
      </c>
      <c r="HJU7" s="45" t="e">
        <f t="shared" si="88"/>
        <v>#N/A</v>
      </c>
      <c r="HJV7" s="45" t="e">
        <f t="shared" si="88"/>
        <v>#N/A</v>
      </c>
      <c r="HJW7" s="45" t="e">
        <f t="shared" si="88"/>
        <v>#N/A</v>
      </c>
      <c r="HJX7" s="45" t="e">
        <f t="shared" si="88"/>
        <v>#N/A</v>
      </c>
      <c r="HJY7" s="45" t="e">
        <f t="shared" si="88"/>
        <v>#N/A</v>
      </c>
      <c r="HJZ7" s="45" t="e">
        <f t="shared" si="88"/>
        <v>#N/A</v>
      </c>
      <c r="HKA7" s="45" t="e">
        <f t="shared" si="88"/>
        <v>#N/A</v>
      </c>
      <c r="HKB7" s="45" t="e">
        <f t="shared" si="88"/>
        <v>#N/A</v>
      </c>
      <c r="HKC7" s="45" t="e">
        <f t="shared" si="88"/>
        <v>#N/A</v>
      </c>
      <c r="HKD7" s="45" t="e">
        <f t="shared" ref="HKD7:HMO7" si="89">+HLOOKUP(HKD5,$C$16:$VP$17,2,FALSE)</f>
        <v>#N/A</v>
      </c>
      <c r="HKE7" s="45" t="e">
        <f t="shared" si="89"/>
        <v>#N/A</v>
      </c>
      <c r="HKF7" s="45" t="e">
        <f t="shared" si="89"/>
        <v>#N/A</v>
      </c>
      <c r="HKG7" s="45" t="e">
        <f t="shared" si="89"/>
        <v>#N/A</v>
      </c>
      <c r="HKH7" s="45" t="e">
        <f t="shared" si="89"/>
        <v>#N/A</v>
      </c>
      <c r="HKI7" s="45" t="e">
        <f t="shared" si="89"/>
        <v>#N/A</v>
      </c>
      <c r="HKJ7" s="45" t="e">
        <f t="shared" si="89"/>
        <v>#N/A</v>
      </c>
      <c r="HKK7" s="45" t="e">
        <f t="shared" si="89"/>
        <v>#N/A</v>
      </c>
      <c r="HKL7" s="45" t="e">
        <f t="shared" si="89"/>
        <v>#N/A</v>
      </c>
      <c r="HKM7" s="45" t="e">
        <f t="shared" si="89"/>
        <v>#N/A</v>
      </c>
      <c r="HKN7" s="45" t="e">
        <f t="shared" si="89"/>
        <v>#N/A</v>
      </c>
      <c r="HKO7" s="45" t="e">
        <f t="shared" si="89"/>
        <v>#N/A</v>
      </c>
      <c r="HKP7" s="45" t="e">
        <f t="shared" si="89"/>
        <v>#N/A</v>
      </c>
      <c r="HKQ7" s="45" t="e">
        <f t="shared" si="89"/>
        <v>#N/A</v>
      </c>
      <c r="HKR7" s="45" t="e">
        <f t="shared" si="89"/>
        <v>#N/A</v>
      </c>
      <c r="HKS7" s="45" t="e">
        <f t="shared" si="89"/>
        <v>#N/A</v>
      </c>
      <c r="HKT7" s="45" t="e">
        <f t="shared" si="89"/>
        <v>#N/A</v>
      </c>
      <c r="HKU7" s="45" t="e">
        <f t="shared" si="89"/>
        <v>#N/A</v>
      </c>
      <c r="HKV7" s="45" t="e">
        <f t="shared" si="89"/>
        <v>#N/A</v>
      </c>
      <c r="HKW7" s="45" t="e">
        <f t="shared" si="89"/>
        <v>#N/A</v>
      </c>
      <c r="HKX7" s="45" t="e">
        <f t="shared" si="89"/>
        <v>#N/A</v>
      </c>
      <c r="HKY7" s="45" t="e">
        <f t="shared" si="89"/>
        <v>#N/A</v>
      </c>
      <c r="HKZ7" s="45" t="e">
        <f t="shared" si="89"/>
        <v>#N/A</v>
      </c>
      <c r="HLA7" s="45" t="e">
        <f t="shared" si="89"/>
        <v>#N/A</v>
      </c>
      <c r="HLB7" s="45" t="e">
        <f t="shared" si="89"/>
        <v>#N/A</v>
      </c>
      <c r="HLC7" s="45" t="e">
        <f t="shared" si="89"/>
        <v>#N/A</v>
      </c>
      <c r="HLD7" s="45" t="e">
        <f t="shared" si="89"/>
        <v>#N/A</v>
      </c>
      <c r="HLE7" s="45" t="e">
        <f t="shared" si="89"/>
        <v>#N/A</v>
      </c>
      <c r="HLF7" s="45" t="e">
        <f t="shared" si="89"/>
        <v>#N/A</v>
      </c>
      <c r="HLG7" s="45" t="e">
        <f t="shared" si="89"/>
        <v>#N/A</v>
      </c>
      <c r="HLH7" s="45" t="e">
        <f t="shared" si="89"/>
        <v>#N/A</v>
      </c>
      <c r="HLI7" s="45" t="e">
        <f t="shared" si="89"/>
        <v>#N/A</v>
      </c>
      <c r="HLJ7" s="45" t="e">
        <f t="shared" si="89"/>
        <v>#N/A</v>
      </c>
      <c r="HLK7" s="45" t="e">
        <f t="shared" si="89"/>
        <v>#N/A</v>
      </c>
      <c r="HLL7" s="45" t="e">
        <f t="shared" si="89"/>
        <v>#N/A</v>
      </c>
      <c r="HLM7" s="45" t="e">
        <f t="shared" si="89"/>
        <v>#N/A</v>
      </c>
      <c r="HLN7" s="45" t="e">
        <f t="shared" si="89"/>
        <v>#N/A</v>
      </c>
      <c r="HLO7" s="45" t="e">
        <f t="shared" si="89"/>
        <v>#N/A</v>
      </c>
      <c r="HLP7" s="45" t="e">
        <f t="shared" si="89"/>
        <v>#N/A</v>
      </c>
      <c r="HLQ7" s="45" t="e">
        <f t="shared" si="89"/>
        <v>#N/A</v>
      </c>
      <c r="HLR7" s="45" t="e">
        <f t="shared" si="89"/>
        <v>#N/A</v>
      </c>
      <c r="HLS7" s="45" t="e">
        <f t="shared" si="89"/>
        <v>#N/A</v>
      </c>
      <c r="HLT7" s="45" t="e">
        <f t="shared" si="89"/>
        <v>#N/A</v>
      </c>
      <c r="HLU7" s="45" t="e">
        <f t="shared" si="89"/>
        <v>#N/A</v>
      </c>
      <c r="HLV7" s="45" t="e">
        <f t="shared" si="89"/>
        <v>#N/A</v>
      </c>
      <c r="HLW7" s="45" t="e">
        <f t="shared" si="89"/>
        <v>#N/A</v>
      </c>
      <c r="HLX7" s="45" t="e">
        <f t="shared" si="89"/>
        <v>#N/A</v>
      </c>
      <c r="HLY7" s="45" t="e">
        <f t="shared" si="89"/>
        <v>#N/A</v>
      </c>
      <c r="HLZ7" s="45" t="e">
        <f t="shared" si="89"/>
        <v>#N/A</v>
      </c>
      <c r="HMA7" s="45" t="e">
        <f t="shared" si="89"/>
        <v>#N/A</v>
      </c>
      <c r="HMB7" s="45" t="e">
        <f t="shared" si="89"/>
        <v>#N/A</v>
      </c>
      <c r="HMC7" s="45" t="e">
        <f t="shared" si="89"/>
        <v>#N/A</v>
      </c>
      <c r="HMD7" s="45" t="e">
        <f t="shared" si="89"/>
        <v>#N/A</v>
      </c>
      <c r="HME7" s="45" t="e">
        <f t="shared" si="89"/>
        <v>#N/A</v>
      </c>
      <c r="HMF7" s="45" t="e">
        <f t="shared" si="89"/>
        <v>#N/A</v>
      </c>
      <c r="HMG7" s="45" t="e">
        <f t="shared" si="89"/>
        <v>#N/A</v>
      </c>
      <c r="HMH7" s="45" t="e">
        <f t="shared" si="89"/>
        <v>#N/A</v>
      </c>
      <c r="HMI7" s="45" t="e">
        <f t="shared" si="89"/>
        <v>#N/A</v>
      </c>
      <c r="HMJ7" s="45" t="e">
        <f t="shared" si="89"/>
        <v>#N/A</v>
      </c>
      <c r="HMK7" s="45" t="e">
        <f t="shared" si="89"/>
        <v>#N/A</v>
      </c>
      <c r="HML7" s="45" t="e">
        <f t="shared" si="89"/>
        <v>#N/A</v>
      </c>
      <c r="HMM7" s="45" t="e">
        <f t="shared" si="89"/>
        <v>#N/A</v>
      </c>
      <c r="HMN7" s="45" t="e">
        <f t="shared" si="89"/>
        <v>#N/A</v>
      </c>
      <c r="HMO7" s="45" t="e">
        <f t="shared" si="89"/>
        <v>#N/A</v>
      </c>
      <c r="HMP7" s="45" t="e">
        <f t="shared" ref="HMP7:HPA7" si="90">+HLOOKUP(HMP5,$C$16:$VP$17,2,FALSE)</f>
        <v>#N/A</v>
      </c>
      <c r="HMQ7" s="45" t="e">
        <f t="shared" si="90"/>
        <v>#N/A</v>
      </c>
      <c r="HMR7" s="45" t="e">
        <f t="shared" si="90"/>
        <v>#N/A</v>
      </c>
      <c r="HMS7" s="45" t="e">
        <f t="shared" si="90"/>
        <v>#N/A</v>
      </c>
      <c r="HMT7" s="45" t="e">
        <f t="shared" si="90"/>
        <v>#N/A</v>
      </c>
      <c r="HMU7" s="45" t="e">
        <f t="shared" si="90"/>
        <v>#N/A</v>
      </c>
      <c r="HMV7" s="45" t="e">
        <f t="shared" si="90"/>
        <v>#N/A</v>
      </c>
      <c r="HMW7" s="45" t="e">
        <f t="shared" si="90"/>
        <v>#N/A</v>
      </c>
      <c r="HMX7" s="45" t="e">
        <f t="shared" si="90"/>
        <v>#N/A</v>
      </c>
      <c r="HMY7" s="45" t="e">
        <f t="shared" si="90"/>
        <v>#N/A</v>
      </c>
      <c r="HMZ7" s="45" t="e">
        <f t="shared" si="90"/>
        <v>#N/A</v>
      </c>
      <c r="HNA7" s="45" t="e">
        <f t="shared" si="90"/>
        <v>#N/A</v>
      </c>
      <c r="HNB7" s="45" t="e">
        <f t="shared" si="90"/>
        <v>#N/A</v>
      </c>
      <c r="HNC7" s="45" t="e">
        <f t="shared" si="90"/>
        <v>#N/A</v>
      </c>
      <c r="HND7" s="45" t="e">
        <f t="shared" si="90"/>
        <v>#N/A</v>
      </c>
      <c r="HNE7" s="45" t="e">
        <f t="shared" si="90"/>
        <v>#N/A</v>
      </c>
      <c r="HNF7" s="45" t="e">
        <f t="shared" si="90"/>
        <v>#N/A</v>
      </c>
      <c r="HNG7" s="45" t="e">
        <f t="shared" si="90"/>
        <v>#N/A</v>
      </c>
      <c r="HNH7" s="45" t="e">
        <f t="shared" si="90"/>
        <v>#N/A</v>
      </c>
      <c r="HNI7" s="45" t="e">
        <f t="shared" si="90"/>
        <v>#N/A</v>
      </c>
      <c r="HNJ7" s="45" t="e">
        <f t="shared" si="90"/>
        <v>#N/A</v>
      </c>
      <c r="HNK7" s="45" t="e">
        <f t="shared" si="90"/>
        <v>#N/A</v>
      </c>
      <c r="HNL7" s="45" t="e">
        <f t="shared" si="90"/>
        <v>#N/A</v>
      </c>
      <c r="HNM7" s="45" t="e">
        <f t="shared" si="90"/>
        <v>#N/A</v>
      </c>
      <c r="HNN7" s="45" t="e">
        <f t="shared" si="90"/>
        <v>#N/A</v>
      </c>
      <c r="HNO7" s="45" t="e">
        <f t="shared" si="90"/>
        <v>#N/A</v>
      </c>
      <c r="HNP7" s="45" t="e">
        <f t="shared" si="90"/>
        <v>#N/A</v>
      </c>
      <c r="HNQ7" s="45" t="e">
        <f t="shared" si="90"/>
        <v>#N/A</v>
      </c>
      <c r="HNR7" s="45" t="e">
        <f t="shared" si="90"/>
        <v>#N/A</v>
      </c>
      <c r="HNS7" s="45" t="e">
        <f t="shared" si="90"/>
        <v>#N/A</v>
      </c>
      <c r="HNT7" s="45" t="e">
        <f t="shared" si="90"/>
        <v>#N/A</v>
      </c>
      <c r="HNU7" s="45" t="e">
        <f t="shared" si="90"/>
        <v>#N/A</v>
      </c>
      <c r="HNV7" s="45" t="e">
        <f t="shared" si="90"/>
        <v>#N/A</v>
      </c>
      <c r="HNW7" s="45" t="e">
        <f t="shared" si="90"/>
        <v>#N/A</v>
      </c>
      <c r="HNX7" s="45" t="e">
        <f t="shared" si="90"/>
        <v>#N/A</v>
      </c>
      <c r="HNY7" s="45" t="e">
        <f t="shared" si="90"/>
        <v>#N/A</v>
      </c>
      <c r="HNZ7" s="45" t="e">
        <f t="shared" si="90"/>
        <v>#N/A</v>
      </c>
      <c r="HOA7" s="45" t="e">
        <f t="shared" si="90"/>
        <v>#N/A</v>
      </c>
      <c r="HOB7" s="45" t="e">
        <f t="shared" si="90"/>
        <v>#N/A</v>
      </c>
      <c r="HOC7" s="45" t="e">
        <f t="shared" si="90"/>
        <v>#N/A</v>
      </c>
      <c r="HOD7" s="45" t="e">
        <f t="shared" si="90"/>
        <v>#N/A</v>
      </c>
      <c r="HOE7" s="45" t="e">
        <f t="shared" si="90"/>
        <v>#N/A</v>
      </c>
      <c r="HOF7" s="45" t="e">
        <f t="shared" si="90"/>
        <v>#N/A</v>
      </c>
      <c r="HOG7" s="45" t="e">
        <f t="shared" si="90"/>
        <v>#N/A</v>
      </c>
      <c r="HOH7" s="45" t="e">
        <f t="shared" si="90"/>
        <v>#N/A</v>
      </c>
      <c r="HOI7" s="45" t="e">
        <f t="shared" si="90"/>
        <v>#N/A</v>
      </c>
      <c r="HOJ7" s="45" t="e">
        <f t="shared" si="90"/>
        <v>#N/A</v>
      </c>
      <c r="HOK7" s="45" t="e">
        <f t="shared" si="90"/>
        <v>#N/A</v>
      </c>
      <c r="HOL7" s="45" t="e">
        <f t="shared" si="90"/>
        <v>#N/A</v>
      </c>
      <c r="HOM7" s="45" t="e">
        <f t="shared" si="90"/>
        <v>#N/A</v>
      </c>
      <c r="HON7" s="45" t="e">
        <f t="shared" si="90"/>
        <v>#N/A</v>
      </c>
      <c r="HOO7" s="45" t="e">
        <f t="shared" si="90"/>
        <v>#N/A</v>
      </c>
      <c r="HOP7" s="45" t="e">
        <f t="shared" si="90"/>
        <v>#N/A</v>
      </c>
      <c r="HOQ7" s="45" t="e">
        <f t="shared" si="90"/>
        <v>#N/A</v>
      </c>
      <c r="HOR7" s="45" t="e">
        <f t="shared" si="90"/>
        <v>#N/A</v>
      </c>
      <c r="HOS7" s="45" t="e">
        <f t="shared" si="90"/>
        <v>#N/A</v>
      </c>
      <c r="HOT7" s="45" t="e">
        <f t="shared" si="90"/>
        <v>#N/A</v>
      </c>
      <c r="HOU7" s="45" t="e">
        <f t="shared" si="90"/>
        <v>#N/A</v>
      </c>
      <c r="HOV7" s="45" t="e">
        <f t="shared" si="90"/>
        <v>#N/A</v>
      </c>
      <c r="HOW7" s="45" t="e">
        <f t="shared" si="90"/>
        <v>#N/A</v>
      </c>
      <c r="HOX7" s="45" t="e">
        <f t="shared" si="90"/>
        <v>#N/A</v>
      </c>
      <c r="HOY7" s="45" t="e">
        <f t="shared" si="90"/>
        <v>#N/A</v>
      </c>
      <c r="HOZ7" s="45" t="e">
        <f t="shared" si="90"/>
        <v>#N/A</v>
      </c>
      <c r="HPA7" s="45" t="e">
        <f t="shared" si="90"/>
        <v>#N/A</v>
      </c>
      <c r="HPB7" s="45" t="e">
        <f t="shared" ref="HPB7:HRM7" si="91">+HLOOKUP(HPB5,$C$16:$VP$17,2,FALSE)</f>
        <v>#N/A</v>
      </c>
      <c r="HPC7" s="45" t="e">
        <f t="shared" si="91"/>
        <v>#N/A</v>
      </c>
      <c r="HPD7" s="45" t="e">
        <f t="shared" si="91"/>
        <v>#N/A</v>
      </c>
      <c r="HPE7" s="45" t="e">
        <f t="shared" si="91"/>
        <v>#N/A</v>
      </c>
      <c r="HPF7" s="45" t="e">
        <f t="shared" si="91"/>
        <v>#N/A</v>
      </c>
      <c r="HPG7" s="45" t="e">
        <f t="shared" si="91"/>
        <v>#N/A</v>
      </c>
      <c r="HPH7" s="45" t="e">
        <f t="shared" si="91"/>
        <v>#N/A</v>
      </c>
      <c r="HPI7" s="45" t="e">
        <f t="shared" si="91"/>
        <v>#N/A</v>
      </c>
      <c r="HPJ7" s="45" t="e">
        <f t="shared" si="91"/>
        <v>#N/A</v>
      </c>
      <c r="HPK7" s="45" t="e">
        <f t="shared" si="91"/>
        <v>#N/A</v>
      </c>
      <c r="HPL7" s="45" t="e">
        <f t="shared" si="91"/>
        <v>#N/A</v>
      </c>
      <c r="HPM7" s="45" t="e">
        <f t="shared" si="91"/>
        <v>#N/A</v>
      </c>
      <c r="HPN7" s="45" t="e">
        <f t="shared" si="91"/>
        <v>#N/A</v>
      </c>
      <c r="HPO7" s="45" t="e">
        <f t="shared" si="91"/>
        <v>#N/A</v>
      </c>
      <c r="HPP7" s="45" t="e">
        <f t="shared" si="91"/>
        <v>#N/A</v>
      </c>
      <c r="HPQ7" s="45" t="e">
        <f t="shared" si="91"/>
        <v>#N/A</v>
      </c>
      <c r="HPR7" s="45" t="e">
        <f t="shared" si="91"/>
        <v>#N/A</v>
      </c>
      <c r="HPS7" s="45" t="e">
        <f t="shared" si="91"/>
        <v>#N/A</v>
      </c>
      <c r="HPT7" s="45" t="e">
        <f t="shared" si="91"/>
        <v>#N/A</v>
      </c>
      <c r="HPU7" s="45" t="e">
        <f t="shared" si="91"/>
        <v>#N/A</v>
      </c>
      <c r="HPV7" s="45" t="e">
        <f t="shared" si="91"/>
        <v>#N/A</v>
      </c>
      <c r="HPW7" s="45" t="e">
        <f t="shared" si="91"/>
        <v>#N/A</v>
      </c>
      <c r="HPX7" s="45" t="e">
        <f t="shared" si="91"/>
        <v>#N/A</v>
      </c>
      <c r="HPY7" s="45" t="e">
        <f t="shared" si="91"/>
        <v>#N/A</v>
      </c>
      <c r="HPZ7" s="45" t="e">
        <f t="shared" si="91"/>
        <v>#N/A</v>
      </c>
      <c r="HQA7" s="45" t="e">
        <f t="shared" si="91"/>
        <v>#N/A</v>
      </c>
      <c r="HQB7" s="45" t="e">
        <f t="shared" si="91"/>
        <v>#N/A</v>
      </c>
      <c r="HQC7" s="45" t="e">
        <f t="shared" si="91"/>
        <v>#N/A</v>
      </c>
      <c r="HQD7" s="45" t="e">
        <f t="shared" si="91"/>
        <v>#N/A</v>
      </c>
      <c r="HQE7" s="45" t="e">
        <f t="shared" si="91"/>
        <v>#N/A</v>
      </c>
      <c r="HQF7" s="45" t="e">
        <f t="shared" si="91"/>
        <v>#N/A</v>
      </c>
      <c r="HQG7" s="45" t="e">
        <f t="shared" si="91"/>
        <v>#N/A</v>
      </c>
      <c r="HQH7" s="45" t="e">
        <f t="shared" si="91"/>
        <v>#N/A</v>
      </c>
      <c r="HQI7" s="45" t="e">
        <f t="shared" si="91"/>
        <v>#N/A</v>
      </c>
      <c r="HQJ7" s="45" t="e">
        <f t="shared" si="91"/>
        <v>#N/A</v>
      </c>
      <c r="HQK7" s="45" t="e">
        <f t="shared" si="91"/>
        <v>#N/A</v>
      </c>
      <c r="HQL7" s="45" t="e">
        <f t="shared" si="91"/>
        <v>#N/A</v>
      </c>
      <c r="HQM7" s="45" t="e">
        <f t="shared" si="91"/>
        <v>#N/A</v>
      </c>
      <c r="HQN7" s="45" t="e">
        <f t="shared" si="91"/>
        <v>#N/A</v>
      </c>
      <c r="HQO7" s="45" t="e">
        <f t="shared" si="91"/>
        <v>#N/A</v>
      </c>
      <c r="HQP7" s="45" t="e">
        <f t="shared" si="91"/>
        <v>#N/A</v>
      </c>
      <c r="HQQ7" s="45" t="e">
        <f t="shared" si="91"/>
        <v>#N/A</v>
      </c>
      <c r="HQR7" s="45" t="e">
        <f t="shared" si="91"/>
        <v>#N/A</v>
      </c>
      <c r="HQS7" s="45" t="e">
        <f t="shared" si="91"/>
        <v>#N/A</v>
      </c>
      <c r="HQT7" s="45" t="e">
        <f t="shared" si="91"/>
        <v>#N/A</v>
      </c>
      <c r="HQU7" s="45" t="e">
        <f t="shared" si="91"/>
        <v>#N/A</v>
      </c>
      <c r="HQV7" s="45" t="e">
        <f t="shared" si="91"/>
        <v>#N/A</v>
      </c>
      <c r="HQW7" s="45" t="e">
        <f t="shared" si="91"/>
        <v>#N/A</v>
      </c>
      <c r="HQX7" s="45" t="e">
        <f t="shared" si="91"/>
        <v>#N/A</v>
      </c>
      <c r="HQY7" s="45" t="e">
        <f t="shared" si="91"/>
        <v>#N/A</v>
      </c>
      <c r="HQZ7" s="45" t="e">
        <f t="shared" si="91"/>
        <v>#N/A</v>
      </c>
      <c r="HRA7" s="45" t="e">
        <f t="shared" si="91"/>
        <v>#N/A</v>
      </c>
      <c r="HRB7" s="45" t="e">
        <f t="shared" si="91"/>
        <v>#N/A</v>
      </c>
      <c r="HRC7" s="45" t="e">
        <f t="shared" si="91"/>
        <v>#N/A</v>
      </c>
      <c r="HRD7" s="45" t="e">
        <f t="shared" si="91"/>
        <v>#N/A</v>
      </c>
      <c r="HRE7" s="45" t="e">
        <f t="shared" si="91"/>
        <v>#N/A</v>
      </c>
      <c r="HRF7" s="45" t="e">
        <f t="shared" si="91"/>
        <v>#N/A</v>
      </c>
      <c r="HRG7" s="45" t="e">
        <f t="shared" si="91"/>
        <v>#N/A</v>
      </c>
      <c r="HRH7" s="45" t="e">
        <f t="shared" si="91"/>
        <v>#N/A</v>
      </c>
      <c r="HRI7" s="45" t="e">
        <f t="shared" si="91"/>
        <v>#N/A</v>
      </c>
      <c r="HRJ7" s="45" t="e">
        <f t="shared" si="91"/>
        <v>#N/A</v>
      </c>
      <c r="HRK7" s="45" t="e">
        <f t="shared" si="91"/>
        <v>#N/A</v>
      </c>
      <c r="HRL7" s="45" t="e">
        <f t="shared" si="91"/>
        <v>#N/A</v>
      </c>
      <c r="HRM7" s="45" t="e">
        <f t="shared" si="91"/>
        <v>#N/A</v>
      </c>
      <c r="HRN7" s="45" t="e">
        <f t="shared" ref="HRN7:HTY7" si="92">+HLOOKUP(HRN5,$C$16:$VP$17,2,FALSE)</f>
        <v>#N/A</v>
      </c>
      <c r="HRO7" s="45" t="e">
        <f t="shared" si="92"/>
        <v>#N/A</v>
      </c>
      <c r="HRP7" s="45" t="e">
        <f t="shared" si="92"/>
        <v>#N/A</v>
      </c>
      <c r="HRQ7" s="45" t="e">
        <f t="shared" si="92"/>
        <v>#N/A</v>
      </c>
      <c r="HRR7" s="45" t="e">
        <f t="shared" si="92"/>
        <v>#N/A</v>
      </c>
      <c r="HRS7" s="45" t="e">
        <f t="shared" si="92"/>
        <v>#N/A</v>
      </c>
      <c r="HRT7" s="45" t="e">
        <f t="shared" si="92"/>
        <v>#N/A</v>
      </c>
      <c r="HRU7" s="45" t="e">
        <f t="shared" si="92"/>
        <v>#N/A</v>
      </c>
      <c r="HRV7" s="45" t="e">
        <f t="shared" si="92"/>
        <v>#N/A</v>
      </c>
      <c r="HRW7" s="45" t="e">
        <f t="shared" si="92"/>
        <v>#N/A</v>
      </c>
      <c r="HRX7" s="45" t="e">
        <f t="shared" si="92"/>
        <v>#N/A</v>
      </c>
      <c r="HRY7" s="45" t="e">
        <f t="shared" si="92"/>
        <v>#N/A</v>
      </c>
      <c r="HRZ7" s="45" t="e">
        <f t="shared" si="92"/>
        <v>#N/A</v>
      </c>
      <c r="HSA7" s="45" t="e">
        <f t="shared" si="92"/>
        <v>#N/A</v>
      </c>
      <c r="HSB7" s="45" t="e">
        <f t="shared" si="92"/>
        <v>#N/A</v>
      </c>
      <c r="HSC7" s="45" t="e">
        <f t="shared" si="92"/>
        <v>#N/A</v>
      </c>
      <c r="HSD7" s="45" t="e">
        <f t="shared" si="92"/>
        <v>#N/A</v>
      </c>
      <c r="HSE7" s="45" t="e">
        <f t="shared" si="92"/>
        <v>#N/A</v>
      </c>
      <c r="HSF7" s="45" t="e">
        <f t="shared" si="92"/>
        <v>#N/A</v>
      </c>
      <c r="HSG7" s="45" t="e">
        <f t="shared" si="92"/>
        <v>#N/A</v>
      </c>
      <c r="HSH7" s="45" t="e">
        <f t="shared" si="92"/>
        <v>#N/A</v>
      </c>
      <c r="HSI7" s="45" t="e">
        <f t="shared" si="92"/>
        <v>#N/A</v>
      </c>
      <c r="HSJ7" s="45" t="e">
        <f t="shared" si="92"/>
        <v>#N/A</v>
      </c>
      <c r="HSK7" s="45" t="e">
        <f t="shared" si="92"/>
        <v>#N/A</v>
      </c>
      <c r="HSL7" s="45" t="e">
        <f t="shared" si="92"/>
        <v>#N/A</v>
      </c>
      <c r="HSM7" s="45" t="e">
        <f t="shared" si="92"/>
        <v>#N/A</v>
      </c>
      <c r="HSN7" s="45" t="e">
        <f t="shared" si="92"/>
        <v>#N/A</v>
      </c>
      <c r="HSO7" s="45" t="e">
        <f t="shared" si="92"/>
        <v>#N/A</v>
      </c>
      <c r="HSP7" s="45" t="e">
        <f t="shared" si="92"/>
        <v>#N/A</v>
      </c>
      <c r="HSQ7" s="45" t="e">
        <f t="shared" si="92"/>
        <v>#N/A</v>
      </c>
      <c r="HSR7" s="45" t="e">
        <f t="shared" si="92"/>
        <v>#N/A</v>
      </c>
      <c r="HSS7" s="45" t="e">
        <f t="shared" si="92"/>
        <v>#N/A</v>
      </c>
      <c r="HST7" s="45" t="e">
        <f t="shared" si="92"/>
        <v>#N/A</v>
      </c>
      <c r="HSU7" s="45" t="e">
        <f t="shared" si="92"/>
        <v>#N/A</v>
      </c>
      <c r="HSV7" s="45" t="e">
        <f t="shared" si="92"/>
        <v>#N/A</v>
      </c>
      <c r="HSW7" s="45" t="e">
        <f t="shared" si="92"/>
        <v>#N/A</v>
      </c>
      <c r="HSX7" s="45" t="e">
        <f t="shared" si="92"/>
        <v>#N/A</v>
      </c>
      <c r="HSY7" s="45" t="e">
        <f t="shared" si="92"/>
        <v>#N/A</v>
      </c>
      <c r="HSZ7" s="45" t="e">
        <f t="shared" si="92"/>
        <v>#N/A</v>
      </c>
      <c r="HTA7" s="45" t="e">
        <f t="shared" si="92"/>
        <v>#N/A</v>
      </c>
      <c r="HTB7" s="45" t="e">
        <f t="shared" si="92"/>
        <v>#N/A</v>
      </c>
      <c r="HTC7" s="45" t="e">
        <f t="shared" si="92"/>
        <v>#N/A</v>
      </c>
      <c r="HTD7" s="45" t="e">
        <f t="shared" si="92"/>
        <v>#N/A</v>
      </c>
      <c r="HTE7" s="45" t="e">
        <f t="shared" si="92"/>
        <v>#N/A</v>
      </c>
      <c r="HTF7" s="45" t="e">
        <f t="shared" si="92"/>
        <v>#N/A</v>
      </c>
      <c r="HTG7" s="45" t="e">
        <f t="shared" si="92"/>
        <v>#N/A</v>
      </c>
      <c r="HTH7" s="45" t="e">
        <f t="shared" si="92"/>
        <v>#N/A</v>
      </c>
      <c r="HTI7" s="45" t="e">
        <f t="shared" si="92"/>
        <v>#N/A</v>
      </c>
      <c r="HTJ7" s="45" t="e">
        <f t="shared" si="92"/>
        <v>#N/A</v>
      </c>
      <c r="HTK7" s="45" t="e">
        <f t="shared" si="92"/>
        <v>#N/A</v>
      </c>
      <c r="HTL7" s="45" t="e">
        <f t="shared" si="92"/>
        <v>#N/A</v>
      </c>
      <c r="HTM7" s="45" t="e">
        <f t="shared" si="92"/>
        <v>#N/A</v>
      </c>
      <c r="HTN7" s="45" t="e">
        <f t="shared" si="92"/>
        <v>#N/A</v>
      </c>
      <c r="HTO7" s="45" t="e">
        <f t="shared" si="92"/>
        <v>#N/A</v>
      </c>
      <c r="HTP7" s="45" t="e">
        <f t="shared" si="92"/>
        <v>#N/A</v>
      </c>
      <c r="HTQ7" s="45" t="e">
        <f t="shared" si="92"/>
        <v>#N/A</v>
      </c>
      <c r="HTR7" s="45" t="e">
        <f t="shared" si="92"/>
        <v>#N/A</v>
      </c>
      <c r="HTS7" s="45" t="e">
        <f t="shared" si="92"/>
        <v>#N/A</v>
      </c>
      <c r="HTT7" s="45" t="e">
        <f t="shared" si="92"/>
        <v>#N/A</v>
      </c>
      <c r="HTU7" s="45" t="e">
        <f t="shared" si="92"/>
        <v>#N/A</v>
      </c>
      <c r="HTV7" s="45" t="e">
        <f t="shared" si="92"/>
        <v>#N/A</v>
      </c>
      <c r="HTW7" s="45" t="e">
        <f t="shared" si="92"/>
        <v>#N/A</v>
      </c>
      <c r="HTX7" s="45" t="e">
        <f t="shared" si="92"/>
        <v>#N/A</v>
      </c>
      <c r="HTY7" s="45" t="e">
        <f t="shared" si="92"/>
        <v>#N/A</v>
      </c>
      <c r="HTZ7" s="45" t="e">
        <f t="shared" ref="HTZ7:HWK7" si="93">+HLOOKUP(HTZ5,$C$16:$VP$17,2,FALSE)</f>
        <v>#N/A</v>
      </c>
      <c r="HUA7" s="45" t="e">
        <f t="shared" si="93"/>
        <v>#N/A</v>
      </c>
      <c r="HUB7" s="45" t="e">
        <f t="shared" si="93"/>
        <v>#N/A</v>
      </c>
      <c r="HUC7" s="45" t="e">
        <f t="shared" si="93"/>
        <v>#N/A</v>
      </c>
      <c r="HUD7" s="45" t="e">
        <f t="shared" si="93"/>
        <v>#N/A</v>
      </c>
      <c r="HUE7" s="45" t="e">
        <f t="shared" si="93"/>
        <v>#N/A</v>
      </c>
      <c r="HUF7" s="45" t="e">
        <f t="shared" si="93"/>
        <v>#N/A</v>
      </c>
      <c r="HUG7" s="45" t="e">
        <f t="shared" si="93"/>
        <v>#N/A</v>
      </c>
      <c r="HUH7" s="45" t="e">
        <f t="shared" si="93"/>
        <v>#N/A</v>
      </c>
      <c r="HUI7" s="45" t="e">
        <f t="shared" si="93"/>
        <v>#N/A</v>
      </c>
      <c r="HUJ7" s="45" t="e">
        <f t="shared" si="93"/>
        <v>#N/A</v>
      </c>
      <c r="HUK7" s="45" t="e">
        <f t="shared" si="93"/>
        <v>#N/A</v>
      </c>
      <c r="HUL7" s="45" t="e">
        <f t="shared" si="93"/>
        <v>#N/A</v>
      </c>
      <c r="HUM7" s="45" t="e">
        <f t="shared" si="93"/>
        <v>#N/A</v>
      </c>
      <c r="HUN7" s="45" t="e">
        <f t="shared" si="93"/>
        <v>#N/A</v>
      </c>
      <c r="HUO7" s="45" t="e">
        <f t="shared" si="93"/>
        <v>#N/A</v>
      </c>
      <c r="HUP7" s="45" t="e">
        <f t="shared" si="93"/>
        <v>#N/A</v>
      </c>
      <c r="HUQ7" s="45" t="e">
        <f t="shared" si="93"/>
        <v>#N/A</v>
      </c>
      <c r="HUR7" s="45" t="e">
        <f t="shared" si="93"/>
        <v>#N/A</v>
      </c>
      <c r="HUS7" s="45" t="e">
        <f t="shared" si="93"/>
        <v>#N/A</v>
      </c>
      <c r="HUT7" s="45" t="e">
        <f t="shared" si="93"/>
        <v>#N/A</v>
      </c>
      <c r="HUU7" s="45" t="e">
        <f t="shared" si="93"/>
        <v>#N/A</v>
      </c>
      <c r="HUV7" s="45" t="e">
        <f t="shared" si="93"/>
        <v>#N/A</v>
      </c>
      <c r="HUW7" s="45" t="e">
        <f t="shared" si="93"/>
        <v>#N/A</v>
      </c>
      <c r="HUX7" s="45" t="e">
        <f t="shared" si="93"/>
        <v>#N/A</v>
      </c>
      <c r="HUY7" s="45" t="e">
        <f t="shared" si="93"/>
        <v>#N/A</v>
      </c>
      <c r="HUZ7" s="45" t="e">
        <f t="shared" si="93"/>
        <v>#N/A</v>
      </c>
      <c r="HVA7" s="45" t="e">
        <f t="shared" si="93"/>
        <v>#N/A</v>
      </c>
      <c r="HVB7" s="45" t="e">
        <f t="shared" si="93"/>
        <v>#N/A</v>
      </c>
      <c r="HVC7" s="45" t="e">
        <f t="shared" si="93"/>
        <v>#N/A</v>
      </c>
      <c r="HVD7" s="45" t="e">
        <f t="shared" si="93"/>
        <v>#N/A</v>
      </c>
      <c r="HVE7" s="45" t="e">
        <f t="shared" si="93"/>
        <v>#N/A</v>
      </c>
      <c r="HVF7" s="45" t="e">
        <f t="shared" si="93"/>
        <v>#N/A</v>
      </c>
      <c r="HVG7" s="45" t="e">
        <f t="shared" si="93"/>
        <v>#N/A</v>
      </c>
      <c r="HVH7" s="45" t="e">
        <f t="shared" si="93"/>
        <v>#N/A</v>
      </c>
      <c r="HVI7" s="45" t="e">
        <f t="shared" si="93"/>
        <v>#N/A</v>
      </c>
      <c r="HVJ7" s="45" t="e">
        <f t="shared" si="93"/>
        <v>#N/A</v>
      </c>
      <c r="HVK7" s="45" t="e">
        <f t="shared" si="93"/>
        <v>#N/A</v>
      </c>
      <c r="HVL7" s="45" t="e">
        <f t="shared" si="93"/>
        <v>#N/A</v>
      </c>
      <c r="HVM7" s="45" t="e">
        <f t="shared" si="93"/>
        <v>#N/A</v>
      </c>
      <c r="HVN7" s="45" t="e">
        <f t="shared" si="93"/>
        <v>#N/A</v>
      </c>
      <c r="HVO7" s="45" t="e">
        <f t="shared" si="93"/>
        <v>#N/A</v>
      </c>
      <c r="HVP7" s="45" t="e">
        <f t="shared" si="93"/>
        <v>#N/A</v>
      </c>
      <c r="HVQ7" s="45" t="e">
        <f t="shared" si="93"/>
        <v>#N/A</v>
      </c>
      <c r="HVR7" s="45" t="e">
        <f t="shared" si="93"/>
        <v>#N/A</v>
      </c>
      <c r="HVS7" s="45" t="e">
        <f t="shared" si="93"/>
        <v>#N/A</v>
      </c>
      <c r="HVT7" s="45" t="e">
        <f t="shared" si="93"/>
        <v>#N/A</v>
      </c>
      <c r="HVU7" s="45" t="e">
        <f t="shared" si="93"/>
        <v>#N/A</v>
      </c>
      <c r="HVV7" s="45" t="e">
        <f t="shared" si="93"/>
        <v>#N/A</v>
      </c>
      <c r="HVW7" s="45" t="e">
        <f t="shared" si="93"/>
        <v>#N/A</v>
      </c>
      <c r="HVX7" s="45" t="e">
        <f t="shared" si="93"/>
        <v>#N/A</v>
      </c>
      <c r="HVY7" s="45" t="e">
        <f t="shared" si="93"/>
        <v>#N/A</v>
      </c>
      <c r="HVZ7" s="45" t="e">
        <f t="shared" si="93"/>
        <v>#N/A</v>
      </c>
      <c r="HWA7" s="45" t="e">
        <f t="shared" si="93"/>
        <v>#N/A</v>
      </c>
      <c r="HWB7" s="45" t="e">
        <f t="shared" si="93"/>
        <v>#N/A</v>
      </c>
      <c r="HWC7" s="45" t="e">
        <f t="shared" si="93"/>
        <v>#N/A</v>
      </c>
      <c r="HWD7" s="45" t="e">
        <f t="shared" si="93"/>
        <v>#N/A</v>
      </c>
      <c r="HWE7" s="45" t="e">
        <f t="shared" si="93"/>
        <v>#N/A</v>
      </c>
      <c r="HWF7" s="45" t="e">
        <f t="shared" si="93"/>
        <v>#N/A</v>
      </c>
      <c r="HWG7" s="45" t="e">
        <f t="shared" si="93"/>
        <v>#N/A</v>
      </c>
      <c r="HWH7" s="45" t="e">
        <f t="shared" si="93"/>
        <v>#N/A</v>
      </c>
      <c r="HWI7" s="45" t="e">
        <f t="shared" si="93"/>
        <v>#N/A</v>
      </c>
      <c r="HWJ7" s="45" t="e">
        <f t="shared" si="93"/>
        <v>#N/A</v>
      </c>
      <c r="HWK7" s="45" t="e">
        <f t="shared" si="93"/>
        <v>#N/A</v>
      </c>
      <c r="HWL7" s="45" t="e">
        <f t="shared" ref="HWL7:HYW7" si="94">+HLOOKUP(HWL5,$C$16:$VP$17,2,FALSE)</f>
        <v>#N/A</v>
      </c>
      <c r="HWM7" s="45" t="e">
        <f t="shared" si="94"/>
        <v>#N/A</v>
      </c>
      <c r="HWN7" s="45" t="e">
        <f t="shared" si="94"/>
        <v>#N/A</v>
      </c>
      <c r="HWO7" s="45" t="e">
        <f t="shared" si="94"/>
        <v>#N/A</v>
      </c>
      <c r="HWP7" s="45" t="e">
        <f t="shared" si="94"/>
        <v>#N/A</v>
      </c>
      <c r="HWQ7" s="45" t="e">
        <f t="shared" si="94"/>
        <v>#N/A</v>
      </c>
      <c r="HWR7" s="45" t="e">
        <f t="shared" si="94"/>
        <v>#N/A</v>
      </c>
      <c r="HWS7" s="45" t="e">
        <f t="shared" si="94"/>
        <v>#N/A</v>
      </c>
      <c r="HWT7" s="45" t="e">
        <f t="shared" si="94"/>
        <v>#N/A</v>
      </c>
      <c r="HWU7" s="45" t="e">
        <f t="shared" si="94"/>
        <v>#N/A</v>
      </c>
      <c r="HWV7" s="45" t="e">
        <f t="shared" si="94"/>
        <v>#N/A</v>
      </c>
      <c r="HWW7" s="45" t="e">
        <f t="shared" si="94"/>
        <v>#N/A</v>
      </c>
      <c r="HWX7" s="45" t="e">
        <f t="shared" si="94"/>
        <v>#N/A</v>
      </c>
      <c r="HWY7" s="45" t="e">
        <f t="shared" si="94"/>
        <v>#N/A</v>
      </c>
      <c r="HWZ7" s="45" t="e">
        <f t="shared" si="94"/>
        <v>#N/A</v>
      </c>
      <c r="HXA7" s="45" t="e">
        <f t="shared" si="94"/>
        <v>#N/A</v>
      </c>
      <c r="HXB7" s="45" t="e">
        <f t="shared" si="94"/>
        <v>#N/A</v>
      </c>
      <c r="HXC7" s="45" t="e">
        <f t="shared" si="94"/>
        <v>#N/A</v>
      </c>
      <c r="HXD7" s="45" t="e">
        <f t="shared" si="94"/>
        <v>#N/A</v>
      </c>
      <c r="HXE7" s="45" t="e">
        <f t="shared" si="94"/>
        <v>#N/A</v>
      </c>
      <c r="HXF7" s="45" t="e">
        <f t="shared" si="94"/>
        <v>#N/A</v>
      </c>
      <c r="HXG7" s="45" t="e">
        <f t="shared" si="94"/>
        <v>#N/A</v>
      </c>
      <c r="HXH7" s="45" t="e">
        <f t="shared" si="94"/>
        <v>#N/A</v>
      </c>
      <c r="HXI7" s="45" t="e">
        <f t="shared" si="94"/>
        <v>#N/A</v>
      </c>
      <c r="HXJ7" s="45" t="e">
        <f t="shared" si="94"/>
        <v>#N/A</v>
      </c>
      <c r="HXK7" s="45" t="e">
        <f t="shared" si="94"/>
        <v>#N/A</v>
      </c>
      <c r="HXL7" s="45" t="e">
        <f t="shared" si="94"/>
        <v>#N/A</v>
      </c>
      <c r="HXM7" s="45" t="e">
        <f t="shared" si="94"/>
        <v>#N/A</v>
      </c>
      <c r="HXN7" s="45" t="e">
        <f t="shared" si="94"/>
        <v>#N/A</v>
      </c>
      <c r="HXO7" s="45" t="e">
        <f t="shared" si="94"/>
        <v>#N/A</v>
      </c>
      <c r="HXP7" s="45" t="e">
        <f t="shared" si="94"/>
        <v>#N/A</v>
      </c>
      <c r="HXQ7" s="45" t="e">
        <f t="shared" si="94"/>
        <v>#N/A</v>
      </c>
      <c r="HXR7" s="45" t="e">
        <f t="shared" si="94"/>
        <v>#N/A</v>
      </c>
      <c r="HXS7" s="45" t="e">
        <f t="shared" si="94"/>
        <v>#N/A</v>
      </c>
      <c r="HXT7" s="45" t="e">
        <f t="shared" si="94"/>
        <v>#N/A</v>
      </c>
      <c r="HXU7" s="45" t="e">
        <f t="shared" si="94"/>
        <v>#N/A</v>
      </c>
      <c r="HXV7" s="45" t="e">
        <f t="shared" si="94"/>
        <v>#N/A</v>
      </c>
      <c r="HXW7" s="45" t="e">
        <f t="shared" si="94"/>
        <v>#N/A</v>
      </c>
      <c r="HXX7" s="45" t="e">
        <f t="shared" si="94"/>
        <v>#N/A</v>
      </c>
      <c r="HXY7" s="45" t="e">
        <f t="shared" si="94"/>
        <v>#N/A</v>
      </c>
      <c r="HXZ7" s="45" t="e">
        <f t="shared" si="94"/>
        <v>#N/A</v>
      </c>
      <c r="HYA7" s="45" t="e">
        <f t="shared" si="94"/>
        <v>#N/A</v>
      </c>
      <c r="HYB7" s="45" t="e">
        <f t="shared" si="94"/>
        <v>#N/A</v>
      </c>
      <c r="HYC7" s="45" t="e">
        <f t="shared" si="94"/>
        <v>#N/A</v>
      </c>
      <c r="HYD7" s="45" t="e">
        <f t="shared" si="94"/>
        <v>#N/A</v>
      </c>
      <c r="HYE7" s="45" t="e">
        <f t="shared" si="94"/>
        <v>#N/A</v>
      </c>
      <c r="HYF7" s="45" t="e">
        <f t="shared" si="94"/>
        <v>#N/A</v>
      </c>
      <c r="HYG7" s="45" t="e">
        <f t="shared" si="94"/>
        <v>#N/A</v>
      </c>
      <c r="HYH7" s="45" t="e">
        <f t="shared" si="94"/>
        <v>#N/A</v>
      </c>
      <c r="HYI7" s="45" t="e">
        <f t="shared" si="94"/>
        <v>#N/A</v>
      </c>
      <c r="HYJ7" s="45" t="e">
        <f t="shared" si="94"/>
        <v>#N/A</v>
      </c>
      <c r="HYK7" s="45" t="e">
        <f t="shared" si="94"/>
        <v>#N/A</v>
      </c>
      <c r="HYL7" s="45" t="e">
        <f t="shared" si="94"/>
        <v>#N/A</v>
      </c>
      <c r="HYM7" s="45" t="e">
        <f t="shared" si="94"/>
        <v>#N/A</v>
      </c>
      <c r="HYN7" s="45" t="e">
        <f t="shared" si="94"/>
        <v>#N/A</v>
      </c>
      <c r="HYO7" s="45" t="e">
        <f t="shared" si="94"/>
        <v>#N/A</v>
      </c>
      <c r="HYP7" s="45" t="e">
        <f t="shared" si="94"/>
        <v>#N/A</v>
      </c>
      <c r="HYQ7" s="45" t="e">
        <f t="shared" si="94"/>
        <v>#N/A</v>
      </c>
      <c r="HYR7" s="45" t="e">
        <f t="shared" si="94"/>
        <v>#N/A</v>
      </c>
      <c r="HYS7" s="45" t="e">
        <f t="shared" si="94"/>
        <v>#N/A</v>
      </c>
      <c r="HYT7" s="45" t="e">
        <f t="shared" si="94"/>
        <v>#N/A</v>
      </c>
      <c r="HYU7" s="45" t="e">
        <f t="shared" si="94"/>
        <v>#N/A</v>
      </c>
      <c r="HYV7" s="45" t="e">
        <f t="shared" si="94"/>
        <v>#N/A</v>
      </c>
      <c r="HYW7" s="45" t="e">
        <f t="shared" si="94"/>
        <v>#N/A</v>
      </c>
      <c r="HYX7" s="45" t="e">
        <f t="shared" ref="HYX7:IBI7" si="95">+HLOOKUP(HYX5,$C$16:$VP$17,2,FALSE)</f>
        <v>#N/A</v>
      </c>
      <c r="HYY7" s="45" t="e">
        <f t="shared" si="95"/>
        <v>#N/A</v>
      </c>
      <c r="HYZ7" s="45" t="e">
        <f t="shared" si="95"/>
        <v>#N/A</v>
      </c>
      <c r="HZA7" s="45" t="e">
        <f t="shared" si="95"/>
        <v>#N/A</v>
      </c>
      <c r="HZB7" s="45" t="e">
        <f t="shared" si="95"/>
        <v>#N/A</v>
      </c>
      <c r="HZC7" s="45" t="e">
        <f t="shared" si="95"/>
        <v>#N/A</v>
      </c>
      <c r="HZD7" s="45" t="e">
        <f t="shared" si="95"/>
        <v>#N/A</v>
      </c>
      <c r="HZE7" s="45" t="e">
        <f t="shared" si="95"/>
        <v>#N/A</v>
      </c>
      <c r="HZF7" s="45" t="e">
        <f t="shared" si="95"/>
        <v>#N/A</v>
      </c>
      <c r="HZG7" s="45" t="e">
        <f t="shared" si="95"/>
        <v>#N/A</v>
      </c>
      <c r="HZH7" s="45" t="e">
        <f t="shared" si="95"/>
        <v>#N/A</v>
      </c>
      <c r="HZI7" s="45" t="e">
        <f t="shared" si="95"/>
        <v>#N/A</v>
      </c>
      <c r="HZJ7" s="45" t="e">
        <f t="shared" si="95"/>
        <v>#N/A</v>
      </c>
      <c r="HZK7" s="45" t="e">
        <f t="shared" si="95"/>
        <v>#N/A</v>
      </c>
      <c r="HZL7" s="45" t="e">
        <f t="shared" si="95"/>
        <v>#N/A</v>
      </c>
      <c r="HZM7" s="45" t="e">
        <f t="shared" si="95"/>
        <v>#N/A</v>
      </c>
      <c r="HZN7" s="45" t="e">
        <f t="shared" si="95"/>
        <v>#N/A</v>
      </c>
      <c r="HZO7" s="45" t="e">
        <f t="shared" si="95"/>
        <v>#N/A</v>
      </c>
      <c r="HZP7" s="45" t="e">
        <f t="shared" si="95"/>
        <v>#N/A</v>
      </c>
      <c r="HZQ7" s="45" t="e">
        <f t="shared" si="95"/>
        <v>#N/A</v>
      </c>
      <c r="HZR7" s="45" t="e">
        <f t="shared" si="95"/>
        <v>#N/A</v>
      </c>
      <c r="HZS7" s="45" t="e">
        <f t="shared" si="95"/>
        <v>#N/A</v>
      </c>
      <c r="HZT7" s="45" t="e">
        <f t="shared" si="95"/>
        <v>#N/A</v>
      </c>
      <c r="HZU7" s="45" t="e">
        <f t="shared" si="95"/>
        <v>#N/A</v>
      </c>
      <c r="HZV7" s="45" t="e">
        <f t="shared" si="95"/>
        <v>#N/A</v>
      </c>
      <c r="HZW7" s="45" t="e">
        <f t="shared" si="95"/>
        <v>#N/A</v>
      </c>
      <c r="HZX7" s="45" t="e">
        <f t="shared" si="95"/>
        <v>#N/A</v>
      </c>
      <c r="HZY7" s="45" t="e">
        <f t="shared" si="95"/>
        <v>#N/A</v>
      </c>
      <c r="HZZ7" s="45" t="e">
        <f t="shared" si="95"/>
        <v>#N/A</v>
      </c>
      <c r="IAA7" s="45" t="e">
        <f t="shared" si="95"/>
        <v>#N/A</v>
      </c>
      <c r="IAB7" s="45" t="e">
        <f t="shared" si="95"/>
        <v>#N/A</v>
      </c>
      <c r="IAC7" s="45" t="e">
        <f t="shared" si="95"/>
        <v>#N/A</v>
      </c>
      <c r="IAD7" s="45" t="e">
        <f t="shared" si="95"/>
        <v>#N/A</v>
      </c>
      <c r="IAE7" s="45" t="e">
        <f t="shared" si="95"/>
        <v>#N/A</v>
      </c>
      <c r="IAF7" s="45" t="e">
        <f t="shared" si="95"/>
        <v>#N/A</v>
      </c>
      <c r="IAG7" s="45" t="e">
        <f t="shared" si="95"/>
        <v>#N/A</v>
      </c>
      <c r="IAH7" s="45" t="e">
        <f t="shared" si="95"/>
        <v>#N/A</v>
      </c>
      <c r="IAI7" s="45" t="e">
        <f t="shared" si="95"/>
        <v>#N/A</v>
      </c>
      <c r="IAJ7" s="45" t="e">
        <f t="shared" si="95"/>
        <v>#N/A</v>
      </c>
      <c r="IAK7" s="45" t="e">
        <f t="shared" si="95"/>
        <v>#N/A</v>
      </c>
      <c r="IAL7" s="45" t="e">
        <f t="shared" si="95"/>
        <v>#N/A</v>
      </c>
      <c r="IAM7" s="45" t="e">
        <f t="shared" si="95"/>
        <v>#N/A</v>
      </c>
      <c r="IAN7" s="45" t="e">
        <f t="shared" si="95"/>
        <v>#N/A</v>
      </c>
      <c r="IAO7" s="45" t="e">
        <f t="shared" si="95"/>
        <v>#N/A</v>
      </c>
      <c r="IAP7" s="45" t="e">
        <f t="shared" si="95"/>
        <v>#N/A</v>
      </c>
      <c r="IAQ7" s="45" t="e">
        <f t="shared" si="95"/>
        <v>#N/A</v>
      </c>
      <c r="IAR7" s="45" t="e">
        <f t="shared" si="95"/>
        <v>#N/A</v>
      </c>
      <c r="IAS7" s="45" t="e">
        <f t="shared" si="95"/>
        <v>#N/A</v>
      </c>
      <c r="IAT7" s="45" t="e">
        <f t="shared" si="95"/>
        <v>#N/A</v>
      </c>
      <c r="IAU7" s="45" t="e">
        <f t="shared" si="95"/>
        <v>#N/A</v>
      </c>
      <c r="IAV7" s="45" t="e">
        <f t="shared" si="95"/>
        <v>#N/A</v>
      </c>
      <c r="IAW7" s="45" t="e">
        <f t="shared" si="95"/>
        <v>#N/A</v>
      </c>
      <c r="IAX7" s="45" t="e">
        <f t="shared" si="95"/>
        <v>#N/A</v>
      </c>
      <c r="IAY7" s="45" t="e">
        <f t="shared" si="95"/>
        <v>#N/A</v>
      </c>
      <c r="IAZ7" s="45" t="e">
        <f t="shared" si="95"/>
        <v>#N/A</v>
      </c>
      <c r="IBA7" s="45" t="e">
        <f t="shared" si="95"/>
        <v>#N/A</v>
      </c>
      <c r="IBB7" s="45" t="e">
        <f t="shared" si="95"/>
        <v>#N/A</v>
      </c>
      <c r="IBC7" s="45" t="e">
        <f t="shared" si="95"/>
        <v>#N/A</v>
      </c>
      <c r="IBD7" s="45" t="e">
        <f t="shared" si="95"/>
        <v>#N/A</v>
      </c>
      <c r="IBE7" s="45" t="e">
        <f t="shared" si="95"/>
        <v>#N/A</v>
      </c>
      <c r="IBF7" s="45" t="e">
        <f t="shared" si="95"/>
        <v>#N/A</v>
      </c>
      <c r="IBG7" s="45" t="e">
        <f t="shared" si="95"/>
        <v>#N/A</v>
      </c>
      <c r="IBH7" s="45" t="e">
        <f t="shared" si="95"/>
        <v>#N/A</v>
      </c>
      <c r="IBI7" s="45" t="e">
        <f t="shared" si="95"/>
        <v>#N/A</v>
      </c>
      <c r="IBJ7" s="45" t="e">
        <f t="shared" ref="IBJ7:IDU7" si="96">+HLOOKUP(IBJ5,$C$16:$VP$17,2,FALSE)</f>
        <v>#N/A</v>
      </c>
      <c r="IBK7" s="45" t="e">
        <f t="shared" si="96"/>
        <v>#N/A</v>
      </c>
      <c r="IBL7" s="45" t="e">
        <f t="shared" si="96"/>
        <v>#N/A</v>
      </c>
      <c r="IBM7" s="45" t="e">
        <f t="shared" si="96"/>
        <v>#N/A</v>
      </c>
      <c r="IBN7" s="45" t="e">
        <f t="shared" si="96"/>
        <v>#N/A</v>
      </c>
      <c r="IBO7" s="45" t="e">
        <f t="shared" si="96"/>
        <v>#N/A</v>
      </c>
      <c r="IBP7" s="45" t="e">
        <f t="shared" si="96"/>
        <v>#N/A</v>
      </c>
      <c r="IBQ7" s="45" t="e">
        <f t="shared" si="96"/>
        <v>#N/A</v>
      </c>
      <c r="IBR7" s="45" t="e">
        <f t="shared" si="96"/>
        <v>#N/A</v>
      </c>
      <c r="IBS7" s="45" t="e">
        <f t="shared" si="96"/>
        <v>#N/A</v>
      </c>
      <c r="IBT7" s="45" t="e">
        <f t="shared" si="96"/>
        <v>#N/A</v>
      </c>
      <c r="IBU7" s="45" t="e">
        <f t="shared" si="96"/>
        <v>#N/A</v>
      </c>
      <c r="IBV7" s="45" t="e">
        <f t="shared" si="96"/>
        <v>#N/A</v>
      </c>
      <c r="IBW7" s="45" t="e">
        <f t="shared" si="96"/>
        <v>#N/A</v>
      </c>
      <c r="IBX7" s="45" t="e">
        <f t="shared" si="96"/>
        <v>#N/A</v>
      </c>
      <c r="IBY7" s="45" t="e">
        <f t="shared" si="96"/>
        <v>#N/A</v>
      </c>
      <c r="IBZ7" s="45" t="e">
        <f t="shared" si="96"/>
        <v>#N/A</v>
      </c>
      <c r="ICA7" s="45" t="e">
        <f t="shared" si="96"/>
        <v>#N/A</v>
      </c>
      <c r="ICB7" s="45" t="e">
        <f t="shared" si="96"/>
        <v>#N/A</v>
      </c>
      <c r="ICC7" s="45" t="e">
        <f t="shared" si="96"/>
        <v>#N/A</v>
      </c>
      <c r="ICD7" s="45" t="e">
        <f t="shared" si="96"/>
        <v>#N/A</v>
      </c>
      <c r="ICE7" s="45" t="e">
        <f t="shared" si="96"/>
        <v>#N/A</v>
      </c>
      <c r="ICF7" s="45" t="e">
        <f t="shared" si="96"/>
        <v>#N/A</v>
      </c>
      <c r="ICG7" s="45" t="e">
        <f t="shared" si="96"/>
        <v>#N/A</v>
      </c>
      <c r="ICH7" s="45" t="e">
        <f t="shared" si="96"/>
        <v>#N/A</v>
      </c>
      <c r="ICI7" s="45" t="e">
        <f t="shared" si="96"/>
        <v>#N/A</v>
      </c>
      <c r="ICJ7" s="45" t="e">
        <f t="shared" si="96"/>
        <v>#N/A</v>
      </c>
      <c r="ICK7" s="45" t="e">
        <f t="shared" si="96"/>
        <v>#N/A</v>
      </c>
      <c r="ICL7" s="45" t="e">
        <f t="shared" si="96"/>
        <v>#N/A</v>
      </c>
      <c r="ICM7" s="45" t="e">
        <f t="shared" si="96"/>
        <v>#N/A</v>
      </c>
      <c r="ICN7" s="45" t="e">
        <f t="shared" si="96"/>
        <v>#N/A</v>
      </c>
      <c r="ICO7" s="45" t="e">
        <f t="shared" si="96"/>
        <v>#N/A</v>
      </c>
      <c r="ICP7" s="45" t="e">
        <f t="shared" si="96"/>
        <v>#N/A</v>
      </c>
      <c r="ICQ7" s="45" t="e">
        <f t="shared" si="96"/>
        <v>#N/A</v>
      </c>
      <c r="ICR7" s="45" t="e">
        <f t="shared" si="96"/>
        <v>#N/A</v>
      </c>
      <c r="ICS7" s="45" t="e">
        <f t="shared" si="96"/>
        <v>#N/A</v>
      </c>
      <c r="ICT7" s="45" t="e">
        <f t="shared" si="96"/>
        <v>#N/A</v>
      </c>
      <c r="ICU7" s="45" t="e">
        <f t="shared" si="96"/>
        <v>#N/A</v>
      </c>
      <c r="ICV7" s="45" t="e">
        <f t="shared" si="96"/>
        <v>#N/A</v>
      </c>
      <c r="ICW7" s="45" t="e">
        <f t="shared" si="96"/>
        <v>#N/A</v>
      </c>
      <c r="ICX7" s="45" t="e">
        <f t="shared" si="96"/>
        <v>#N/A</v>
      </c>
      <c r="ICY7" s="45" t="e">
        <f t="shared" si="96"/>
        <v>#N/A</v>
      </c>
      <c r="ICZ7" s="45" t="e">
        <f t="shared" si="96"/>
        <v>#N/A</v>
      </c>
      <c r="IDA7" s="45" t="e">
        <f t="shared" si="96"/>
        <v>#N/A</v>
      </c>
      <c r="IDB7" s="45" t="e">
        <f t="shared" si="96"/>
        <v>#N/A</v>
      </c>
      <c r="IDC7" s="45" t="e">
        <f t="shared" si="96"/>
        <v>#N/A</v>
      </c>
      <c r="IDD7" s="45" t="e">
        <f t="shared" si="96"/>
        <v>#N/A</v>
      </c>
      <c r="IDE7" s="45" t="e">
        <f t="shared" si="96"/>
        <v>#N/A</v>
      </c>
      <c r="IDF7" s="45" t="e">
        <f t="shared" si="96"/>
        <v>#N/A</v>
      </c>
      <c r="IDG7" s="45" t="e">
        <f t="shared" si="96"/>
        <v>#N/A</v>
      </c>
      <c r="IDH7" s="45" t="e">
        <f t="shared" si="96"/>
        <v>#N/A</v>
      </c>
      <c r="IDI7" s="45" t="e">
        <f t="shared" si="96"/>
        <v>#N/A</v>
      </c>
      <c r="IDJ7" s="45" t="e">
        <f t="shared" si="96"/>
        <v>#N/A</v>
      </c>
      <c r="IDK7" s="45" t="e">
        <f t="shared" si="96"/>
        <v>#N/A</v>
      </c>
      <c r="IDL7" s="45" t="e">
        <f t="shared" si="96"/>
        <v>#N/A</v>
      </c>
      <c r="IDM7" s="45" t="e">
        <f t="shared" si="96"/>
        <v>#N/A</v>
      </c>
      <c r="IDN7" s="45" t="e">
        <f t="shared" si="96"/>
        <v>#N/A</v>
      </c>
      <c r="IDO7" s="45" t="e">
        <f t="shared" si="96"/>
        <v>#N/A</v>
      </c>
      <c r="IDP7" s="45" t="e">
        <f t="shared" si="96"/>
        <v>#N/A</v>
      </c>
      <c r="IDQ7" s="45" t="e">
        <f t="shared" si="96"/>
        <v>#N/A</v>
      </c>
      <c r="IDR7" s="45" t="e">
        <f t="shared" si="96"/>
        <v>#N/A</v>
      </c>
      <c r="IDS7" s="45" t="e">
        <f t="shared" si="96"/>
        <v>#N/A</v>
      </c>
      <c r="IDT7" s="45" t="e">
        <f t="shared" si="96"/>
        <v>#N/A</v>
      </c>
      <c r="IDU7" s="45" t="e">
        <f t="shared" si="96"/>
        <v>#N/A</v>
      </c>
      <c r="IDV7" s="45" t="e">
        <f t="shared" ref="IDV7:IDW7" si="97">+HLOOKUP(IDV5,$C$16:$VP$17,2,FALSE)</f>
        <v>#N/A</v>
      </c>
      <c r="IDW7" s="45">
        <f t="shared" si="97"/>
        <v>629.11</v>
      </c>
      <c r="IDX7" s="45" t="str">
        <f>+HLOOKUP(IDX5,$C$16:$VP$17,2,FALSE)</f>
        <v>-</v>
      </c>
      <c r="IDY7" s="45">
        <f>+HLOOKUP(IDY5,$E$16:$VP$17,2,FALSE)</f>
        <v>636.45000000000005</v>
      </c>
      <c r="IDZ7" s="45" t="e">
        <f t="shared" ref="IDZ7:IGK7" si="98">+HLOOKUP(IDZ5,$E$16:$VP$17,2,FALSE)</f>
        <v>#N/A</v>
      </c>
      <c r="IEA7" s="45" t="e">
        <f t="shared" si="98"/>
        <v>#N/A</v>
      </c>
      <c r="IEB7" s="45">
        <f t="shared" si="98"/>
        <v>640.91</v>
      </c>
      <c r="IEC7" s="45">
        <f t="shared" si="98"/>
        <v>643.87</v>
      </c>
      <c r="IED7" s="45">
        <f t="shared" si="98"/>
        <v>633.23</v>
      </c>
      <c r="IEE7" s="45">
        <f t="shared" si="98"/>
        <v>630.19000000000005</v>
      </c>
      <c r="IEF7" s="45">
        <f t="shared" si="98"/>
        <v>629.5</v>
      </c>
      <c r="IEG7" s="45" t="e">
        <f t="shared" si="98"/>
        <v>#N/A</v>
      </c>
      <c r="IEH7" s="45" t="e">
        <f t="shared" si="98"/>
        <v>#N/A</v>
      </c>
      <c r="IEI7" s="45">
        <f t="shared" si="98"/>
        <v>616.95000000000005</v>
      </c>
      <c r="IEJ7" s="45">
        <f t="shared" si="98"/>
        <v>610.09</v>
      </c>
      <c r="IEK7" s="45">
        <f t="shared" si="98"/>
        <v>614.85</v>
      </c>
      <c r="IEL7" s="45">
        <f t="shared" si="98"/>
        <v>615.85</v>
      </c>
      <c r="IEM7" s="45">
        <f t="shared" si="98"/>
        <v>625.63</v>
      </c>
      <c r="IEN7" s="45" t="e">
        <f t="shared" si="98"/>
        <v>#N/A</v>
      </c>
      <c r="IEO7" s="45" t="e">
        <f t="shared" si="98"/>
        <v>#N/A</v>
      </c>
      <c r="IEP7" s="45">
        <f t="shared" si="98"/>
        <v>615.48</v>
      </c>
      <c r="IEQ7" s="45">
        <f t="shared" si="98"/>
        <v>620.78</v>
      </c>
      <c r="IER7" s="45">
        <f t="shared" si="98"/>
        <v>624.80999999999995</v>
      </c>
      <c r="IES7" s="45">
        <f t="shared" si="98"/>
        <v>623.64</v>
      </c>
      <c r="IET7" s="45">
        <f t="shared" si="98"/>
        <v>622.29999999999995</v>
      </c>
      <c r="IEU7" s="45" t="e">
        <f t="shared" si="98"/>
        <v>#N/A</v>
      </c>
      <c r="IEV7" s="45" t="e">
        <f t="shared" si="98"/>
        <v>#N/A</v>
      </c>
      <c r="IEW7" s="45">
        <f t="shared" si="98"/>
        <v>621.16999999999996</v>
      </c>
      <c r="IEX7" s="45">
        <f t="shared" si="98"/>
        <v>616.94000000000005</v>
      </c>
      <c r="IEY7" s="45">
        <f t="shared" si="98"/>
        <v>616.20000000000005</v>
      </c>
      <c r="IEZ7" s="45">
        <f t="shared" si="98"/>
        <v>611.89</v>
      </c>
      <c r="IFA7" s="45">
        <f t="shared" si="98"/>
        <v>612.42999999999995</v>
      </c>
      <c r="IFB7" s="45" t="e">
        <f t="shared" si="98"/>
        <v>#N/A</v>
      </c>
      <c r="IFC7" s="45" t="e">
        <f t="shared" si="98"/>
        <v>#N/A</v>
      </c>
      <c r="IFD7" s="45">
        <f t="shared" si="98"/>
        <v>617.1</v>
      </c>
      <c r="IFE7" s="45">
        <f t="shared" si="98"/>
        <v>621.78</v>
      </c>
      <c r="IFF7" s="45">
        <f t="shared" si="98"/>
        <v>623.87</v>
      </c>
      <c r="IFG7" s="45">
        <f t="shared" si="98"/>
        <v>617.20000000000005</v>
      </c>
      <c r="IFH7" s="45">
        <f t="shared" si="98"/>
        <v>620.28</v>
      </c>
      <c r="IFI7" s="45" t="e">
        <f t="shared" si="98"/>
        <v>#N/A</v>
      </c>
      <c r="IFJ7" s="45" t="e">
        <f t="shared" si="98"/>
        <v>#N/A</v>
      </c>
      <c r="IFK7" s="45">
        <f t="shared" si="98"/>
        <v>615.82000000000005</v>
      </c>
      <c r="IFL7" s="45">
        <f t="shared" si="98"/>
        <v>610.13</v>
      </c>
      <c r="IFM7" s="45">
        <f t="shared" si="98"/>
        <v>605.70000000000005</v>
      </c>
      <c r="IFN7" s="45">
        <f t="shared" si="98"/>
        <v>602.12</v>
      </c>
      <c r="IFO7" s="45">
        <f t="shared" si="98"/>
        <v>593.02</v>
      </c>
      <c r="IFP7" s="45" t="e">
        <f t="shared" si="98"/>
        <v>#N/A</v>
      </c>
      <c r="IFQ7" s="45" t="e">
        <f t="shared" si="98"/>
        <v>#N/A</v>
      </c>
      <c r="IFR7" s="45">
        <f t="shared" si="98"/>
        <v>583.32000000000005</v>
      </c>
      <c r="IFS7" s="45">
        <f t="shared" si="98"/>
        <v>584.35</v>
      </c>
      <c r="IFT7" s="45">
        <f t="shared" si="98"/>
        <v>592.37</v>
      </c>
      <c r="IFU7" s="45">
        <f t="shared" si="98"/>
        <v>592.45000000000005</v>
      </c>
      <c r="IFV7" s="45">
        <f t="shared" si="98"/>
        <v>604.16999999999996</v>
      </c>
      <c r="IFW7" s="45" t="e">
        <f t="shared" si="98"/>
        <v>#N/A</v>
      </c>
      <c r="IFX7" s="45" t="e">
        <f t="shared" si="98"/>
        <v>#N/A</v>
      </c>
      <c r="IFY7" s="45">
        <f t="shared" si="98"/>
        <v>619.44000000000005</v>
      </c>
      <c r="IFZ7" s="45">
        <f t="shared" si="98"/>
        <v>621.41</v>
      </c>
      <c r="IGA7" s="45">
        <f t="shared" si="98"/>
        <v>598.98</v>
      </c>
      <c r="IGB7" s="45">
        <f t="shared" si="98"/>
        <v>600.69000000000005</v>
      </c>
      <c r="IGC7" s="45">
        <f t="shared" si="98"/>
        <v>595.76</v>
      </c>
      <c r="IGD7" s="45" t="e">
        <f t="shared" si="98"/>
        <v>#N/A</v>
      </c>
      <c r="IGE7" s="45" t="e">
        <f t="shared" si="98"/>
        <v>#N/A</v>
      </c>
      <c r="IGF7" s="45">
        <f t="shared" si="98"/>
        <v>599.04</v>
      </c>
      <c r="IGG7" s="45">
        <f t="shared" si="98"/>
        <v>603.73</v>
      </c>
      <c r="IGH7" s="45">
        <f t="shared" si="98"/>
        <v>609.29</v>
      </c>
      <c r="IGI7" s="45">
        <f t="shared" si="98"/>
        <v>614.85</v>
      </c>
      <c r="IGJ7" s="45">
        <f t="shared" si="98"/>
        <v>610.79</v>
      </c>
      <c r="IGK7" s="45" t="e">
        <f t="shared" si="98"/>
        <v>#N/A</v>
      </c>
      <c r="IGL7" s="45" t="e">
        <f t="shared" ref="IGL7:IIW7" si="99">+HLOOKUP(IGL5,$E$16:$VP$17,2,FALSE)</f>
        <v>#N/A</v>
      </c>
      <c r="IGM7" s="45">
        <f t="shared" si="99"/>
        <v>605.4</v>
      </c>
      <c r="IGN7" s="45">
        <f t="shared" si="99"/>
        <v>610.17999999999995</v>
      </c>
      <c r="IGO7" s="45">
        <f t="shared" si="99"/>
        <v>604.88</v>
      </c>
      <c r="IGP7" s="45">
        <f t="shared" si="99"/>
        <v>601.47</v>
      </c>
      <c r="IGQ7" s="45">
        <f t="shared" si="99"/>
        <v>598.09</v>
      </c>
      <c r="IGR7" s="45" t="e">
        <f t="shared" si="99"/>
        <v>#N/A</v>
      </c>
      <c r="IGS7" s="45" t="e">
        <f t="shared" si="99"/>
        <v>#N/A</v>
      </c>
      <c r="IGT7" s="45">
        <f t="shared" si="99"/>
        <v>594</v>
      </c>
      <c r="IGU7" s="45">
        <f t="shared" si="99"/>
        <v>585.95000000000005</v>
      </c>
      <c r="IGV7" s="45">
        <f t="shared" si="99"/>
        <v>583.29</v>
      </c>
      <c r="IGW7" s="45">
        <f t="shared" si="99"/>
        <v>591.72</v>
      </c>
      <c r="IGX7" s="45">
        <f t="shared" si="99"/>
        <v>584.24</v>
      </c>
      <c r="IGY7" s="45" t="e">
        <f t="shared" si="99"/>
        <v>#N/A</v>
      </c>
      <c r="IGZ7" s="45" t="e">
        <f t="shared" si="99"/>
        <v>#N/A</v>
      </c>
      <c r="IHA7" s="45">
        <f t="shared" si="99"/>
        <v>587.14</v>
      </c>
      <c r="IHB7" s="45">
        <f t="shared" si="99"/>
        <v>579.78</v>
      </c>
      <c r="IHC7" s="45">
        <f t="shared" si="99"/>
        <v>576.44000000000005</v>
      </c>
      <c r="IHD7" s="45">
        <f t="shared" si="99"/>
        <v>574.47</v>
      </c>
      <c r="IHE7" s="45">
        <f t="shared" si="99"/>
        <v>575.25</v>
      </c>
      <c r="IHF7" s="45" t="e">
        <f t="shared" si="99"/>
        <v>#N/A</v>
      </c>
      <c r="IHG7" s="45" t="e">
        <f t="shared" si="99"/>
        <v>#N/A</v>
      </c>
      <c r="IHH7" s="45">
        <f t="shared" si="99"/>
        <v>572.39</v>
      </c>
      <c r="IHI7" s="45">
        <f t="shared" si="99"/>
        <v>582.1</v>
      </c>
      <c r="IHJ7" s="45">
        <f t="shared" si="99"/>
        <v>583.26</v>
      </c>
      <c r="IHK7" s="45">
        <f t="shared" si="99"/>
        <v>582.08000000000004</v>
      </c>
      <c r="IHL7" s="45">
        <f t="shared" si="99"/>
        <v>575.12</v>
      </c>
      <c r="IHM7" s="45" t="e">
        <f t="shared" si="99"/>
        <v>#N/A</v>
      </c>
      <c r="IHN7" s="45" t="e">
        <f t="shared" si="99"/>
        <v>#N/A</v>
      </c>
      <c r="IHO7" s="45">
        <f t="shared" si="99"/>
        <v>580.35</v>
      </c>
      <c r="IHP7" s="45">
        <f t="shared" si="99"/>
        <v>582.20000000000005</v>
      </c>
      <c r="IHQ7" s="45">
        <f t="shared" si="99"/>
        <v>582.80999999999995</v>
      </c>
      <c r="IHR7" s="45">
        <f t="shared" si="99"/>
        <v>580.61</v>
      </c>
      <c r="IHS7" s="45" t="e">
        <f t="shared" si="99"/>
        <v>#N/A</v>
      </c>
      <c r="IHT7" s="45" t="e">
        <f t="shared" si="99"/>
        <v>#N/A</v>
      </c>
      <c r="IHU7" s="45" t="e">
        <f t="shared" si="99"/>
        <v>#N/A</v>
      </c>
      <c r="IHV7" s="45">
        <f t="shared" si="99"/>
        <v>577.30999999999995</v>
      </c>
      <c r="IHW7" s="45">
        <f t="shared" si="99"/>
        <v>577.79999999999995</v>
      </c>
      <c r="IHX7" s="45">
        <f t="shared" si="99"/>
        <v>577.73</v>
      </c>
      <c r="IHY7" s="45">
        <f t="shared" si="99"/>
        <v>579.34</v>
      </c>
      <c r="IHZ7" s="45">
        <f t="shared" si="99"/>
        <v>577.12</v>
      </c>
      <c r="IIA7" s="45" t="e">
        <f t="shared" si="99"/>
        <v>#N/A</v>
      </c>
      <c r="IIB7" s="45" t="e">
        <f t="shared" si="99"/>
        <v>#N/A</v>
      </c>
      <c r="IIC7" s="45">
        <f t="shared" si="99"/>
        <v>578.66</v>
      </c>
      <c r="IID7" s="45">
        <f t="shared" si="99"/>
        <v>583.96</v>
      </c>
      <c r="IIE7" s="45">
        <f t="shared" si="99"/>
        <v>583.13</v>
      </c>
      <c r="IIF7" s="45">
        <f t="shared" si="99"/>
        <v>583.66999999999996</v>
      </c>
      <c r="IIG7" s="45">
        <f t="shared" si="99"/>
        <v>584.23</v>
      </c>
      <c r="IIH7" s="45" t="e">
        <f t="shared" si="99"/>
        <v>#N/A</v>
      </c>
      <c r="III7" s="45" t="e">
        <f t="shared" si="99"/>
        <v>#N/A</v>
      </c>
      <c r="IIJ7" s="45">
        <f t="shared" si="99"/>
        <v>587.54</v>
      </c>
      <c r="IIK7" s="45">
        <f t="shared" si="99"/>
        <v>600.11</v>
      </c>
      <c r="IIL7" s="45">
        <f t="shared" si="99"/>
        <v>601.04</v>
      </c>
      <c r="IIM7" s="45">
        <f t="shared" si="99"/>
        <v>588.62</v>
      </c>
      <c r="IIN7" s="45" t="e">
        <f t="shared" si="99"/>
        <v>#N/A</v>
      </c>
      <c r="IIO7" s="45" t="e">
        <f t="shared" si="99"/>
        <v>#N/A</v>
      </c>
      <c r="IIP7" s="45" t="e">
        <f t="shared" si="99"/>
        <v>#N/A</v>
      </c>
      <c r="IIQ7" s="45">
        <f t="shared" si="99"/>
        <v>580.1</v>
      </c>
      <c r="IIR7" s="45">
        <f t="shared" si="99"/>
        <v>573.54999999999995</v>
      </c>
      <c r="IIS7" s="45">
        <f t="shared" si="99"/>
        <v>568.85</v>
      </c>
      <c r="IIT7" s="45">
        <f t="shared" si="99"/>
        <v>571.12</v>
      </c>
      <c r="IIU7" s="45">
        <f t="shared" si="99"/>
        <v>564.44000000000005</v>
      </c>
      <c r="IIV7" s="45" t="e">
        <f t="shared" si="99"/>
        <v>#N/A</v>
      </c>
      <c r="IIW7" s="45" t="e">
        <f t="shared" si="99"/>
        <v>#N/A</v>
      </c>
      <c r="IIX7" s="45">
        <f t="shared" ref="IIX7:ILI7" si="100">+HLOOKUP(IIX5,$E$16:$VP$17,2,FALSE)</f>
        <v>562.53</v>
      </c>
      <c r="IIY7" s="45">
        <f t="shared" si="100"/>
        <v>568.45000000000005</v>
      </c>
      <c r="IIZ7" s="45">
        <f t="shared" si="100"/>
        <v>568.09</v>
      </c>
      <c r="IJA7" s="45">
        <f t="shared" si="100"/>
        <v>570.84</v>
      </c>
      <c r="IJB7" s="45">
        <f t="shared" si="100"/>
        <v>564.20000000000005</v>
      </c>
      <c r="IJC7" s="45" t="e">
        <f t="shared" si="100"/>
        <v>#N/A</v>
      </c>
      <c r="IJD7" s="45" t="e">
        <f t="shared" si="100"/>
        <v>#N/A</v>
      </c>
      <c r="IJE7" s="45">
        <f t="shared" si="100"/>
        <v>560.34</v>
      </c>
      <c r="IJF7" s="45">
        <f t="shared" si="100"/>
        <v>559.11</v>
      </c>
      <c r="IJG7" s="45">
        <f t="shared" si="100"/>
        <v>559.55999999999995</v>
      </c>
      <c r="IJH7" s="45" t="e">
        <f t="shared" si="100"/>
        <v>#N/A</v>
      </c>
      <c r="IJI7" s="45">
        <f t="shared" si="100"/>
        <v>558.95000000000005</v>
      </c>
      <c r="IJJ7" s="45" t="e">
        <f t="shared" si="100"/>
        <v>#N/A</v>
      </c>
      <c r="IJK7" s="45" t="e">
        <f t="shared" si="100"/>
        <v>#N/A</v>
      </c>
      <c r="IJL7" s="45">
        <f t="shared" si="100"/>
        <v>561.54999999999995</v>
      </c>
      <c r="IJM7" s="45">
        <f t="shared" si="100"/>
        <v>562.39</v>
      </c>
      <c r="IJN7" s="45">
        <f t="shared" si="100"/>
        <v>564.33000000000004</v>
      </c>
      <c r="IJO7" s="45">
        <f t="shared" si="100"/>
        <v>565.6</v>
      </c>
      <c r="IJP7" s="45">
        <f t="shared" si="100"/>
        <v>564.64</v>
      </c>
      <c r="IJQ7" s="45" t="e">
        <f t="shared" si="100"/>
        <v>#N/A</v>
      </c>
      <c r="IJR7" s="45" t="e">
        <f t="shared" si="100"/>
        <v>#N/A</v>
      </c>
      <c r="IJS7" s="45">
        <f t="shared" si="100"/>
        <v>560.58000000000004</v>
      </c>
      <c r="IJT7" s="45">
        <f t="shared" si="100"/>
        <v>560.62</v>
      </c>
      <c r="IJU7" s="45">
        <f t="shared" si="100"/>
        <v>562.52</v>
      </c>
      <c r="IJV7" s="45">
        <f t="shared" si="100"/>
        <v>565.66999999999996</v>
      </c>
      <c r="IJW7" s="45">
        <f t="shared" si="100"/>
        <v>566.12</v>
      </c>
      <c r="IJX7" s="45" t="e">
        <f t="shared" si="100"/>
        <v>#N/A</v>
      </c>
      <c r="IJY7" s="45" t="e">
        <f t="shared" si="100"/>
        <v>#N/A</v>
      </c>
      <c r="IJZ7" s="45">
        <f t="shared" si="100"/>
        <v>565.77</v>
      </c>
      <c r="IKA7" s="45">
        <f t="shared" si="100"/>
        <v>568.71</v>
      </c>
      <c r="IKB7" s="45">
        <f t="shared" si="100"/>
        <v>566.25</v>
      </c>
      <c r="IKC7" s="45">
        <f t="shared" si="100"/>
        <v>565.62</v>
      </c>
      <c r="IKD7" s="45">
        <f t="shared" si="100"/>
        <v>564.24</v>
      </c>
      <c r="IKE7" s="45" t="e">
        <f t="shared" si="100"/>
        <v>#N/A</v>
      </c>
      <c r="IKF7" s="45" t="e">
        <f t="shared" si="100"/>
        <v>#N/A</v>
      </c>
      <c r="IKG7" s="45">
        <f t="shared" si="100"/>
        <v>562.09</v>
      </c>
      <c r="IKH7" s="45">
        <f t="shared" si="100"/>
        <v>565.21</v>
      </c>
      <c r="IKI7" s="45">
        <f t="shared" si="100"/>
        <v>553.14</v>
      </c>
      <c r="IKJ7" s="45">
        <f t="shared" si="100"/>
        <v>549.99</v>
      </c>
      <c r="IKK7" s="45">
        <f t="shared" si="100"/>
        <v>539.80999999999995</v>
      </c>
      <c r="IKL7" s="45" t="e">
        <f t="shared" si="100"/>
        <v>#N/A</v>
      </c>
      <c r="IKM7" s="45" t="e">
        <f t="shared" si="100"/>
        <v>#N/A</v>
      </c>
      <c r="IKN7" s="45">
        <f t="shared" si="100"/>
        <v>536.42999999999995</v>
      </c>
      <c r="IKO7" s="45">
        <f t="shared" si="100"/>
        <v>534.41999999999996</v>
      </c>
      <c r="IKP7" s="45">
        <f t="shared" si="100"/>
        <v>533.79999999999995</v>
      </c>
      <c r="IKQ7" s="45">
        <f t="shared" si="100"/>
        <v>532.69000000000005</v>
      </c>
      <c r="IKR7" s="45">
        <f t="shared" si="100"/>
        <v>531.92999999999995</v>
      </c>
      <c r="IKS7" s="45" t="e">
        <f t="shared" si="100"/>
        <v>#N/A</v>
      </c>
      <c r="IKT7" s="45" t="e">
        <f t="shared" si="100"/>
        <v>#N/A</v>
      </c>
      <c r="IKU7" s="45" t="e">
        <f t="shared" si="100"/>
        <v>#N/A</v>
      </c>
      <c r="IKV7" s="45">
        <f t="shared" si="100"/>
        <v>529.07000000000005</v>
      </c>
      <c r="IKW7" s="45">
        <f t="shared" si="100"/>
        <v>531.76</v>
      </c>
      <c r="IKX7" s="45">
        <f t="shared" si="100"/>
        <v>534.99</v>
      </c>
      <c r="IKY7" s="45">
        <f t="shared" si="100"/>
        <v>543.59</v>
      </c>
      <c r="IKZ7" s="45" t="e">
        <f t="shared" si="100"/>
        <v>#N/A</v>
      </c>
      <c r="ILA7" s="45" t="e">
        <f t="shared" si="100"/>
        <v>#N/A</v>
      </c>
      <c r="ILB7" s="45">
        <f t="shared" si="100"/>
        <v>541.37</v>
      </c>
      <c r="ILC7" s="45">
        <f t="shared" si="100"/>
        <v>540.35</v>
      </c>
      <c r="ILD7" s="45">
        <f t="shared" si="100"/>
        <v>540.41999999999996</v>
      </c>
      <c r="ILE7" s="45">
        <f t="shared" si="100"/>
        <v>546.04999999999995</v>
      </c>
      <c r="ILF7" s="45">
        <f t="shared" si="100"/>
        <v>547.65</v>
      </c>
      <c r="ILG7" s="45" t="e">
        <f t="shared" si="100"/>
        <v>#N/A</v>
      </c>
      <c r="ILH7" s="45" t="e">
        <f t="shared" si="100"/>
        <v>#N/A</v>
      </c>
      <c r="ILI7" s="45">
        <f t="shared" si="100"/>
        <v>551.70000000000005</v>
      </c>
      <c r="ILJ7" s="45">
        <f t="shared" ref="ILJ7:INU7" si="101">+HLOOKUP(ILJ5,$E$16:$VP$17,2,FALSE)</f>
        <v>548.67999999999995</v>
      </c>
      <c r="ILK7" s="45">
        <f t="shared" si="101"/>
        <v>548.35</v>
      </c>
      <c r="ILL7" s="45" t="e">
        <f t="shared" si="101"/>
        <v>#N/A</v>
      </c>
      <c r="ILM7" s="45">
        <f t="shared" si="101"/>
        <v>541.29999999999995</v>
      </c>
      <c r="ILN7" s="45" t="e">
        <f t="shared" si="101"/>
        <v>#N/A</v>
      </c>
      <c r="ILO7" s="45" t="e">
        <f t="shared" si="101"/>
        <v>#N/A</v>
      </c>
      <c r="ILP7" s="45">
        <f t="shared" si="101"/>
        <v>532.16999999999996</v>
      </c>
      <c r="ILQ7" s="45">
        <f t="shared" si="101"/>
        <v>531.33000000000004</v>
      </c>
      <c r="ILR7" s="45">
        <f t="shared" si="101"/>
        <v>532.59</v>
      </c>
      <c r="ILS7" s="45">
        <f t="shared" si="101"/>
        <v>533.61</v>
      </c>
      <c r="ILT7" s="45">
        <f t="shared" si="101"/>
        <v>534.12</v>
      </c>
      <c r="ILU7" s="45" t="e">
        <f t="shared" si="101"/>
        <v>#N/A</v>
      </c>
      <c r="ILV7" s="45" t="e">
        <f t="shared" si="101"/>
        <v>#N/A</v>
      </c>
      <c r="ILW7" s="45">
        <f t="shared" si="101"/>
        <v>538.22</v>
      </c>
      <c r="ILX7" s="45">
        <f t="shared" si="101"/>
        <v>540.85</v>
      </c>
      <c r="ILY7" s="45">
        <f t="shared" si="101"/>
        <v>544.72</v>
      </c>
      <c r="ILZ7" s="45">
        <f t="shared" si="101"/>
        <v>543.53</v>
      </c>
      <c r="IMA7" s="45">
        <f t="shared" si="101"/>
        <v>541.9</v>
      </c>
      <c r="IMB7" s="45" t="e">
        <f t="shared" si="101"/>
        <v>#N/A</v>
      </c>
      <c r="IMC7" s="45" t="e">
        <f t="shared" si="101"/>
        <v>#N/A</v>
      </c>
      <c r="IMD7" s="45">
        <f t="shared" si="101"/>
        <v>541.29999999999995</v>
      </c>
      <c r="IME7" s="45">
        <f t="shared" si="101"/>
        <v>538.22</v>
      </c>
      <c r="IMF7" s="45">
        <f t="shared" si="101"/>
        <v>539.4</v>
      </c>
      <c r="IMG7" s="45">
        <f t="shared" si="101"/>
        <v>540.99</v>
      </c>
      <c r="IMH7" s="45">
        <f t="shared" si="101"/>
        <v>541.71</v>
      </c>
      <c r="IMI7" s="45" t="e">
        <f t="shared" si="101"/>
        <v>#N/A</v>
      </c>
      <c r="IMJ7" s="45" t="e">
        <f t="shared" si="101"/>
        <v>#N/A</v>
      </c>
      <c r="IMK7" s="45">
        <f t="shared" si="101"/>
        <v>542.98</v>
      </c>
      <c r="IML7" s="45">
        <f t="shared" si="101"/>
        <v>546.37</v>
      </c>
      <c r="IMM7" s="45">
        <f t="shared" si="101"/>
        <v>549.79</v>
      </c>
      <c r="IMN7" s="45">
        <f t="shared" si="101"/>
        <v>546.53</v>
      </c>
      <c r="IMO7" s="45">
        <f t="shared" si="101"/>
        <v>545.36</v>
      </c>
      <c r="IMP7" s="45" t="e">
        <f t="shared" si="101"/>
        <v>#N/A</v>
      </c>
      <c r="IMQ7" s="45" t="e">
        <f t="shared" si="101"/>
        <v>#N/A</v>
      </c>
      <c r="IMR7" s="45">
        <f t="shared" si="101"/>
        <v>552.21</v>
      </c>
      <c r="IMS7" s="45">
        <f t="shared" si="101"/>
        <v>558.71</v>
      </c>
      <c r="IMT7" s="45">
        <f t="shared" si="101"/>
        <v>556.30999999999995</v>
      </c>
      <c r="IMU7" s="45">
        <f t="shared" si="101"/>
        <v>552.65</v>
      </c>
      <c r="IMV7" s="45">
        <f t="shared" si="101"/>
        <v>548.05999999999995</v>
      </c>
      <c r="IMW7" s="45" t="e">
        <f t="shared" si="101"/>
        <v>#N/A</v>
      </c>
      <c r="IMX7" s="45" t="e">
        <f t="shared" si="101"/>
        <v>#N/A</v>
      </c>
      <c r="IMY7" s="45">
        <f t="shared" si="101"/>
        <v>543.5</v>
      </c>
      <c r="IMZ7" s="45">
        <f t="shared" si="101"/>
        <v>546.53</v>
      </c>
      <c r="INA7" s="45">
        <f t="shared" si="101"/>
        <v>546.19000000000005</v>
      </c>
      <c r="INB7" s="45">
        <f t="shared" si="101"/>
        <v>548.57000000000005</v>
      </c>
      <c r="INC7" s="45">
        <f t="shared" si="101"/>
        <v>548.54999999999995</v>
      </c>
      <c r="IND7" s="45" t="e">
        <f t="shared" si="101"/>
        <v>#N/A</v>
      </c>
      <c r="INE7" s="45" t="e">
        <f t="shared" si="101"/>
        <v>#N/A</v>
      </c>
      <c r="INF7" s="45">
        <f t="shared" si="101"/>
        <v>550.64</v>
      </c>
      <c r="ING7" s="45">
        <f t="shared" si="101"/>
        <v>553.35</v>
      </c>
      <c r="INH7" s="45">
        <f t="shared" si="101"/>
        <v>555.29</v>
      </c>
      <c r="INI7" s="45">
        <f t="shared" si="101"/>
        <v>557.74</v>
      </c>
      <c r="INJ7" s="45">
        <f t="shared" si="101"/>
        <v>555.87</v>
      </c>
      <c r="INK7" s="45" t="e">
        <f t="shared" si="101"/>
        <v>#N/A</v>
      </c>
      <c r="INL7" s="45" t="e">
        <f t="shared" si="101"/>
        <v>#N/A</v>
      </c>
      <c r="INM7" s="45">
        <f t="shared" si="101"/>
        <v>552.41999999999996</v>
      </c>
      <c r="INN7" s="45">
        <f t="shared" si="101"/>
        <v>550.96</v>
      </c>
      <c r="INO7" s="45">
        <f t="shared" si="101"/>
        <v>551.87</v>
      </c>
      <c r="INP7" s="45">
        <f t="shared" si="101"/>
        <v>551.64</v>
      </c>
      <c r="INQ7" s="45">
        <f t="shared" si="101"/>
        <v>554.03</v>
      </c>
      <c r="INR7" s="45" t="e">
        <f t="shared" si="101"/>
        <v>#N/A</v>
      </c>
      <c r="INS7" s="45" t="e">
        <f t="shared" si="101"/>
        <v>#N/A</v>
      </c>
      <c r="INT7" s="45">
        <f t="shared" si="101"/>
        <v>550.57000000000005</v>
      </c>
      <c r="INU7" s="45">
        <f t="shared" si="101"/>
        <v>551.88</v>
      </c>
      <c r="INV7" s="45">
        <f t="shared" ref="INV7:IQG7" si="102">+HLOOKUP(INV5,$E$16:$VP$17,2,FALSE)</f>
        <v>551.37</v>
      </c>
      <c r="INW7" s="45">
        <f t="shared" si="102"/>
        <v>545.72</v>
      </c>
      <c r="INX7" s="45" t="e">
        <f t="shared" si="102"/>
        <v>#N/A</v>
      </c>
      <c r="INY7" s="45" t="e">
        <f t="shared" si="102"/>
        <v>#N/A</v>
      </c>
      <c r="INZ7" s="45" t="e">
        <f t="shared" si="102"/>
        <v>#N/A</v>
      </c>
      <c r="IOA7" s="45">
        <f t="shared" si="102"/>
        <v>545.96</v>
      </c>
      <c r="IOB7" s="45">
        <f t="shared" si="102"/>
        <v>544.5</v>
      </c>
      <c r="IOC7" s="45">
        <f t="shared" si="102"/>
        <v>540.48</v>
      </c>
      <c r="IOD7" s="45">
        <f t="shared" si="102"/>
        <v>539.71</v>
      </c>
      <c r="IOE7" s="45">
        <f t="shared" si="102"/>
        <v>540.96</v>
      </c>
      <c r="IOF7" s="45" t="e">
        <f t="shared" si="102"/>
        <v>#N/A</v>
      </c>
      <c r="IOG7" s="45" t="e">
        <f t="shared" si="102"/>
        <v>#N/A</v>
      </c>
      <c r="IOH7" s="45">
        <f t="shared" si="102"/>
        <v>544.66</v>
      </c>
      <c r="IOI7" s="45">
        <f t="shared" si="102"/>
        <v>545.44000000000005</v>
      </c>
      <c r="IOJ7" s="45">
        <f t="shared" si="102"/>
        <v>546.07000000000005</v>
      </c>
      <c r="IOK7" s="45">
        <f t="shared" si="102"/>
        <v>550.36</v>
      </c>
      <c r="IOL7" s="45">
        <f t="shared" si="102"/>
        <v>553.29999999999995</v>
      </c>
      <c r="IOM7" s="45" t="e">
        <f t="shared" si="102"/>
        <v>#N/A</v>
      </c>
      <c r="ION7" s="45" t="e">
        <f t="shared" si="102"/>
        <v>#N/A</v>
      </c>
      <c r="IOO7" s="45">
        <f t="shared" si="102"/>
        <v>557.41</v>
      </c>
      <c r="IOP7" s="45">
        <f t="shared" si="102"/>
        <v>556.11</v>
      </c>
      <c r="IOQ7" s="45">
        <f t="shared" si="102"/>
        <v>554.02</v>
      </c>
      <c r="IOR7" s="45">
        <f t="shared" si="102"/>
        <v>553.57000000000005</v>
      </c>
      <c r="IOS7" s="45">
        <f t="shared" si="102"/>
        <v>550.54999999999995</v>
      </c>
      <c r="IOT7" s="45" t="e">
        <f t="shared" si="102"/>
        <v>#N/A</v>
      </c>
      <c r="IOU7" s="45" t="e">
        <f t="shared" si="102"/>
        <v>#N/A</v>
      </c>
      <c r="IOV7" s="45" t="e">
        <f t="shared" si="102"/>
        <v>#N/A</v>
      </c>
      <c r="IOW7" s="45">
        <f t="shared" si="102"/>
        <v>554.44000000000005</v>
      </c>
      <c r="IOX7" s="45">
        <f t="shared" si="102"/>
        <v>554.66</v>
      </c>
      <c r="IOY7" s="45">
        <f t="shared" si="102"/>
        <v>552.48</v>
      </c>
      <c r="IOZ7" s="45">
        <f t="shared" si="102"/>
        <v>549.21</v>
      </c>
      <c r="IPA7" s="45" t="e">
        <f t="shared" si="102"/>
        <v>#N/A</v>
      </c>
      <c r="IPB7" s="45" t="e">
        <f t="shared" si="102"/>
        <v>#N/A</v>
      </c>
      <c r="IPC7" s="45">
        <f t="shared" si="102"/>
        <v>547.61</v>
      </c>
      <c r="IPD7" s="45">
        <f t="shared" si="102"/>
        <v>546.25</v>
      </c>
      <c r="IPE7" s="45">
        <f t="shared" si="102"/>
        <v>542.63</v>
      </c>
      <c r="IPF7" s="45">
        <f t="shared" si="102"/>
        <v>542.55999999999995</v>
      </c>
      <c r="IPG7" s="45">
        <f t="shared" si="102"/>
        <v>536.75</v>
      </c>
      <c r="IPH7" s="45" t="e">
        <f t="shared" si="102"/>
        <v>#N/A</v>
      </c>
      <c r="IPI7" s="45" t="e">
        <f t="shared" si="102"/>
        <v>#N/A</v>
      </c>
      <c r="IPJ7" s="45">
        <f t="shared" si="102"/>
        <v>531.95000000000005</v>
      </c>
      <c r="IPK7" s="45">
        <f t="shared" si="102"/>
        <v>532.89</v>
      </c>
      <c r="IPL7" s="45">
        <f t="shared" si="102"/>
        <v>532.85</v>
      </c>
      <c r="IPM7" s="45">
        <f t="shared" si="102"/>
        <v>531.15</v>
      </c>
      <c r="IPN7" s="45">
        <f t="shared" si="102"/>
        <v>531.74</v>
      </c>
      <c r="IPO7" s="45" t="e">
        <f t="shared" si="102"/>
        <v>#N/A</v>
      </c>
      <c r="IPP7" s="45" t="e">
        <f t="shared" si="102"/>
        <v>#N/A</v>
      </c>
      <c r="IPQ7" s="45">
        <f t="shared" si="102"/>
        <v>531.83000000000004</v>
      </c>
      <c r="IPR7" s="45">
        <f t="shared" si="102"/>
        <v>528.89</v>
      </c>
      <c r="IPS7" s="45">
        <f t="shared" si="102"/>
        <v>531.49</v>
      </c>
      <c r="IPT7" s="45">
        <f t="shared" si="102"/>
        <v>527.84</v>
      </c>
      <c r="IPU7" s="45">
        <f t="shared" si="102"/>
        <v>524.07000000000005</v>
      </c>
      <c r="IPV7" s="45" t="e">
        <f t="shared" si="102"/>
        <v>#N/A</v>
      </c>
      <c r="IPW7" s="45" t="e">
        <f t="shared" si="102"/>
        <v>#N/A</v>
      </c>
      <c r="IPX7" s="45">
        <f t="shared" si="102"/>
        <v>521.77</v>
      </c>
      <c r="IPY7" s="45">
        <f t="shared" si="102"/>
        <v>515.66999999999996</v>
      </c>
      <c r="IPZ7" s="45">
        <f t="shared" si="102"/>
        <v>509.53</v>
      </c>
      <c r="IQA7" s="45">
        <f t="shared" si="102"/>
        <v>506.01</v>
      </c>
      <c r="IQB7" s="45">
        <f t="shared" si="102"/>
        <v>508.19</v>
      </c>
      <c r="IQC7" s="45" t="e">
        <f t="shared" si="102"/>
        <v>#N/A</v>
      </c>
      <c r="IQD7" s="45" t="e">
        <f t="shared" si="102"/>
        <v>#N/A</v>
      </c>
      <c r="IQE7" s="45">
        <f t="shared" si="102"/>
        <v>504.09</v>
      </c>
      <c r="IQF7" s="45">
        <f t="shared" si="102"/>
        <v>497.65</v>
      </c>
      <c r="IQG7" s="45">
        <f t="shared" si="102"/>
        <v>494.09</v>
      </c>
      <c r="IQH7" s="45">
        <f t="shared" ref="IQH7:ISS7" si="103">+HLOOKUP(IQH5,$E$16:$VP$17,2,FALSE)</f>
        <v>491.09</v>
      </c>
      <c r="IQI7" s="45">
        <f t="shared" si="103"/>
        <v>498.2</v>
      </c>
      <c r="IQJ7" s="45" t="e">
        <f t="shared" si="103"/>
        <v>#N/A</v>
      </c>
      <c r="IQK7" s="45" t="e">
        <f t="shared" si="103"/>
        <v>#N/A</v>
      </c>
      <c r="IQL7" s="45">
        <f t="shared" si="103"/>
        <v>503.58</v>
      </c>
      <c r="IQM7" s="45">
        <f t="shared" si="103"/>
        <v>494.51</v>
      </c>
      <c r="IQN7" s="45">
        <f t="shared" si="103"/>
        <v>493.26</v>
      </c>
      <c r="IQO7" s="45">
        <f t="shared" si="103"/>
        <v>492.33</v>
      </c>
      <c r="IQP7" s="45">
        <f t="shared" si="103"/>
        <v>493.48</v>
      </c>
      <c r="IQQ7" s="45" t="e">
        <f t="shared" si="103"/>
        <v>#N/A</v>
      </c>
      <c r="IQR7" s="45" t="e">
        <f t="shared" si="103"/>
        <v>#N/A</v>
      </c>
      <c r="IQS7" s="45">
        <f t="shared" si="103"/>
        <v>495.84</v>
      </c>
      <c r="IQT7" s="45">
        <f t="shared" si="103"/>
        <v>494.82</v>
      </c>
      <c r="IQU7" s="45">
        <f t="shared" si="103"/>
        <v>495.78</v>
      </c>
      <c r="IQV7" s="45">
        <f t="shared" si="103"/>
        <v>499.46</v>
      </c>
      <c r="IQW7" s="45">
        <f t="shared" si="103"/>
        <v>502.64</v>
      </c>
      <c r="IQX7" s="45" t="e">
        <f t="shared" si="103"/>
        <v>#N/A</v>
      </c>
      <c r="IQY7" s="45" t="e">
        <f t="shared" si="103"/>
        <v>#N/A</v>
      </c>
      <c r="IQZ7" s="45">
        <f t="shared" si="103"/>
        <v>501.79</v>
      </c>
      <c r="IRA7" s="45" t="e">
        <f t="shared" si="103"/>
        <v>#N/A</v>
      </c>
      <c r="IRB7" s="45">
        <f t="shared" si="103"/>
        <v>502.91</v>
      </c>
      <c r="IRC7" s="45">
        <f t="shared" si="103"/>
        <v>503.55</v>
      </c>
      <c r="IRD7" s="45">
        <f t="shared" si="103"/>
        <v>495.89</v>
      </c>
      <c r="IRE7" s="45" t="e">
        <f t="shared" si="103"/>
        <v>#N/A</v>
      </c>
      <c r="IRF7" s="45" t="e">
        <f t="shared" si="103"/>
        <v>#N/A</v>
      </c>
      <c r="IRG7" s="45">
        <f t="shared" si="103"/>
        <v>495.51</v>
      </c>
      <c r="IRH7" s="45">
        <f t="shared" si="103"/>
        <v>497.11</v>
      </c>
      <c r="IRI7" s="45">
        <f t="shared" si="103"/>
        <v>498.77</v>
      </c>
      <c r="IRJ7" s="45">
        <f t="shared" si="103"/>
        <v>498.43</v>
      </c>
      <c r="IRK7" s="45">
        <f t="shared" si="103"/>
        <v>500.56</v>
      </c>
      <c r="IRL7" s="45" t="e">
        <f t="shared" si="103"/>
        <v>#N/A</v>
      </c>
      <c r="IRM7" s="45" t="e">
        <f t="shared" si="103"/>
        <v>#N/A</v>
      </c>
      <c r="IRN7" s="45">
        <f t="shared" si="103"/>
        <v>502.59</v>
      </c>
      <c r="IRO7" s="45">
        <f t="shared" si="103"/>
        <v>503.93</v>
      </c>
      <c r="IRP7" s="45">
        <f t="shared" si="103"/>
        <v>507.19</v>
      </c>
      <c r="IRQ7" s="45">
        <f t="shared" si="103"/>
        <v>508.75</v>
      </c>
      <c r="IRR7" s="45" t="e">
        <f t="shared" si="103"/>
        <v>#N/A</v>
      </c>
      <c r="IRS7" s="45" t="e">
        <f t="shared" si="103"/>
        <v>#N/A</v>
      </c>
      <c r="IRT7" s="45" t="e">
        <f t="shared" si="103"/>
        <v>#N/A</v>
      </c>
      <c r="IRU7" s="45">
        <f t="shared" si="103"/>
        <v>506.62</v>
      </c>
      <c r="IRV7" s="45">
        <f t="shared" si="103"/>
        <v>506.27</v>
      </c>
      <c r="IRW7" s="45">
        <f t="shared" si="103"/>
        <v>506.43</v>
      </c>
      <c r="IRX7" s="47">
        <f>+IRW7</f>
        <v>506.43</v>
      </c>
      <c r="IRY7" s="45" t="e">
        <f t="shared" si="103"/>
        <v>#N/A</v>
      </c>
      <c r="IRZ7" s="45" t="e">
        <f t="shared" si="103"/>
        <v>#N/A</v>
      </c>
      <c r="ISA7" s="45" t="e">
        <f t="shared" si="103"/>
        <v>#N/A</v>
      </c>
      <c r="ISB7" s="45">
        <f t="shared" si="103"/>
        <v>507.1</v>
      </c>
      <c r="ISC7" s="45">
        <f t="shared" si="103"/>
        <v>505.7</v>
      </c>
      <c r="ISD7" s="45">
        <f t="shared" si="103"/>
        <v>504.22</v>
      </c>
      <c r="ISE7" s="45">
        <f t="shared" si="103"/>
        <v>497.93</v>
      </c>
      <c r="ISF7" s="45">
        <f t="shared" si="103"/>
        <v>494.54</v>
      </c>
      <c r="ISG7" s="45" t="e">
        <f t="shared" si="103"/>
        <v>#N/A</v>
      </c>
      <c r="ISH7" s="45" t="e">
        <f t="shared" si="103"/>
        <v>#N/A</v>
      </c>
      <c r="ISI7" s="45">
        <f t="shared" si="103"/>
        <v>492.37</v>
      </c>
      <c r="ISJ7" s="45">
        <f t="shared" si="103"/>
        <v>489.47</v>
      </c>
      <c r="ISK7" s="45">
        <f t="shared" si="103"/>
        <v>491.16</v>
      </c>
      <c r="ISL7" s="45">
        <f t="shared" si="103"/>
        <v>490.01</v>
      </c>
      <c r="ISM7" s="45">
        <f t="shared" si="103"/>
        <v>493</v>
      </c>
      <c r="ISN7" s="45" t="e">
        <f t="shared" si="103"/>
        <v>#N/A</v>
      </c>
      <c r="ISO7" s="45" t="e">
        <f t="shared" si="103"/>
        <v>#N/A</v>
      </c>
      <c r="ISP7" s="45">
        <f t="shared" si="103"/>
        <v>492.9</v>
      </c>
      <c r="ISQ7" s="45">
        <f t="shared" si="103"/>
        <v>490.89</v>
      </c>
      <c r="ISR7" s="45">
        <f t="shared" si="103"/>
        <v>492.21</v>
      </c>
      <c r="ISS7" s="45">
        <f t="shared" si="103"/>
        <v>495.2</v>
      </c>
      <c r="IST7" s="45">
        <f t="shared" ref="IST7:IVE7" si="104">+HLOOKUP(IST5,$E$16:$VP$17,2,FALSE)</f>
        <v>498.75</v>
      </c>
      <c r="ISU7" s="45" t="e">
        <f t="shared" si="104"/>
        <v>#N/A</v>
      </c>
      <c r="ISV7" s="45" t="e">
        <f t="shared" si="104"/>
        <v>#N/A</v>
      </c>
      <c r="ISW7" s="45">
        <f t="shared" si="104"/>
        <v>506.36</v>
      </c>
      <c r="ISX7" s="45">
        <f t="shared" si="104"/>
        <v>506.88</v>
      </c>
      <c r="ISY7" s="45">
        <f t="shared" si="104"/>
        <v>512.12</v>
      </c>
      <c r="ISZ7" s="45">
        <f t="shared" si="104"/>
        <v>520.69000000000005</v>
      </c>
      <c r="ITA7" s="45">
        <f t="shared" si="104"/>
        <v>531.75</v>
      </c>
      <c r="ITB7" s="45" t="e">
        <f t="shared" si="104"/>
        <v>#N/A</v>
      </c>
      <c r="ITC7" s="45" t="e">
        <f t="shared" si="104"/>
        <v>#N/A</v>
      </c>
      <c r="ITD7" s="45">
        <f t="shared" si="104"/>
        <v>523.1</v>
      </c>
      <c r="ITE7" s="45">
        <f t="shared" si="104"/>
        <v>528.48</v>
      </c>
      <c r="ITF7" s="45">
        <f t="shared" si="104"/>
        <v>528.58000000000004</v>
      </c>
      <c r="ITG7" s="45">
        <f t="shared" si="104"/>
        <v>535.51</v>
      </c>
      <c r="ITH7" s="45">
        <f t="shared" si="104"/>
        <v>546.17999999999995</v>
      </c>
      <c r="ITI7" s="45" t="e">
        <f t="shared" si="104"/>
        <v>#N/A</v>
      </c>
      <c r="ITJ7" s="45" t="e">
        <f t="shared" si="104"/>
        <v>#N/A</v>
      </c>
      <c r="ITK7" s="45">
        <f t="shared" si="104"/>
        <v>543.35</v>
      </c>
      <c r="ITL7" s="45">
        <f t="shared" si="104"/>
        <v>541.39</v>
      </c>
      <c r="ITM7" s="45">
        <f t="shared" si="104"/>
        <v>541.23</v>
      </c>
      <c r="ITN7" s="45">
        <f t="shared" si="104"/>
        <v>535.63</v>
      </c>
      <c r="ITO7" s="45">
        <f t="shared" si="104"/>
        <v>533.54999999999995</v>
      </c>
      <c r="ITP7" s="45" t="e">
        <f t="shared" si="104"/>
        <v>#N/A</v>
      </c>
      <c r="ITQ7" s="45" t="e">
        <f t="shared" si="104"/>
        <v>#N/A</v>
      </c>
      <c r="ITR7" s="45">
        <f t="shared" si="104"/>
        <v>529.6</v>
      </c>
      <c r="ITS7" s="45">
        <f t="shared" si="104"/>
        <v>525.48</v>
      </c>
      <c r="ITT7" s="45">
        <f t="shared" si="104"/>
        <v>527.58000000000004</v>
      </c>
      <c r="ITU7" s="45">
        <f t="shared" si="104"/>
        <v>527.80999999999995</v>
      </c>
      <c r="ITV7" s="45">
        <f t="shared" si="104"/>
        <v>532.39</v>
      </c>
      <c r="ITW7" s="45" t="e">
        <f t="shared" si="104"/>
        <v>#N/A</v>
      </c>
      <c r="ITX7" s="45" t="e">
        <f t="shared" si="104"/>
        <v>#N/A</v>
      </c>
      <c r="ITY7" s="45">
        <f t="shared" si="104"/>
        <v>533.21</v>
      </c>
      <c r="ITZ7" s="45">
        <f t="shared" si="104"/>
        <v>529.19000000000005</v>
      </c>
      <c r="IUA7" s="45">
        <f t="shared" si="104"/>
        <v>528.52</v>
      </c>
      <c r="IUB7" s="45">
        <f t="shared" si="104"/>
        <v>530.66999999999996</v>
      </c>
      <c r="IUC7" s="45">
        <f t="shared" si="104"/>
        <v>529.69000000000005</v>
      </c>
      <c r="IUD7" s="45" t="e">
        <f t="shared" si="104"/>
        <v>#N/A</v>
      </c>
      <c r="IUE7" s="45" t="e">
        <f t="shared" si="104"/>
        <v>#N/A</v>
      </c>
      <c r="IUF7" s="45">
        <f t="shared" si="104"/>
        <v>527.84</v>
      </c>
      <c r="IUG7" s="45">
        <f t="shared" si="104"/>
        <v>524.94000000000005</v>
      </c>
      <c r="IUH7" s="45">
        <f t="shared" si="104"/>
        <v>521.49</v>
      </c>
      <c r="IUI7" s="45">
        <f t="shared" si="104"/>
        <v>515.80999999999995</v>
      </c>
      <c r="IUJ7" s="45">
        <f t="shared" si="104"/>
        <v>515.04</v>
      </c>
      <c r="IUK7" s="45" t="e">
        <f t="shared" si="104"/>
        <v>#N/A</v>
      </c>
      <c r="IUL7" s="45" t="e">
        <f t="shared" si="104"/>
        <v>#N/A</v>
      </c>
      <c r="IUM7" s="45">
        <f t="shared" si="104"/>
        <v>511.23</v>
      </c>
      <c r="IUN7" s="45">
        <f t="shared" si="104"/>
        <v>508.66</v>
      </c>
      <c r="IUO7" s="45">
        <f t="shared" si="104"/>
        <v>512.79</v>
      </c>
      <c r="IUP7" s="45">
        <f t="shared" si="104"/>
        <v>515.16999999999996</v>
      </c>
      <c r="IUQ7" s="45">
        <f t="shared" si="104"/>
        <v>520.80999999999995</v>
      </c>
      <c r="IUR7" s="45" t="e">
        <f t="shared" si="104"/>
        <v>#N/A</v>
      </c>
      <c r="IUS7" s="45" t="e">
        <f t="shared" si="104"/>
        <v>#N/A</v>
      </c>
      <c r="IUT7" s="45">
        <f t="shared" si="104"/>
        <v>516.33000000000004</v>
      </c>
      <c r="IUU7" s="45">
        <f t="shared" si="104"/>
        <v>516.45000000000005</v>
      </c>
      <c r="IUV7" s="45">
        <f t="shared" si="104"/>
        <v>521.87</v>
      </c>
      <c r="IUW7" s="45">
        <f t="shared" si="104"/>
        <v>526.89</v>
      </c>
      <c r="IUX7" s="45">
        <f t="shared" si="104"/>
        <v>525.95000000000005</v>
      </c>
      <c r="IUY7" s="45" t="e">
        <f t="shared" si="104"/>
        <v>#N/A</v>
      </c>
      <c r="IUZ7" s="45" t="e">
        <f t="shared" si="104"/>
        <v>#N/A</v>
      </c>
      <c r="IVA7" s="45">
        <f t="shared" si="104"/>
        <v>527.78</v>
      </c>
      <c r="IVB7" s="45">
        <f t="shared" si="104"/>
        <v>533.24</v>
      </c>
      <c r="IVC7" s="45">
        <f t="shared" si="104"/>
        <v>533.87</v>
      </c>
      <c r="IVD7" s="45">
        <f t="shared" si="104"/>
        <v>532.69000000000005</v>
      </c>
      <c r="IVE7" s="45">
        <f t="shared" si="104"/>
        <v>532.33000000000004</v>
      </c>
      <c r="IVF7" s="45" t="e">
        <f t="shared" ref="IVF7:IXQ7" si="105">+HLOOKUP(IVF5,$E$16:$VP$17,2,FALSE)</f>
        <v>#N/A</v>
      </c>
      <c r="IVG7" s="45" t="e">
        <f t="shared" si="105"/>
        <v>#N/A</v>
      </c>
      <c r="IVH7" s="45">
        <f t="shared" si="105"/>
        <v>533.05999999999995</v>
      </c>
      <c r="IVI7" s="45">
        <f t="shared" si="105"/>
        <v>532.21</v>
      </c>
      <c r="IVJ7" s="45">
        <f t="shared" si="105"/>
        <v>526.29</v>
      </c>
      <c r="IVK7" s="45">
        <f t="shared" si="105"/>
        <v>524.46</v>
      </c>
      <c r="IVL7" s="45" t="e">
        <f t="shared" si="105"/>
        <v>#N/A</v>
      </c>
      <c r="IVM7" s="45" t="e">
        <f t="shared" si="105"/>
        <v>#N/A</v>
      </c>
      <c r="IVN7" s="45" t="e">
        <f t="shared" si="105"/>
        <v>#N/A</v>
      </c>
      <c r="IVO7" s="45">
        <f t="shared" si="105"/>
        <v>521.95000000000005</v>
      </c>
      <c r="IVP7" s="45">
        <f t="shared" si="105"/>
        <v>519.51</v>
      </c>
      <c r="IVQ7" s="45">
        <f t="shared" si="105"/>
        <v>519.99</v>
      </c>
      <c r="IVR7" s="45">
        <f t="shared" si="105"/>
        <v>517.46</v>
      </c>
      <c r="IVS7" s="45">
        <f t="shared" si="105"/>
        <v>517.07000000000005</v>
      </c>
      <c r="IVT7" s="45" t="e">
        <f t="shared" si="105"/>
        <v>#N/A</v>
      </c>
      <c r="IVU7" s="45" t="e">
        <f t="shared" si="105"/>
        <v>#N/A</v>
      </c>
      <c r="IVV7" s="45">
        <f t="shared" si="105"/>
        <v>514.91</v>
      </c>
      <c r="IVW7" s="45">
        <f t="shared" si="105"/>
        <v>515.1</v>
      </c>
      <c r="IVX7" s="45">
        <f t="shared" si="105"/>
        <v>515.35</v>
      </c>
      <c r="IVY7" s="45">
        <f t="shared" si="105"/>
        <v>516.34</v>
      </c>
      <c r="IVZ7" s="45">
        <f t="shared" si="105"/>
        <v>521.01</v>
      </c>
      <c r="IWA7" s="45" t="e">
        <f t="shared" si="105"/>
        <v>#N/A</v>
      </c>
      <c r="IWB7" s="45" t="e">
        <f t="shared" si="105"/>
        <v>#N/A</v>
      </c>
      <c r="IWC7" s="45">
        <f t="shared" si="105"/>
        <v>522.82000000000005</v>
      </c>
      <c r="IWD7" s="45">
        <f t="shared" si="105"/>
        <v>525.13</v>
      </c>
      <c r="IWE7" s="45">
        <f t="shared" si="105"/>
        <v>527.38</v>
      </c>
      <c r="IWF7" s="45">
        <f t="shared" si="105"/>
        <v>523.94000000000005</v>
      </c>
      <c r="IWG7" s="45">
        <f t="shared" si="105"/>
        <v>521.41999999999996</v>
      </c>
      <c r="IWH7" s="45" t="e">
        <f t="shared" si="105"/>
        <v>#N/A</v>
      </c>
      <c r="IWI7" s="45" t="e">
        <f t="shared" si="105"/>
        <v>#N/A</v>
      </c>
      <c r="IWJ7" s="45">
        <f t="shared" si="105"/>
        <v>521.25</v>
      </c>
      <c r="IWK7" s="45">
        <f t="shared" si="105"/>
        <v>519.52</v>
      </c>
      <c r="IWL7" s="45">
        <f t="shared" si="105"/>
        <v>522.65</v>
      </c>
      <c r="IWM7" s="45">
        <f t="shared" si="105"/>
        <v>524.86</v>
      </c>
      <c r="IWN7" s="45">
        <f t="shared" si="105"/>
        <v>520.99</v>
      </c>
      <c r="IWO7" s="45" t="e">
        <f t="shared" si="105"/>
        <v>#N/A</v>
      </c>
      <c r="IWP7" s="45" t="e">
        <f t="shared" si="105"/>
        <v>#N/A</v>
      </c>
      <c r="IWQ7" s="45">
        <f t="shared" si="105"/>
        <v>517.23</v>
      </c>
      <c r="IWR7" s="45">
        <f t="shared" si="105"/>
        <v>518.44000000000005</v>
      </c>
      <c r="IWS7" s="45">
        <f t="shared" si="105"/>
        <v>522.73</v>
      </c>
      <c r="IWT7" s="45">
        <f t="shared" si="105"/>
        <v>527.6</v>
      </c>
      <c r="IWU7" s="45">
        <f t="shared" si="105"/>
        <v>527.59</v>
      </c>
      <c r="IWV7" s="45" t="e">
        <f t="shared" si="105"/>
        <v>#N/A</v>
      </c>
      <c r="IWW7" s="45" t="e">
        <f t="shared" si="105"/>
        <v>#N/A</v>
      </c>
      <c r="IWX7" s="45">
        <f t="shared" si="105"/>
        <v>532.99</v>
      </c>
      <c r="IWY7" s="45">
        <f t="shared" si="105"/>
        <v>527.94000000000005</v>
      </c>
      <c r="IWZ7" s="45">
        <f t="shared" si="105"/>
        <v>529.96</v>
      </c>
      <c r="IXA7" s="45">
        <f t="shared" si="105"/>
        <v>529.35</v>
      </c>
      <c r="IXB7" s="45">
        <f t="shared" si="105"/>
        <v>532.23</v>
      </c>
      <c r="IXC7" s="45" t="e">
        <f t="shared" si="105"/>
        <v>#N/A</v>
      </c>
      <c r="IXD7" s="45" t="e">
        <f t="shared" si="105"/>
        <v>#N/A</v>
      </c>
      <c r="IXE7" s="45">
        <f t="shared" si="105"/>
        <v>534.33000000000004</v>
      </c>
      <c r="IXF7" s="45">
        <f t="shared" si="105"/>
        <v>538.6</v>
      </c>
      <c r="IXG7" s="45">
        <f t="shared" si="105"/>
        <v>542.67999999999995</v>
      </c>
      <c r="IXH7" s="45">
        <f t="shared" si="105"/>
        <v>549.16999999999996</v>
      </c>
      <c r="IXI7" s="45" t="e">
        <f t="shared" si="105"/>
        <v>#N/A</v>
      </c>
      <c r="IXJ7" s="45" t="e">
        <f t="shared" si="105"/>
        <v>#N/A</v>
      </c>
      <c r="IXK7" s="45" t="e">
        <f t="shared" si="105"/>
        <v>#N/A</v>
      </c>
      <c r="IXL7" s="45">
        <f t="shared" si="105"/>
        <v>548.17999999999995</v>
      </c>
      <c r="IXM7" s="45">
        <f t="shared" si="105"/>
        <v>539.92999999999995</v>
      </c>
      <c r="IXN7" s="45">
        <f t="shared" si="105"/>
        <v>544.59</v>
      </c>
      <c r="IXO7" s="45">
        <f t="shared" si="105"/>
        <v>539.35</v>
      </c>
      <c r="IXP7" s="45">
        <f t="shared" si="105"/>
        <v>532.01</v>
      </c>
      <c r="IXQ7" s="45" t="e">
        <f t="shared" si="105"/>
        <v>#N/A</v>
      </c>
      <c r="IXR7" s="45" t="e">
        <f t="shared" ref="IXR7:JAC7" si="106">+HLOOKUP(IXR5,$E$16:$VP$17,2,FALSE)</f>
        <v>#N/A</v>
      </c>
      <c r="IXS7" s="45">
        <f t="shared" si="106"/>
        <v>529.23</v>
      </c>
      <c r="IXT7" s="45">
        <f t="shared" si="106"/>
        <v>530.62</v>
      </c>
      <c r="IXU7" s="45">
        <f t="shared" si="106"/>
        <v>533.1</v>
      </c>
      <c r="IXV7" s="45">
        <f t="shared" si="106"/>
        <v>534.72</v>
      </c>
      <c r="IXW7" s="45">
        <f t="shared" si="106"/>
        <v>535.25</v>
      </c>
      <c r="IXX7" s="45" t="e">
        <f t="shared" si="106"/>
        <v>#N/A</v>
      </c>
      <c r="IXY7" s="45" t="e">
        <f t="shared" si="106"/>
        <v>#N/A</v>
      </c>
      <c r="IXZ7" s="45">
        <f t="shared" si="106"/>
        <v>540.98</v>
      </c>
      <c r="IYA7" s="45">
        <f t="shared" si="106"/>
        <v>545.32000000000005</v>
      </c>
      <c r="IYB7" s="45">
        <f t="shared" si="106"/>
        <v>548.16</v>
      </c>
      <c r="IYC7" s="45">
        <f t="shared" si="106"/>
        <v>542.45000000000005</v>
      </c>
      <c r="IYD7" s="45">
        <f t="shared" si="106"/>
        <v>537.80999999999995</v>
      </c>
      <c r="IYE7" s="45" t="e">
        <f t="shared" si="106"/>
        <v>#N/A</v>
      </c>
      <c r="IYF7" s="45" t="e">
        <f t="shared" si="106"/>
        <v>#N/A</v>
      </c>
      <c r="IYG7" s="45">
        <f t="shared" si="106"/>
        <v>537.57000000000005</v>
      </c>
      <c r="IYH7" s="45">
        <f t="shared" si="106"/>
        <v>535.01</v>
      </c>
      <c r="IYI7" s="45">
        <f t="shared" si="106"/>
        <v>536.15</v>
      </c>
      <c r="IYJ7" s="45">
        <f t="shared" si="106"/>
        <v>530.41999999999996</v>
      </c>
      <c r="IYK7" s="45">
        <f t="shared" si="106"/>
        <v>530.36</v>
      </c>
      <c r="IYL7" s="45" t="e">
        <f t="shared" si="106"/>
        <v>#N/A</v>
      </c>
      <c r="IYM7" s="45" t="e">
        <f t="shared" si="106"/>
        <v>#N/A</v>
      </c>
      <c r="IYN7" s="45">
        <f t="shared" si="106"/>
        <v>532.74</v>
      </c>
      <c r="IYO7" s="45">
        <f t="shared" si="106"/>
        <v>530.32000000000005</v>
      </c>
      <c r="IYP7" s="45">
        <f t="shared" si="106"/>
        <v>532.85</v>
      </c>
      <c r="IYQ7" s="45">
        <f t="shared" si="106"/>
        <v>535.55999999999995</v>
      </c>
      <c r="IYR7" s="45">
        <f t="shared" si="106"/>
        <v>539.67999999999995</v>
      </c>
      <c r="IYS7" s="45" t="e">
        <f t="shared" si="106"/>
        <v>#N/A</v>
      </c>
      <c r="IYT7" s="45" t="e">
        <f t="shared" si="106"/>
        <v>#N/A</v>
      </c>
      <c r="IYU7" s="45" t="e">
        <f t="shared" si="106"/>
        <v>#N/A</v>
      </c>
      <c r="IYV7" s="45">
        <f t="shared" si="106"/>
        <v>537.87</v>
      </c>
      <c r="IYW7" s="45">
        <f t="shared" si="106"/>
        <v>543.09</v>
      </c>
      <c r="IYX7" s="45">
        <f t="shared" si="106"/>
        <v>547.19000000000005</v>
      </c>
      <c r="IYY7" s="45">
        <f t="shared" si="106"/>
        <v>545.30999999999995</v>
      </c>
      <c r="IYZ7" s="45" t="e">
        <f t="shared" si="106"/>
        <v>#N/A</v>
      </c>
      <c r="IZA7" s="45" t="e">
        <f t="shared" si="106"/>
        <v>#N/A</v>
      </c>
      <c r="IZB7" s="45">
        <f t="shared" si="106"/>
        <v>538.36</v>
      </c>
      <c r="IZC7" s="45">
        <f t="shared" si="106"/>
        <v>537.5</v>
      </c>
      <c r="IZD7" s="45">
        <f t="shared" si="106"/>
        <v>535.88</v>
      </c>
      <c r="IZE7" s="45">
        <f t="shared" si="106"/>
        <v>536.79</v>
      </c>
      <c r="IZF7" s="45">
        <f t="shared" si="106"/>
        <v>536.30999999999995</v>
      </c>
      <c r="IZG7" s="45" t="e">
        <f t="shared" si="106"/>
        <v>#N/A</v>
      </c>
      <c r="IZH7" s="45" t="e">
        <f t="shared" si="106"/>
        <v>#N/A</v>
      </c>
      <c r="IZI7" s="45">
        <f t="shared" si="106"/>
        <v>538.30999999999995</v>
      </c>
      <c r="IZJ7" s="45">
        <f t="shared" si="106"/>
        <v>539.02</v>
      </c>
      <c r="IZK7" s="45">
        <f t="shared" si="106"/>
        <v>535.4</v>
      </c>
      <c r="IZL7" s="45">
        <f t="shared" si="106"/>
        <v>534.98</v>
      </c>
      <c r="IZM7" s="45" t="e">
        <f t="shared" si="106"/>
        <v>#N/A</v>
      </c>
      <c r="IZN7" s="45" t="e">
        <f t="shared" si="106"/>
        <v>#N/A</v>
      </c>
      <c r="IZO7" s="45" t="e">
        <f t="shared" si="106"/>
        <v>#N/A</v>
      </c>
      <c r="IZP7" s="45">
        <f t="shared" si="106"/>
        <v>531.51</v>
      </c>
      <c r="IZQ7" s="45">
        <f t="shared" si="106"/>
        <v>532.23</v>
      </c>
      <c r="IZR7" s="45">
        <f t="shared" si="106"/>
        <v>530.27</v>
      </c>
      <c r="IZS7" s="45">
        <f t="shared" si="106"/>
        <v>524.62</v>
      </c>
      <c r="IZT7" s="45">
        <f t="shared" si="106"/>
        <v>518.36</v>
      </c>
      <c r="IZU7" s="45" t="e">
        <f t="shared" si="106"/>
        <v>#N/A</v>
      </c>
      <c r="IZV7" s="45" t="e">
        <f t="shared" si="106"/>
        <v>#N/A</v>
      </c>
      <c r="IZW7" s="45">
        <f t="shared" si="106"/>
        <v>520.09</v>
      </c>
      <c r="IZX7" s="45">
        <f t="shared" si="106"/>
        <v>519.75</v>
      </c>
      <c r="IZY7" s="45">
        <f t="shared" si="106"/>
        <v>519.19000000000005</v>
      </c>
      <c r="IZZ7" s="45">
        <f t="shared" si="106"/>
        <v>522.72</v>
      </c>
      <c r="JAA7" s="45">
        <f t="shared" si="106"/>
        <v>522.36</v>
      </c>
      <c r="JAB7" s="45" t="e">
        <f t="shared" si="106"/>
        <v>#N/A</v>
      </c>
      <c r="JAC7" s="45" t="e">
        <f t="shared" si="106"/>
        <v>#N/A</v>
      </c>
      <c r="JAD7" s="45">
        <f t="shared" ref="JAD7:JCO7" si="107">+HLOOKUP(JAD5,$E$16:$VP$17,2,FALSE)</f>
        <v>522.75</v>
      </c>
      <c r="JAE7" s="45">
        <f t="shared" si="107"/>
        <v>517.16</v>
      </c>
      <c r="JAF7" s="45">
        <f t="shared" si="107"/>
        <v>517.66999999999996</v>
      </c>
      <c r="JAG7" s="45">
        <f t="shared" si="107"/>
        <v>516.42999999999995</v>
      </c>
      <c r="JAH7" s="45">
        <f t="shared" si="107"/>
        <v>515.66</v>
      </c>
      <c r="JAI7" s="45" t="e">
        <f t="shared" si="107"/>
        <v>#N/A</v>
      </c>
      <c r="JAJ7" s="45" t="e">
        <f t="shared" si="107"/>
        <v>#N/A</v>
      </c>
      <c r="JAK7" s="45">
        <f t="shared" si="107"/>
        <v>514.72</v>
      </c>
      <c r="JAL7" s="45">
        <f t="shared" si="107"/>
        <v>512.20000000000005</v>
      </c>
      <c r="JAM7" s="45">
        <f t="shared" si="107"/>
        <v>513.44000000000005</v>
      </c>
      <c r="JAN7" s="45">
        <f t="shared" si="107"/>
        <v>513.27</v>
      </c>
      <c r="JAO7" s="45">
        <f t="shared" si="107"/>
        <v>509.61</v>
      </c>
      <c r="JAP7" s="45" t="e">
        <f t="shared" si="107"/>
        <v>#N/A</v>
      </c>
      <c r="JAQ7" s="45" t="e">
        <f t="shared" si="107"/>
        <v>#N/A</v>
      </c>
      <c r="JAR7" s="45">
        <f t="shared" si="107"/>
        <v>509.97</v>
      </c>
      <c r="JAS7" s="45">
        <f t="shared" si="107"/>
        <v>506.28</v>
      </c>
      <c r="JAT7" s="45">
        <f t="shared" si="107"/>
        <v>502.84</v>
      </c>
      <c r="JAU7" s="45">
        <f t="shared" si="107"/>
        <v>499.98</v>
      </c>
      <c r="JAV7" s="45">
        <f t="shared" si="107"/>
        <v>504.75</v>
      </c>
      <c r="JAW7" s="45" t="e">
        <f t="shared" si="107"/>
        <v>#N/A</v>
      </c>
      <c r="JAX7" s="45" t="e">
        <f t="shared" si="107"/>
        <v>#N/A</v>
      </c>
      <c r="JAY7" s="45">
        <f t="shared" si="107"/>
        <v>507.8</v>
      </c>
      <c r="JAZ7" s="45">
        <f t="shared" si="107"/>
        <v>503.55</v>
      </c>
      <c r="JBA7" s="45">
        <f t="shared" si="107"/>
        <v>506.33</v>
      </c>
      <c r="JBB7" s="45">
        <f t="shared" si="107"/>
        <v>507.38</v>
      </c>
      <c r="JBC7" s="45">
        <f t="shared" si="107"/>
        <v>503.34</v>
      </c>
      <c r="JBD7" s="45" t="e">
        <f t="shared" si="107"/>
        <v>#N/A</v>
      </c>
      <c r="JBE7" s="45" t="e">
        <f t="shared" si="107"/>
        <v>#N/A</v>
      </c>
      <c r="JBF7" s="45">
        <f t="shared" si="107"/>
        <v>500.74</v>
      </c>
      <c r="JBG7" s="45">
        <f t="shared" si="107"/>
        <v>499.26</v>
      </c>
      <c r="JBH7" s="45">
        <f t="shared" si="107"/>
        <v>503.1</v>
      </c>
      <c r="JBI7" s="45">
        <f t="shared" si="107"/>
        <v>498.15</v>
      </c>
      <c r="JBJ7" s="45">
        <f t="shared" si="107"/>
        <v>496.68</v>
      </c>
      <c r="JBK7" s="45" t="e">
        <f t="shared" si="107"/>
        <v>#N/A</v>
      </c>
      <c r="JBL7" s="45" t="e">
        <f t="shared" si="107"/>
        <v>#N/A</v>
      </c>
      <c r="JBM7" s="45">
        <f t="shared" si="107"/>
        <v>495.22</v>
      </c>
      <c r="JBN7" s="45">
        <f t="shared" si="107"/>
        <v>496.87</v>
      </c>
      <c r="JBO7" s="45">
        <f t="shared" si="107"/>
        <v>497.89</v>
      </c>
      <c r="JBP7" s="45">
        <f t="shared" si="107"/>
        <v>497.54</v>
      </c>
      <c r="JBQ7" s="45">
        <f t="shared" si="107"/>
        <v>495.28</v>
      </c>
      <c r="JBR7" s="45" t="e">
        <f t="shared" si="107"/>
        <v>#N/A</v>
      </c>
      <c r="JBS7" s="45" t="e">
        <f t="shared" si="107"/>
        <v>#N/A</v>
      </c>
      <c r="JBT7" s="45">
        <f t="shared" si="107"/>
        <v>495.95</v>
      </c>
      <c r="JBU7" s="45">
        <f t="shared" si="107"/>
        <v>494.83</v>
      </c>
      <c r="JBV7" s="45">
        <f t="shared" si="107"/>
        <v>493.66</v>
      </c>
      <c r="JBW7" s="45">
        <f t="shared" si="107"/>
        <v>494.51</v>
      </c>
      <c r="JBX7" s="45" t="e">
        <f t="shared" si="107"/>
        <v>#N/A</v>
      </c>
      <c r="JBY7" s="45" t="e">
        <f t="shared" si="107"/>
        <v>#N/A</v>
      </c>
      <c r="JBZ7" s="45" t="e">
        <f t="shared" si="107"/>
        <v>#N/A</v>
      </c>
      <c r="JCA7" s="45" t="e">
        <f t="shared" si="107"/>
        <v>#N/A</v>
      </c>
      <c r="JCB7" s="45">
        <f t="shared" si="107"/>
        <v>496.37</v>
      </c>
      <c r="JCC7" s="45">
        <f t="shared" si="107"/>
        <v>497.58</v>
      </c>
      <c r="JCD7" s="45">
        <f t="shared" si="107"/>
        <v>493.87</v>
      </c>
      <c r="JCE7" s="45">
        <f t="shared" si="107"/>
        <v>489.87</v>
      </c>
      <c r="JCF7" s="45" t="e">
        <f t="shared" si="107"/>
        <v>#N/A</v>
      </c>
      <c r="JCG7" s="45" t="e">
        <f t="shared" si="107"/>
        <v>#N/A</v>
      </c>
      <c r="JCH7" s="45">
        <f t="shared" si="107"/>
        <v>485.96</v>
      </c>
      <c r="JCI7" s="45">
        <f t="shared" si="107"/>
        <v>485.24</v>
      </c>
      <c r="JCJ7" s="45">
        <f t="shared" si="107"/>
        <v>484.86</v>
      </c>
      <c r="JCK7" s="45">
        <f t="shared" si="107"/>
        <v>485.23</v>
      </c>
      <c r="JCL7" s="45">
        <f t="shared" si="107"/>
        <v>483.65</v>
      </c>
      <c r="JCM7" s="45" t="e">
        <f t="shared" si="107"/>
        <v>#N/A</v>
      </c>
      <c r="JCN7" s="45" t="e">
        <f t="shared" si="107"/>
        <v>#N/A</v>
      </c>
      <c r="JCO7" s="45">
        <f t="shared" si="107"/>
        <v>480.79</v>
      </c>
      <c r="JCP7" s="45">
        <f t="shared" ref="JCP7:JFA7" si="108">+HLOOKUP(JCP5,$E$16:$VP$17,2,FALSE)</f>
        <v>485.49</v>
      </c>
      <c r="JCQ7" s="45">
        <f t="shared" si="108"/>
        <v>483.77</v>
      </c>
      <c r="JCR7" s="45">
        <f t="shared" si="108"/>
        <v>481.84</v>
      </c>
      <c r="JCS7" s="45">
        <f t="shared" si="108"/>
        <v>482.27</v>
      </c>
      <c r="JCT7" s="45" t="e">
        <f t="shared" si="108"/>
        <v>#N/A</v>
      </c>
      <c r="JCU7" s="45" t="e">
        <f t="shared" si="108"/>
        <v>#N/A</v>
      </c>
      <c r="JCV7" s="45" t="e">
        <f t="shared" si="108"/>
        <v>#N/A</v>
      </c>
      <c r="JCW7" s="45">
        <f t="shared" si="108"/>
        <v>483.2</v>
      </c>
      <c r="JCX7" s="45">
        <f t="shared" si="108"/>
        <v>479.09</v>
      </c>
      <c r="JCY7" s="45">
        <f t="shared" si="108"/>
        <v>475.93</v>
      </c>
      <c r="JCZ7" s="45">
        <f t="shared" si="108"/>
        <v>477.96</v>
      </c>
      <c r="JDA7" s="45" t="e">
        <f t="shared" si="108"/>
        <v>#N/A</v>
      </c>
      <c r="JDB7" s="45" t="e">
        <f t="shared" si="108"/>
        <v>#N/A</v>
      </c>
      <c r="JDC7" s="45">
        <f t="shared" si="108"/>
        <v>478.14</v>
      </c>
      <c r="JDD7" s="45">
        <f t="shared" si="108"/>
        <v>481.43</v>
      </c>
      <c r="JDE7" s="45">
        <f t="shared" si="108"/>
        <v>485.71</v>
      </c>
      <c r="JDF7" s="45">
        <f t="shared" si="108"/>
        <v>485.87</v>
      </c>
      <c r="JDG7" s="45">
        <f t="shared" si="108"/>
        <v>485.99</v>
      </c>
      <c r="JDH7" s="45" t="e">
        <f t="shared" si="108"/>
        <v>#N/A</v>
      </c>
      <c r="JDI7" s="45" t="e">
        <f t="shared" si="108"/>
        <v>#N/A</v>
      </c>
      <c r="JDJ7" s="45">
        <f t="shared" si="108"/>
        <v>486.98</v>
      </c>
      <c r="JDK7" s="45">
        <f t="shared" si="108"/>
        <v>485.51</v>
      </c>
      <c r="JDL7" s="45">
        <f t="shared" si="108"/>
        <v>491.01</v>
      </c>
      <c r="JDM7" s="45">
        <f t="shared" si="108"/>
        <v>494.44</v>
      </c>
      <c r="JDN7" s="45">
        <f t="shared" si="108"/>
        <v>491.76</v>
      </c>
      <c r="JDO7" s="45" t="e">
        <f t="shared" si="108"/>
        <v>#N/A</v>
      </c>
      <c r="JDP7" s="45" t="e">
        <f t="shared" si="108"/>
        <v>#N/A</v>
      </c>
      <c r="JDQ7" s="45" t="e">
        <f t="shared" si="108"/>
        <v>#N/A</v>
      </c>
      <c r="JDR7" s="45">
        <f t="shared" si="108"/>
        <v>488.72</v>
      </c>
      <c r="JDS7" s="45">
        <f t="shared" si="108"/>
        <v>486.92</v>
      </c>
      <c r="JDT7" s="45">
        <f t="shared" si="108"/>
        <v>488.04</v>
      </c>
      <c r="JDU7" s="45">
        <f t="shared" si="108"/>
        <v>481.04</v>
      </c>
      <c r="JDV7" s="45" t="e">
        <f t="shared" si="108"/>
        <v>#N/A</v>
      </c>
      <c r="JDW7" s="45" t="e">
        <f t="shared" si="108"/>
        <v>#N/A</v>
      </c>
      <c r="JDX7" s="45">
        <f t="shared" si="108"/>
        <v>478.32</v>
      </c>
      <c r="JDY7" s="45">
        <f t="shared" si="108"/>
        <v>480.22</v>
      </c>
      <c r="JDZ7" s="45">
        <f t="shared" si="108"/>
        <v>477.05</v>
      </c>
      <c r="JEA7" s="45">
        <f t="shared" si="108"/>
        <v>480.17</v>
      </c>
      <c r="JEB7" s="45">
        <f t="shared" si="108"/>
        <v>480.03</v>
      </c>
      <c r="JEC7" s="45" t="e">
        <f t="shared" si="108"/>
        <v>#N/A</v>
      </c>
      <c r="JED7" s="45" t="e">
        <f t="shared" si="108"/>
        <v>#N/A</v>
      </c>
      <c r="JEE7" s="45">
        <f t="shared" si="108"/>
        <v>480.64</v>
      </c>
      <c r="JEF7" s="45">
        <f t="shared" si="108"/>
        <v>483.13</v>
      </c>
      <c r="JEG7" s="45">
        <f t="shared" si="108"/>
        <v>483.92</v>
      </c>
      <c r="JEH7" s="45">
        <f t="shared" si="108"/>
        <v>485.41</v>
      </c>
      <c r="JEI7" s="45">
        <f t="shared" si="108"/>
        <v>480.99</v>
      </c>
      <c r="JEJ7" s="45" t="e">
        <f t="shared" si="108"/>
        <v>#N/A</v>
      </c>
      <c r="JEK7" s="45" t="e">
        <f t="shared" si="108"/>
        <v>#N/A</v>
      </c>
      <c r="JEL7" s="45">
        <f t="shared" si="108"/>
        <v>480.53</v>
      </c>
      <c r="JEM7" s="45">
        <f t="shared" si="108"/>
        <v>479.19</v>
      </c>
      <c r="JEN7" s="45">
        <f t="shared" si="108"/>
        <v>481.38</v>
      </c>
      <c r="JEO7" s="45">
        <f t="shared" si="108"/>
        <v>482.04</v>
      </c>
      <c r="JEP7" s="45">
        <f t="shared" si="108"/>
        <v>481.74</v>
      </c>
      <c r="JEQ7" s="45" t="e">
        <f t="shared" si="108"/>
        <v>#N/A</v>
      </c>
      <c r="JER7" s="45" t="e">
        <f t="shared" si="108"/>
        <v>#N/A</v>
      </c>
      <c r="JES7" s="45">
        <f t="shared" si="108"/>
        <v>482.78</v>
      </c>
      <c r="JET7" s="45">
        <f t="shared" si="108"/>
        <v>486.39</v>
      </c>
      <c r="JEU7" s="45">
        <f t="shared" si="108"/>
        <v>487.87</v>
      </c>
      <c r="JEV7" s="45">
        <f t="shared" si="108"/>
        <v>485.34</v>
      </c>
      <c r="JEW7" s="45">
        <f t="shared" si="108"/>
        <v>484.74</v>
      </c>
      <c r="JEX7" s="45" t="e">
        <f t="shared" si="108"/>
        <v>#N/A</v>
      </c>
      <c r="JEY7" s="45" t="e">
        <f t="shared" si="108"/>
        <v>#N/A</v>
      </c>
      <c r="JEZ7" s="45">
        <f t="shared" si="108"/>
        <v>481.84</v>
      </c>
      <c r="JFA7" s="45">
        <f t="shared" si="108"/>
        <v>479.26</v>
      </c>
      <c r="JFB7" s="45" t="e">
        <f t="shared" ref="JFB7:JHM7" si="109">+HLOOKUP(JFB5,$E$16:$VP$17,2,FALSE)</f>
        <v>#N/A</v>
      </c>
      <c r="JFC7" s="45">
        <f t="shared" si="109"/>
        <v>475.91</v>
      </c>
      <c r="JFD7" s="45">
        <f t="shared" si="109"/>
        <v>475.21</v>
      </c>
      <c r="JFE7" s="45" t="e">
        <f t="shared" si="109"/>
        <v>#N/A</v>
      </c>
      <c r="JFF7" s="45" t="e">
        <f t="shared" si="109"/>
        <v>#N/A</v>
      </c>
      <c r="JFG7" s="45">
        <f t="shared" si="109"/>
        <v>474.71</v>
      </c>
      <c r="JFH7" s="45">
        <f t="shared" si="109"/>
        <v>473.72</v>
      </c>
      <c r="JFI7" s="45">
        <f t="shared" si="109"/>
        <v>473.78</v>
      </c>
      <c r="JFJ7" s="45">
        <f t="shared" si="109"/>
        <v>474.12</v>
      </c>
      <c r="JFK7" s="45">
        <f t="shared" si="109"/>
        <v>473.92</v>
      </c>
      <c r="JFL7" s="45" t="e">
        <f t="shared" si="109"/>
        <v>#N/A</v>
      </c>
      <c r="JFM7" s="45" t="e">
        <f t="shared" si="109"/>
        <v>#N/A</v>
      </c>
      <c r="JFN7" s="45">
        <f t="shared" si="109"/>
        <v>472.34</v>
      </c>
      <c r="JFO7" s="45">
        <f t="shared" si="109"/>
        <v>471.02</v>
      </c>
      <c r="JFP7" s="45">
        <f t="shared" si="109"/>
        <v>468.69</v>
      </c>
      <c r="JFQ7" s="45">
        <f t="shared" si="109"/>
        <v>469.82</v>
      </c>
      <c r="JFR7" s="45">
        <f t="shared" si="109"/>
        <v>469.31</v>
      </c>
      <c r="JFS7" s="45" t="e">
        <f t="shared" si="109"/>
        <v>#N/A</v>
      </c>
      <c r="JFT7" s="45" t="e">
        <f t="shared" si="109"/>
        <v>#N/A</v>
      </c>
      <c r="JFU7" s="45">
        <f t="shared" si="109"/>
        <v>469.52</v>
      </c>
      <c r="JFV7" s="45">
        <f t="shared" si="109"/>
        <v>471.21</v>
      </c>
      <c r="JFW7" s="45">
        <f t="shared" si="109"/>
        <v>469.64</v>
      </c>
      <c r="JFX7" s="45">
        <f t="shared" si="109"/>
        <v>468.37</v>
      </c>
      <c r="JFY7" s="45" t="e">
        <f t="shared" si="109"/>
        <v>#N/A</v>
      </c>
      <c r="JFZ7" s="45" t="e">
        <f t="shared" si="109"/>
        <v>#N/A</v>
      </c>
      <c r="JGA7" s="45" t="e">
        <f t="shared" si="109"/>
        <v>#N/A</v>
      </c>
      <c r="JGB7" s="45">
        <f t="shared" si="109"/>
        <v>468.01</v>
      </c>
      <c r="JGC7" s="45">
        <f t="shared" si="109"/>
        <v>466.05</v>
      </c>
      <c r="JGD7" s="45">
        <f t="shared" si="109"/>
        <v>486.82</v>
      </c>
      <c r="JGE7" s="45">
        <f t="shared" si="109"/>
        <v>493.65</v>
      </c>
      <c r="JGF7" s="45">
        <f t="shared" si="109"/>
        <v>494.74</v>
      </c>
      <c r="JGG7" s="45" t="e">
        <f t="shared" si="109"/>
        <v>#N/A</v>
      </c>
      <c r="JGH7" s="45" t="e">
        <f t="shared" si="109"/>
        <v>#N/A</v>
      </c>
      <c r="JGI7" s="45">
        <f t="shared" si="109"/>
        <v>496.96</v>
      </c>
      <c r="JGJ7" s="45">
        <f t="shared" si="109"/>
        <v>499.03</v>
      </c>
      <c r="JGK7" s="45">
        <f t="shared" si="109"/>
        <v>496.03</v>
      </c>
      <c r="JGL7" s="45">
        <f t="shared" si="109"/>
        <v>493.27</v>
      </c>
      <c r="JGM7" s="45">
        <f t="shared" si="109"/>
        <v>488.82</v>
      </c>
      <c r="JGN7" s="45" t="e">
        <f t="shared" si="109"/>
        <v>#N/A</v>
      </c>
      <c r="JGO7" s="45" t="e">
        <f t="shared" si="109"/>
        <v>#N/A</v>
      </c>
      <c r="JGP7" s="45">
        <f t="shared" si="109"/>
        <v>492.16</v>
      </c>
      <c r="JGQ7" s="45">
        <f t="shared" si="109"/>
        <v>490.32</v>
      </c>
      <c r="JGR7" s="45">
        <f t="shared" si="109"/>
        <v>490.67</v>
      </c>
      <c r="JGS7" s="45">
        <f t="shared" si="109"/>
        <v>490.89</v>
      </c>
      <c r="JGT7" s="45">
        <f t="shared" si="109"/>
        <v>494.1</v>
      </c>
      <c r="JGU7" s="45" t="e">
        <f t="shared" si="109"/>
        <v>#N/A</v>
      </c>
      <c r="JGV7" s="45" t="e">
        <f t="shared" si="109"/>
        <v>#N/A</v>
      </c>
      <c r="JGW7" s="45">
        <f t="shared" si="109"/>
        <v>492.49</v>
      </c>
      <c r="JGX7" s="45">
        <f t="shared" si="109"/>
        <v>493.14</v>
      </c>
      <c r="JGY7" s="45">
        <f t="shared" si="109"/>
        <v>492.51</v>
      </c>
      <c r="JGZ7" s="45">
        <f t="shared" si="109"/>
        <v>490.24</v>
      </c>
      <c r="JHA7" s="45">
        <f t="shared" si="109"/>
        <v>485.04</v>
      </c>
      <c r="JHB7" s="45" t="e">
        <f t="shared" si="109"/>
        <v>#N/A</v>
      </c>
      <c r="JHC7" s="45" t="e">
        <f t="shared" si="109"/>
        <v>#N/A</v>
      </c>
      <c r="JHD7" s="45">
        <f t="shared" si="109"/>
        <v>483.32</v>
      </c>
      <c r="JHE7" s="45">
        <f t="shared" si="109"/>
        <v>484.14</v>
      </c>
      <c r="JHF7" s="45">
        <f t="shared" si="109"/>
        <v>480.59</v>
      </c>
      <c r="JHG7" s="45">
        <f t="shared" si="109"/>
        <v>480.5</v>
      </c>
      <c r="JHH7" s="45">
        <f t="shared" si="109"/>
        <v>481.56</v>
      </c>
      <c r="JHI7" s="45" t="e">
        <f t="shared" si="109"/>
        <v>#N/A</v>
      </c>
      <c r="JHJ7" s="45" t="e">
        <f t="shared" si="109"/>
        <v>#N/A</v>
      </c>
      <c r="JHK7" s="45">
        <f t="shared" si="109"/>
        <v>478.36</v>
      </c>
      <c r="JHL7" s="45">
        <f t="shared" si="109"/>
        <v>478.18</v>
      </c>
      <c r="JHM7" s="45">
        <f t="shared" si="109"/>
        <v>479.73</v>
      </c>
      <c r="JHN7" s="45">
        <f t="shared" ref="JHN7:JJY7" si="110">+HLOOKUP(JHN5,$E$16:$VP$17,2,FALSE)</f>
        <v>476.87</v>
      </c>
      <c r="JHO7" s="45">
        <f t="shared" si="110"/>
        <v>475.93</v>
      </c>
      <c r="JHP7" s="45" t="e">
        <f t="shared" si="110"/>
        <v>#N/A</v>
      </c>
      <c r="JHQ7" s="45" t="e">
        <f t="shared" si="110"/>
        <v>#N/A</v>
      </c>
      <c r="JHR7" s="45">
        <f t="shared" si="110"/>
        <v>473.42</v>
      </c>
      <c r="JHS7" s="45">
        <f t="shared" si="110"/>
        <v>469.99</v>
      </c>
      <c r="JHT7" s="45">
        <f t="shared" si="110"/>
        <v>470.59</v>
      </c>
      <c r="JHU7" s="45">
        <f t="shared" si="110"/>
        <v>474.13</v>
      </c>
      <c r="JHV7" s="45">
        <f t="shared" si="110"/>
        <v>473.16</v>
      </c>
      <c r="JHW7" s="45" t="e">
        <f t="shared" si="110"/>
        <v>#N/A</v>
      </c>
      <c r="JHX7" s="45" t="e">
        <f t="shared" si="110"/>
        <v>#N/A</v>
      </c>
      <c r="JHY7" s="45">
        <f t="shared" si="110"/>
        <v>469.14</v>
      </c>
      <c r="JHZ7" s="45">
        <f t="shared" si="110"/>
        <v>468.94</v>
      </c>
      <c r="JIA7" s="45">
        <f t="shared" si="110"/>
        <v>470.76</v>
      </c>
      <c r="JIB7" s="45">
        <f t="shared" si="110"/>
        <v>474.01</v>
      </c>
      <c r="JIC7" s="45">
        <f t="shared" si="110"/>
        <v>478.19</v>
      </c>
      <c r="JID7" s="45" t="e">
        <f t="shared" si="110"/>
        <v>#N/A</v>
      </c>
      <c r="JIE7" s="45" t="e">
        <f t="shared" si="110"/>
        <v>#N/A</v>
      </c>
      <c r="JIF7" s="45">
        <f t="shared" si="110"/>
        <v>475.63</v>
      </c>
      <c r="JIG7" s="45">
        <f t="shared" si="110"/>
        <v>475.21</v>
      </c>
      <c r="JIH7" s="45">
        <f t="shared" si="110"/>
        <v>476.4</v>
      </c>
      <c r="JII7" s="45">
        <f t="shared" si="110"/>
        <v>478.04</v>
      </c>
      <c r="JIJ7" s="45">
        <f t="shared" si="110"/>
        <v>474.04</v>
      </c>
      <c r="JIK7" s="45" t="e">
        <f t="shared" si="110"/>
        <v>#N/A</v>
      </c>
      <c r="JIL7" s="45" t="e">
        <f t="shared" si="110"/>
        <v>#N/A</v>
      </c>
      <c r="JIM7" s="45">
        <f t="shared" si="110"/>
        <v>472.74</v>
      </c>
      <c r="JIN7" s="45">
        <f t="shared" si="110"/>
        <v>473.28</v>
      </c>
      <c r="JIO7" s="45">
        <f t="shared" si="110"/>
        <v>475.63</v>
      </c>
      <c r="JIP7" s="45">
        <f t="shared" si="110"/>
        <v>475.62</v>
      </c>
      <c r="JIQ7" s="45">
        <f t="shared" si="110"/>
        <v>482.63</v>
      </c>
      <c r="JIR7" s="45" t="e">
        <f t="shared" si="110"/>
        <v>#N/A</v>
      </c>
      <c r="JIS7" s="45" t="e">
        <f t="shared" si="110"/>
        <v>#N/A</v>
      </c>
      <c r="JIT7" s="45">
        <f t="shared" si="110"/>
        <v>482.1</v>
      </c>
      <c r="JIU7" s="45">
        <f t="shared" si="110"/>
        <v>480.51</v>
      </c>
      <c r="JIV7" s="45">
        <f t="shared" si="110"/>
        <v>484.56</v>
      </c>
      <c r="JIW7" s="45">
        <f t="shared" si="110"/>
        <v>484.01</v>
      </c>
      <c r="JIX7" s="45">
        <f t="shared" si="110"/>
        <v>485.37</v>
      </c>
      <c r="JIY7" s="45" t="e">
        <f t="shared" si="110"/>
        <v>#N/A</v>
      </c>
      <c r="JIZ7" s="45" t="e">
        <f t="shared" si="110"/>
        <v>#N/A</v>
      </c>
      <c r="JJA7" s="45">
        <f t="shared" si="110"/>
        <v>482.21</v>
      </c>
      <c r="JJB7" s="45">
        <f t="shared" si="110"/>
        <v>480.55</v>
      </c>
      <c r="JJC7" s="45">
        <f t="shared" si="110"/>
        <v>481.78</v>
      </c>
      <c r="JJD7" s="45">
        <f t="shared" si="110"/>
        <v>482.69</v>
      </c>
      <c r="JJE7" s="45">
        <f t="shared" si="110"/>
        <v>480.37</v>
      </c>
      <c r="JJF7" s="45" t="e">
        <f t="shared" si="110"/>
        <v>#N/A</v>
      </c>
      <c r="JJG7" s="45" t="e">
        <f t="shared" si="110"/>
        <v>#N/A</v>
      </c>
      <c r="JJH7" s="45">
        <f t="shared" si="110"/>
        <v>479.67</v>
      </c>
      <c r="JJI7" s="45">
        <f t="shared" si="110"/>
        <v>480.55</v>
      </c>
      <c r="JJJ7" s="45">
        <f t="shared" si="110"/>
        <v>481.96</v>
      </c>
      <c r="JJK7" s="45">
        <f t="shared" si="110"/>
        <v>482.08</v>
      </c>
      <c r="JJL7" s="45">
        <f t="shared" si="110"/>
        <v>479.46</v>
      </c>
      <c r="JJM7" s="45" t="e">
        <f t="shared" si="110"/>
        <v>#N/A</v>
      </c>
      <c r="JJN7" s="45" t="e">
        <f t="shared" si="110"/>
        <v>#N/A</v>
      </c>
      <c r="JJO7" s="45">
        <f t="shared" si="110"/>
        <v>476.9</v>
      </c>
      <c r="JJP7" s="45">
        <f t="shared" si="110"/>
        <v>474.55</v>
      </c>
      <c r="JJQ7" s="45">
        <f t="shared" si="110"/>
        <v>475.03</v>
      </c>
      <c r="JJR7" s="45">
        <f t="shared" si="110"/>
        <v>472.89</v>
      </c>
      <c r="JJS7" s="45">
        <f t="shared" si="110"/>
        <v>473.25</v>
      </c>
      <c r="JJT7" s="45" t="e">
        <f t="shared" si="110"/>
        <v>#N/A</v>
      </c>
      <c r="JJU7" s="45" t="e">
        <f t="shared" si="110"/>
        <v>#N/A</v>
      </c>
      <c r="JJV7" s="45">
        <f t="shared" si="110"/>
        <v>470.19</v>
      </c>
      <c r="JJW7" s="45">
        <f t="shared" si="110"/>
        <v>471</v>
      </c>
      <c r="JJX7" s="45">
        <f t="shared" si="110"/>
        <v>473.77</v>
      </c>
      <c r="JJY7" s="45">
        <f t="shared" si="110"/>
        <v>472.72</v>
      </c>
      <c r="JJZ7" s="45">
        <f t="shared" ref="JJZ7:JKJ7" si="111">+HLOOKUP(JJZ5,$E$16:$VP$17,2,FALSE)</f>
        <v>472.56</v>
      </c>
      <c r="JKA7" s="45" t="e">
        <f t="shared" si="111"/>
        <v>#N/A</v>
      </c>
      <c r="JKB7" s="45" t="e">
        <f t="shared" si="111"/>
        <v>#N/A</v>
      </c>
      <c r="JKC7" s="45">
        <f t="shared" si="111"/>
        <v>472.46</v>
      </c>
      <c r="JKD7" s="45">
        <f t="shared" si="111"/>
        <v>474.76</v>
      </c>
      <c r="JKE7" s="45">
        <f t="shared" si="111"/>
        <v>473.82</v>
      </c>
      <c r="JKF7" s="45">
        <f t="shared" si="111"/>
        <v>469.94</v>
      </c>
      <c r="JKG7" s="45" t="e">
        <f t="shared" si="111"/>
        <v>#N/A</v>
      </c>
      <c r="JKH7" s="45" t="e">
        <f t="shared" si="111"/>
        <v>#N/A</v>
      </c>
      <c r="JKI7" s="45" t="e">
        <f t="shared" si="111"/>
        <v>#N/A</v>
      </c>
      <c r="JKJ7" s="45">
        <f t="shared" si="111"/>
        <v>467.77</v>
      </c>
    </row>
    <row r="8" spans="1:7063">
      <c r="A8" s="44" t="s">
        <v>51</v>
      </c>
      <c r="B8" s="212" t="str">
        <f t="shared" ref="B8:BM8" si="112">+HLOOKUP(B5,$B$12:$JKJ$13,2,FALSE)</f>
        <v>N/E</v>
      </c>
      <c r="C8" s="212">
        <f t="shared" si="112"/>
        <v>3.0752999999999999</v>
      </c>
      <c r="D8" s="212">
        <f t="shared" si="112"/>
        <v>3.0743999999999998</v>
      </c>
      <c r="E8" s="212" t="str">
        <f t="shared" si="112"/>
        <v>N/E</v>
      </c>
      <c r="F8" s="212" t="str">
        <f t="shared" si="112"/>
        <v>N/E</v>
      </c>
      <c r="G8" s="212">
        <f t="shared" si="112"/>
        <v>3.0695000000000001</v>
      </c>
      <c r="H8" s="212">
        <f t="shared" si="112"/>
        <v>3.0665</v>
      </c>
      <c r="I8" s="212">
        <f t="shared" si="112"/>
        <v>3.0663</v>
      </c>
      <c r="J8" s="212">
        <f t="shared" si="112"/>
        <v>3.0661999999999998</v>
      </c>
      <c r="K8" s="212">
        <f t="shared" si="112"/>
        <v>3.0668000000000002</v>
      </c>
      <c r="L8" s="212" t="str">
        <f t="shared" si="112"/>
        <v>N/E</v>
      </c>
      <c r="M8" s="212" t="str">
        <f t="shared" si="112"/>
        <v>N/E</v>
      </c>
      <c r="N8" s="212">
        <f t="shared" si="112"/>
        <v>3.0661</v>
      </c>
      <c r="O8" s="212">
        <f t="shared" si="112"/>
        <v>3.0642</v>
      </c>
      <c r="P8" s="212">
        <f t="shared" si="112"/>
        <v>3.0646</v>
      </c>
      <c r="Q8" s="212">
        <f t="shared" si="112"/>
        <v>3.0678999999999998</v>
      </c>
      <c r="R8" s="212">
        <f t="shared" si="112"/>
        <v>3.0657000000000001</v>
      </c>
      <c r="S8" s="212" t="str">
        <f t="shared" si="112"/>
        <v>N/E</v>
      </c>
      <c r="T8" s="212" t="str">
        <f t="shared" si="112"/>
        <v>N/E</v>
      </c>
      <c r="U8" s="212">
        <f t="shared" si="112"/>
        <v>3.0630999999999999</v>
      </c>
      <c r="V8" s="212">
        <f t="shared" si="112"/>
        <v>3.0625</v>
      </c>
      <c r="W8" s="212">
        <f t="shared" si="112"/>
        <v>3.0617000000000001</v>
      </c>
      <c r="X8" s="212">
        <f t="shared" si="112"/>
        <v>3.0735999999999999</v>
      </c>
      <c r="Y8" s="212">
        <f t="shared" si="112"/>
        <v>3.0790999999999999</v>
      </c>
      <c r="Z8" s="212" t="str">
        <f t="shared" si="112"/>
        <v>N/E</v>
      </c>
      <c r="AA8" s="212" t="str">
        <f t="shared" si="112"/>
        <v>N/E</v>
      </c>
      <c r="AB8" s="212">
        <f t="shared" si="112"/>
        <v>3.0687000000000002</v>
      </c>
      <c r="AC8" s="212">
        <f t="shared" si="112"/>
        <v>3.0659000000000001</v>
      </c>
      <c r="AD8" s="212">
        <f t="shared" si="112"/>
        <v>3.0659999999999998</v>
      </c>
      <c r="AE8" s="212">
        <f t="shared" si="112"/>
        <v>3.0684999999999998</v>
      </c>
      <c r="AF8" s="212">
        <f t="shared" si="112"/>
        <v>3.0672999999999999</v>
      </c>
      <c r="AG8" s="212" t="str">
        <f t="shared" si="112"/>
        <v>N/E</v>
      </c>
      <c r="AH8" s="212" t="str">
        <f t="shared" si="112"/>
        <v>N/E</v>
      </c>
      <c r="AI8" s="212">
        <f t="shared" si="112"/>
        <v>3.0655999999999999</v>
      </c>
      <c r="AJ8" s="212">
        <f t="shared" si="112"/>
        <v>3.0644999999999998</v>
      </c>
      <c r="AK8" s="212" t="str">
        <f t="shared" si="112"/>
        <v>N/E</v>
      </c>
      <c r="AL8" s="212">
        <f t="shared" si="112"/>
        <v>3.0648</v>
      </c>
      <c r="AM8" s="212">
        <f t="shared" si="112"/>
        <v>3.0644999999999998</v>
      </c>
      <c r="AN8" s="212" t="str">
        <f t="shared" si="112"/>
        <v>N/E</v>
      </c>
      <c r="AO8" s="212" t="str">
        <f t="shared" si="112"/>
        <v>N/E</v>
      </c>
      <c r="AP8" s="212">
        <f t="shared" si="112"/>
        <v>3.0674000000000001</v>
      </c>
      <c r="AQ8" s="212">
        <f t="shared" si="112"/>
        <v>3.0644</v>
      </c>
      <c r="AR8" s="212">
        <f t="shared" si="112"/>
        <v>3.0632999999999999</v>
      </c>
      <c r="AS8" s="212">
        <f t="shared" si="112"/>
        <v>3.0640000000000001</v>
      </c>
      <c r="AT8" s="212">
        <f t="shared" si="112"/>
        <v>3.0634000000000001</v>
      </c>
      <c r="AU8" s="212" t="str">
        <f t="shared" si="112"/>
        <v>N/E</v>
      </c>
      <c r="AV8" s="212" t="str">
        <f t="shared" si="112"/>
        <v>N/E</v>
      </c>
      <c r="AW8" s="212">
        <f t="shared" si="112"/>
        <v>3.0621</v>
      </c>
      <c r="AX8" s="212">
        <f t="shared" si="112"/>
        <v>3.0617999999999999</v>
      </c>
      <c r="AY8" s="212">
        <f t="shared" si="112"/>
        <v>3.0608</v>
      </c>
      <c r="AZ8" s="212">
        <f t="shared" si="112"/>
        <v>3.0621</v>
      </c>
      <c r="BA8" s="212">
        <f t="shared" si="112"/>
        <v>3.0609999999999999</v>
      </c>
      <c r="BB8" s="212" t="str">
        <f t="shared" si="112"/>
        <v>N/E</v>
      </c>
      <c r="BC8" s="212" t="str">
        <f t="shared" si="112"/>
        <v>N/E</v>
      </c>
      <c r="BD8" s="212">
        <f t="shared" si="112"/>
        <v>3.0621</v>
      </c>
      <c r="BE8" s="212">
        <f t="shared" si="112"/>
        <v>3.0609000000000002</v>
      </c>
      <c r="BF8" s="212">
        <f t="shared" si="112"/>
        <v>3.0608</v>
      </c>
      <c r="BG8" s="212">
        <f t="shared" si="112"/>
        <v>3.0608</v>
      </c>
      <c r="BH8" s="212">
        <f t="shared" si="112"/>
        <v>3.0609000000000002</v>
      </c>
      <c r="BI8" s="212" t="str">
        <f t="shared" si="112"/>
        <v>N/E</v>
      </c>
      <c r="BJ8" s="212" t="str">
        <f t="shared" si="112"/>
        <v>N/E</v>
      </c>
      <c r="BK8" s="212">
        <f t="shared" si="112"/>
        <v>3.0611000000000002</v>
      </c>
      <c r="BL8" s="212">
        <f t="shared" si="112"/>
        <v>3.0625</v>
      </c>
      <c r="BM8" s="212">
        <f t="shared" si="112"/>
        <v>3.0606</v>
      </c>
      <c r="BN8" s="212">
        <f t="shared" ref="BN8:DY8" si="113">+HLOOKUP(BN5,$B$12:$JKJ$13,2,FALSE)</f>
        <v>3.0609000000000002</v>
      </c>
      <c r="BO8" s="212">
        <f t="shared" si="113"/>
        <v>3.0608</v>
      </c>
      <c r="BP8" s="212" t="str">
        <f t="shared" si="113"/>
        <v>N/E</v>
      </c>
      <c r="BQ8" s="212" t="str">
        <f t="shared" si="113"/>
        <v>N/E</v>
      </c>
      <c r="BR8" s="212">
        <f t="shared" si="113"/>
        <v>3.0611999999999999</v>
      </c>
      <c r="BS8" s="212">
        <f t="shared" si="113"/>
        <v>3.0611999999999999</v>
      </c>
      <c r="BT8" s="212">
        <f t="shared" si="113"/>
        <v>3.0608</v>
      </c>
      <c r="BU8" s="212">
        <f t="shared" si="113"/>
        <v>3.0609999999999999</v>
      </c>
      <c r="BV8" s="212">
        <f t="shared" si="113"/>
        <v>3.0621999999999998</v>
      </c>
      <c r="BW8" s="212" t="str">
        <f t="shared" si="113"/>
        <v>N/E</v>
      </c>
      <c r="BX8" s="212" t="str">
        <f t="shared" si="113"/>
        <v>N/E</v>
      </c>
      <c r="BY8" s="212">
        <f t="shared" si="113"/>
        <v>3.0609000000000002</v>
      </c>
      <c r="BZ8" s="212">
        <f t="shared" si="113"/>
        <v>3.0617999999999999</v>
      </c>
      <c r="CA8" s="212">
        <f t="shared" si="113"/>
        <v>3.0678999999999998</v>
      </c>
      <c r="CB8" s="212">
        <f t="shared" si="113"/>
        <v>3.0737999999999999</v>
      </c>
      <c r="CC8" s="212">
        <f t="shared" si="113"/>
        <v>3.0688</v>
      </c>
      <c r="CD8" s="212" t="str">
        <f t="shared" si="113"/>
        <v>N/E</v>
      </c>
      <c r="CE8" s="212" t="str">
        <f t="shared" si="113"/>
        <v>N/E</v>
      </c>
      <c r="CF8" s="212">
        <f t="shared" si="113"/>
        <v>3.0693000000000001</v>
      </c>
      <c r="CG8" s="212">
        <f t="shared" si="113"/>
        <v>3.0706000000000002</v>
      </c>
      <c r="CH8" s="212">
        <f t="shared" si="113"/>
        <v>3.0794999999999999</v>
      </c>
      <c r="CI8" s="212">
        <f t="shared" si="113"/>
        <v>3.0901999999999998</v>
      </c>
      <c r="CJ8" s="212">
        <f t="shared" si="113"/>
        <v>3.0834999999999999</v>
      </c>
      <c r="CK8" s="212" t="str">
        <f t="shared" si="113"/>
        <v>N/E</v>
      </c>
      <c r="CL8" s="212" t="str">
        <f t="shared" si="113"/>
        <v>N/E</v>
      </c>
      <c r="CM8" s="212">
        <f t="shared" si="113"/>
        <v>3.0682999999999998</v>
      </c>
      <c r="CN8" s="212">
        <f t="shared" si="113"/>
        <v>3.0619999999999998</v>
      </c>
      <c r="CO8" s="212">
        <f t="shared" si="113"/>
        <v>3.0609000000000002</v>
      </c>
      <c r="CP8" s="212">
        <f t="shared" si="113"/>
        <v>3.0609000000000002</v>
      </c>
      <c r="CQ8" s="212">
        <f t="shared" si="113"/>
        <v>3.0609000000000002</v>
      </c>
      <c r="CR8" s="212" t="str">
        <f t="shared" si="113"/>
        <v>N/E</v>
      </c>
      <c r="CS8" s="212" t="str">
        <f t="shared" si="113"/>
        <v>N/E</v>
      </c>
      <c r="CT8" s="212">
        <f t="shared" si="113"/>
        <v>3.0609000000000002</v>
      </c>
      <c r="CU8" s="212">
        <f t="shared" si="113"/>
        <v>3.0608</v>
      </c>
      <c r="CV8" s="212">
        <f t="shared" si="113"/>
        <v>3.0655999999999999</v>
      </c>
      <c r="CW8" s="212">
        <f t="shared" si="113"/>
        <v>3.0695000000000001</v>
      </c>
      <c r="CX8" s="212">
        <f t="shared" si="113"/>
        <v>3.0657000000000001</v>
      </c>
      <c r="CY8" s="212" t="str">
        <f t="shared" si="113"/>
        <v>N/E</v>
      </c>
      <c r="CZ8" s="212" t="str">
        <f t="shared" si="113"/>
        <v>N/E</v>
      </c>
      <c r="DA8" s="212">
        <f t="shared" si="113"/>
        <v>3.0625</v>
      </c>
      <c r="DB8" s="212">
        <f t="shared" si="113"/>
        <v>3.0649999999999999</v>
      </c>
      <c r="DC8" s="212">
        <f t="shared" si="113"/>
        <v>3.0670000000000002</v>
      </c>
      <c r="DD8" s="212" t="str">
        <f t="shared" si="113"/>
        <v>N/E</v>
      </c>
      <c r="DE8" s="212" t="str">
        <f t="shared" si="113"/>
        <v>N/E</v>
      </c>
      <c r="DF8" s="212" t="str">
        <f t="shared" si="113"/>
        <v>N/E</v>
      </c>
      <c r="DG8" s="212" t="str">
        <f t="shared" si="113"/>
        <v>N/E</v>
      </c>
      <c r="DH8" s="212">
        <f t="shared" si="113"/>
        <v>3.0636000000000001</v>
      </c>
      <c r="DI8" s="212">
        <f t="shared" si="113"/>
        <v>3.0670999999999999</v>
      </c>
      <c r="DJ8" s="212">
        <f t="shared" si="113"/>
        <v>3.0828000000000002</v>
      </c>
      <c r="DK8" s="212">
        <f t="shared" si="113"/>
        <v>3.0855999999999999</v>
      </c>
      <c r="DL8" s="212">
        <f t="shared" si="113"/>
        <v>3.0758000000000001</v>
      </c>
      <c r="DM8" s="212" t="str">
        <f t="shared" si="113"/>
        <v>N/E</v>
      </c>
      <c r="DN8" s="212" t="str">
        <f t="shared" si="113"/>
        <v>N/E</v>
      </c>
      <c r="DO8" s="212">
        <f t="shared" si="113"/>
        <v>3.0764999999999998</v>
      </c>
      <c r="DP8" s="212">
        <f t="shared" si="113"/>
        <v>3.0790000000000002</v>
      </c>
      <c r="DQ8" s="212">
        <f t="shared" si="113"/>
        <v>3.0794000000000001</v>
      </c>
      <c r="DR8" s="212">
        <f t="shared" si="113"/>
        <v>3.0785999999999998</v>
      </c>
      <c r="DS8" s="212" t="str">
        <f t="shared" si="113"/>
        <v>N/E</v>
      </c>
      <c r="DT8" s="212" t="str">
        <f t="shared" si="113"/>
        <v>N/E</v>
      </c>
      <c r="DU8" s="212" t="str">
        <f t="shared" si="113"/>
        <v>N/E</v>
      </c>
      <c r="DV8" s="212">
        <f t="shared" si="113"/>
        <v>3.0815999999999999</v>
      </c>
      <c r="DW8" s="212" t="str">
        <f t="shared" si="113"/>
        <v>N/E</v>
      </c>
      <c r="DX8" s="212">
        <f t="shared" si="113"/>
        <v>3.0884999999999998</v>
      </c>
      <c r="DY8" s="212">
        <f t="shared" si="113"/>
        <v>3.1</v>
      </c>
      <c r="DZ8" s="212">
        <f t="shared" ref="DZ8:GK8" si="114">+HLOOKUP(DZ5,$B$12:$JKJ$13,2,FALSE)</f>
        <v>3.1107999999999998</v>
      </c>
      <c r="EA8" s="212" t="str">
        <f t="shared" si="114"/>
        <v>N/E</v>
      </c>
      <c r="EB8" s="212" t="str">
        <f t="shared" si="114"/>
        <v>N/E</v>
      </c>
      <c r="EC8" s="212">
        <f t="shared" si="114"/>
        <v>3.0968</v>
      </c>
      <c r="ED8" s="212">
        <f t="shared" si="114"/>
        <v>3.0863</v>
      </c>
      <c r="EE8" s="212">
        <f t="shared" si="114"/>
        <v>3.0884999999999998</v>
      </c>
      <c r="EF8" s="212">
        <f t="shared" si="114"/>
        <v>3.1093999999999999</v>
      </c>
      <c r="EG8" s="212">
        <f t="shared" si="114"/>
        <v>3.1038999999999999</v>
      </c>
      <c r="EH8" s="212" t="str">
        <f t="shared" si="114"/>
        <v>N/E</v>
      </c>
      <c r="EI8" s="212" t="str">
        <f t="shared" si="114"/>
        <v>N/E</v>
      </c>
      <c r="EJ8" s="212">
        <f t="shared" si="114"/>
        <v>3.0973999999999999</v>
      </c>
      <c r="EK8" s="212">
        <f t="shared" si="114"/>
        <v>3.1023999999999998</v>
      </c>
      <c r="EL8" s="212">
        <f t="shared" si="114"/>
        <v>3.105</v>
      </c>
      <c r="EM8" s="212">
        <f t="shared" si="114"/>
        <v>3.1055999999999999</v>
      </c>
      <c r="EN8" s="212">
        <f t="shared" si="114"/>
        <v>3.1030000000000002</v>
      </c>
      <c r="EO8" s="212" t="str">
        <f t="shared" si="114"/>
        <v>N/E</v>
      </c>
      <c r="EP8" s="212" t="str">
        <f t="shared" si="114"/>
        <v>N/E</v>
      </c>
      <c r="EQ8" s="212">
        <f t="shared" si="114"/>
        <v>3.1025999999999998</v>
      </c>
      <c r="ER8" s="212">
        <f t="shared" si="114"/>
        <v>3.1078999999999999</v>
      </c>
      <c r="ES8" s="212">
        <f t="shared" si="114"/>
        <v>3.1133999999999999</v>
      </c>
      <c r="ET8" s="212">
        <f t="shared" si="114"/>
        <v>3.1168</v>
      </c>
      <c r="EU8" s="212">
        <f t="shared" si="114"/>
        <v>3.1150000000000002</v>
      </c>
      <c r="EV8" s="212" t="str">
        <f t="shared" si="114"/>
        <v>N/E</v>
      </c>
      <c r="EW8" s="212" t="str">
        <f t="shared" si="114"/>
        <v>N/E</v>
      </c>
      <c r="EX8" s="212">
        <f t="shared" si="114"/>
        <v>3.1105999999999998</v>
      </c>
      <c r="EY8" s="212">
        <f t="shared" si="114"/>
        <v>3.1175999999999999</v>
      </c>
      <c r="EZ8" s="212">
        <f t="shared" si="114"/>
        <v>3.1185</v>
      </c>
      <c r="FA8" s="212">
        <f t="shared" si="114"/>
        <v>3.1179000000000001</v>
      </c>
      <c r="FB8" s="212">
        <f t="shared" si="114"/>
        <v>3.1131000000000002</v>
      </c>
      <c r="FC8" s="212" t="str">
        <f t="shared" si="114"/>
        <v>N/E</v>
      </c>
      <c r="FD8" s="212" t="str">
        <f t="shared" si="114"/>
        <v>N/E</v>
      </c>
      <c r="FE8" s="212">
        <f t="shared" si="114"/>
        <v>3.1145999999999998</v>
      </c>
      <c r="FF8" s="212">
        <f t="shared" si="114"/>
        <v>3.1175999999999999</v>
      </c>
      <c r="FG8" s="212">
        <f t="shared" si="114"/>
        <v>3.1168999999999998</v>
      </c>
      <c r="FH8" s="212">
        <f t="shared" si="114"/>
        <v>3.1191</v>
      </c>
      <c r="FI8" s="212">
        <f t="shared" si="114"/>
        <v>3.1191</v>
      </c>
      <c r="FJ8" s="212" t="str">
        <f t="shared" si="114"/>
        <v>N/E</v>
      </c>
      <c r="FK8" s="212" t="str">
        <f t="shared" si="114"/>
        <v>N/E</v>
      </c>
      <c r="FL8" s="212">
        <f t="shared" si="114"/>
        <v>3.1193</v>
      </c>
      <c r="FM8" s="212">
        <f t="shared" si="114"/>
        <v>3.121</v>
      </c>
      <c r="FN8" s="212">
        <f t="shared" si="114"/>
        <v>3.1219999999999999</v>
      </c>
      <c r="FO8" s="212">
        <f t="shared" si="114"/>
        <v>3.1202999999999999</v>
      </c>
      <c r="FP8" s="212">
        <f t="shared" si="114"/>
        <v>3.1168</v>
      </c>
      <c r="FQ8" s="212" t="str">
        <f t="shared" si="114"/>
        <v>N/E</v>
      </c>
      <c r="FR8" s="212" t="str">
        <f t="shared" si="114"/>
        <v>N/E</v>
      </c>
      <c r="FS8" s="212">
        <f t="shared" si="114"/>
        <v>3.1215999999999999</v>
      </c>
      <c r="FT8" s="212">
        <f t="shared" si="114"/>
        <v>3.1221999999999999</v>
      </c>
      <c r="FU8" s="212">
        <f t="shared" si="114"/>
        <v>3.1225000000000001</v>
      </c>
      <c r="FV8" s="212">
        <f t="shared" si="114"/>
        <v>3.1225000000000001</v>
      </c>
      <c r="FW8" s="212">
        <f t="shared" si="114"/>
        <v>3.1225000000000001</v>
      </c>
      <c r="FX8" s="212" t="str">
        <f t="shared" si="114"/>
        <v>N/E</v>
      </c>
      <c r="FY8" s="212" t="str">
        <f t="shared" si="114"/>
        <v>N/E</v>
      </c>
      <c r="FZ8" s="212">
        <f t="shared" si="114"/>
        <v>3.1229</v>
      </c>
      <c r="GA8" s="212">
        <f t="shared" si="114"/>
        <v>3.1230000000000002</v>
      </c>
      <c r="GB8" s="212">
        <f t="shared" si="114"/>
        <v>3.1223999999999998</v>
      </c>
      <c r="GC8" s="212">
        <f t="shared" si="114"/>
        <v>3.1204000000000001</v>
      </c>
      <c r="GD8" s="212">
        <f t="shared" si="114"/>
        <v>3.1179000000000001</v>
      </c>
      <c r="GE8" s="212" t="str">
        <f t="shared" si="114"/>
        <v>N/E</v>
      </c>
      <c r="GF8" s="212" t="str">
        <f t="shared" si="114"/>
        <v>N/E</v>
      </c>
      <c r="GG8" s="212">
        <f t="shared" si="114"/>
        <v>3.1183000000000001</v>
      </c>
      <c r="GH8" s="212">
        <f t="shared" si="114"/>
        <v>3.1166</v>
      </c>
      <c r="GI8" s="212">
        <f t="shared" si="114"/>
        <v>3.117</v>
      </c>
      <c r="GJ8" s="212">
        <f t="shared" si="114"/>
        <v>3.1099000000000001</v>
      </c>
      <c r="GK8" s="212">
        <f t="shared" si="114"/>
        <v>3.1179999999999999</v>
      </c>
      <c r="GL8" s="212" t="str">
        <f t="shared" ref="GL8:IW8" si="115">+HLOOKUP(GL5,$B$12:$JKJ$13,2,FALSE)</f>
        <v>N/E</v>
      </c>
      <c r="GM8" s="212" t="str">
        <f t="shared" si="115"/>
        <v>N/E</v>
      </c>
      <c r="GN8" s="212">
        <f t="shared" si="115"/>
        <v>3.1156000000000001</v>
      </c>
      <c r="GO8" s="212">
        <f t="shared" si="115"/>
        <v>3.1173999999999999</v>
      </c>
      <c r="GP8" s="212">
        <f t="shared" si="115"/>
        <v>3.1183999999999998</v>
      </c>
      <c r="GQ8" s="212">
        <f t="shared" si="115"/>
        <v>3.1175000000000002</v>
      </c>
      <c r="GR8" s="212">
        <f t="shared" si="115"/>
        <v>3.1149</v>
      </c>
      <c r="GS8" s="212" t="str">
        <f t="shared" si="115"/>
        <v>N/E</v>
      </c>
      <c r="GT8" s="212" t="str">
        <f t="shared" si="115"/>
        <v>N/E</v>
      </c>
      <c r="GU8" s="212">
        <f t="shared" si="115"/>
        <v>3.1166</v>
      </c>
      <c r="GV8" s="212">
        <f t="shared" si="115"/>
        <v>3.1156000000000001</v>
      </c>
      <c r="GW8" s="212">
        <f t="shared" si="115"/>
        <v>3.1124999999999998</v>
      </c>
      <c r="GX8" s="212">
        <f t="shared" si="115"/>
        <v>3.1113</v>
      </c>
      <c r="GY8" s="212">
        <f t="shared" si="115"/>
        <v>3.11</v>
      </c>
      <c r="GZ8" s="212" t="str">
        <f t="shared" si="115"/>
        <v>N/E</v>
      </c>
      <c r="HA8" s="212" t="str">
        <f t="shared" si="115"/>
        <v>N/E</v>
      </c>
      <c r="HB8" s="212">
        <f t="shared" si="115"/>
        <v>3.1139000000000001</v>
      </c>
      <c r="HC8" s="212">
        <f t="shared" si="115"/>
        <v>3.1160999999999999</v>
      </c>
      <c r="HD8" s="212">
        <f t="shared" si="115"/>
        <v>3.1141000000000001</v>
      </c>
      <c r="HE8" s="212">
        <f t="shared" si="115"/>
        <v>3.1113</v>
      </c>
      <c r="HF8" s="212">
        <f t="shared" si="115"/>
        <v>3.1124000000000001</v>
      </c>
      <c r="HG8" s="212" t="str">
        <f t="shared" si="115"/>
        <v>N/E</v>
      </c>
      <c r="HH8" s="212" t="str">
        <f t="shared" si="115"/>
        <v>N/E</v>
      </c>
      <c r="HI8" s="212">
        <f t="shared" si="115"/>
        <v>3.1093999999999999</v>
      </c>
      <c r="HJ8" s="212">
        <f t="shared" si="115"/>
        <v>3.1071</v>
      </c>
      <c r="HK8" s="212">
        <f t="shared" si="115"/>
        <v>3.1084000000000001</v>
      </c>
      <c r="HL8" s="212">
        <f t="shared" si="115"/>
        <v>3.1021000000000001</v>
      </c>
      <c r="HM8" s="212">
        <f t="shared" si="115"/>
        <v>3.1019999999999999</v>
      </c>
      <c r="HN8" s="212" t="str">
        <f t="shared" si="115"/>
        <v>N/E</v>
      </c>
      <c r="HO8" s="212" t="str">
        <f t="shared" si="115"/>
        <v>N/E</v>
      </c>
      <c r="HP8" s="212">
        <f t="shared" si="115"/>
        <v>3.0983999999999998</v>
      </c>
      <c r="HQ8" s="212">
        <f t="shared" si="115"/>
        <v>3.0880999999999998</v>
      </c>
      <c r="HR8" s="212">
        <f t="shared" si="115"/>
        <v>3.0758999999999999</v>
      </c>
      <c r="HS8" s="212">
        <f t="shared" si="115"/>
        <v>3.0733000000000001</v>
      </c>
      <c r="HT8" s="212">
        <f t="shared" si="115"/>
        <v>3.0768</v>
      </c>
      <c r="HU8" s="212" t="str">
        <f t="shared" si="115"/>
        <v>N/E</v>
      </c>
      <c r="HV8" s="212" t="str">
        <f t="shared" si="115"/>
        <v>N/E</v>
      </c>
      <c r="HW8" s="212">
        <f t="shared" si="115"/>
        <v>3.0869</v>
      </c>
      <c r="HX8" s="212">
        <f t="shared" si="115"/>
        <v>3.0876000000000001</v>
      </c>
      <c r="HY8" s="212">
        <f t="shared" si="115"/>
        <v>3.0853000000000002</v>
      </c>
      <c r="HZ8" s="212">
        <f t="shared" si="115"/>
        <v>3.0813999999999999</v>
      </c>
      <c r="IA8" s="212">
        <f t="shared" si="115"/>
        <v>3.0836000000000001</v>
      </c>
      <c r="IB8" s="212" t="str">
        <f t="shared" si="115"/>
        <v>N/E</v>
      </c>
      <c r="IC8" s="212" t="str">
        <f t="shared" si="115"/>
        <v>N/E</v>
      </c>
      <c r="ID8" s="212">
        <f t="shared" si="115"/>
        <v>3.0855000000000001</v>
      </c>
      <c r="IE8" s="212">
        <f t="shared" si="115"/>
        <v>3.081</v>
      </c>
      <c r="IF8" s="212">
        <f t="shared" si="115"/>
        <v>3.0789</v>
      </c>
      <c r="IG8" s="212">
        <f t="shared" si="115"/>
        <v>3.081</v>
      </c>
      <c r="IH8" s="212">
        <f t="shared" si="115"/>
        <v>3.081</v>
      </c>
      <c r="II8" s="212" t="str">
        <f t="shared" si="115"/>
        <v>N/E</v>
      </c>
      <c r="IJ8" s="212" t="str">
        <f t="shared" si="115"/>
        <v>N/E</v>
      </c>
      <c r="IK8" s="212">
        <f t="shared" si="115"/>
        <v>3.0764999999999998</v>
      </c>
      <c r="IL8" s="212">
        <f t="shared" si="115"/>
        <v>3.0714999999999999</v>
      </c>
      <c r="IM8" s="212">
        <f t="shared" si="115"/>
        <v>3.0693999999999999</v>
      </c>
      <c r="IN8" s="212">
        <f t="shared" si="115"/>
        <v>3.0699000000000001</v>
      </c>
      <c r="IO8" s="212">
        <f t="shared" si="115"/>
        <v>3.0680999999999998</v>
      </c>
      <c r="IP8" s="212" t="str">
        <f t="shared" si="115"/>
        <v>N/E</v>
      </c>
      <c r="IQ8" s="212" t="str">
        <f t="shared" si="115"/>
        <v>N/E</v>
      </c>
      <c r="IR8" s="212">
        <f t="shared" si="115"/>
        <v>3.0638000000000001</v>
      </c>
      <c r="IS8" s="212">
        <f t="shared" si="115"/>
        <v>3.0636000000000001</v>
      </c>
      <c r="IT8" s="212">
        <f t="shared" si="115"/>
        <v>3.0630000000000002</v>
      </c>
      <c r="IU8" s="212">
        <f t="shared" si="115"/>
        <v>3.0768</v>
      </c>
      <c r="IV8" s="212">
        <f t="shared" si="115"/>
        <v>3.0948000000000002</v>
      </c>
      <c r="IW8" s="212" t="str">
        <f t="shared" si="115"/>
        <v>N/E</v>
      </c>
      <c r="IX8" s="212" t="str">
        <f t="shared" ref="IX8:LI8" si="116">+HLOOKUP(IX5,$B$12:$JKJ$13,2,FALSE)</f>
        <v>N/E</v>
      </c>
      <c r="IY8" s="212">
        <f t="shared" si="116"/>
        <v>3.0941000000000001</v>
      </c>
      <c r="IZ8" s="212">
        <f t="shared" si="116"/>
        <v>3.0926</v>
      </c>
      <c r="JA8" s="212" t="str">
        <f t="shared" si="116"/>
        <v>N/E</v>
      </c>
      <c r="JB8" s="212">
        <f t="shared" si="116"/>
        <v>3.0916000000000001</v>
      </c>
      <c r="JC8" s="212">
        <f t="shared" si="116"/>
        <v>3.0863999999999998</v>
      </c>
      <c r="JD8" s="212" t="str">
        <f t="shared" si="116"/>
        <v>N/E</v>
      </c>
      <c r="JE8" s="212" t="str">
        <f t="shared" si="116"/>
        <v>N/E</v>
      </c>
      <c r="JF8" s="212">
        <f t="shared" si="116"/>
        <v>3.0884</v>
      </c>
      <c r="JG8" s="212">
        <f t="shared" si="116"/>
        <v>3.1111</v>
      </c>
      <c r="JH8" s="212">
        <f t="shared" si="116"/>
        <v>3.1208</v>
      </c>
      <c r="JI8" s="212">
        <f t="shared" si="116"/>
        <v>3.1040000000000001</v>
      </c>
      <c r="JJ8" s="212">
        <f t="shared" si="116"/>
        <v>3.1071</v>
      </c>
      <c r="JK8" s="212" t="str">
        <f t="shared" si="116"/>
        <v>N/E</v>
      </c>
      <c r="JL8" s="212" t="str">
        <f t="shared" si="116"/>
        <v>N/E</v>
      </c>
      <c r="JM8" s="212">
        <f t="shared" si="116"/>
        <v>3.1160999999999999</v>
      </c>
      <c r="JN8" s="212">
        <f t="shared" si="116"/>
        <v>3.1131000000000002</v>
      </c>
      <c r="JO8" s="212">
        <f t="shared" si="116"/>
        <v>3.109</v>
      </c>
      <c r="JP8" s="212">
        <f t="shared" si="116"/>
        <v>3.1110000000000002</v>
      </c>
      <c r="JQ8" s="212">
        <f t="shared" si="116"/>
        <v>3.1145</v>
      </c>
      <c r="JR8" s="212" t="str">
        <f t="shared" si="116"/>
        <v>N/E</v>
      </c>
      <c r="JS8" s="212" t="str">
        <f t="shared" si="116"/>
        <v>N/E</v>
      </c>
      <c r="JT8" s="212">
        <f t="shared" si="116"/>
        <v>3.113</v>
      </c>
      <c r="JU8" s="212">
        <f t="shared" si="116"/>
        <v>3.1137000000000001</v>
      </c>
      <c r="JV8" s="212">
        <f t="shared" si="116"/>
        <v>3.1118999999999999</v>
      </c>
      <c r="JW8" s="212">
        <f t="shared" si="116"/>
        <v>3.1151</v>
      </c>
      <c r="JX8" s="212">
        <f t="shared" si="116"/>
        <v>3.1137999999999999</v>
      </c>
      <c r="JY8" s="212" t="str">
        <f t="shared" si="116"/>
        <v>N/E</v>
      </c>
      <c r="JZ8" s="212" t="str">
        <f t="shared" si="116"/>
        <v>N/E</v>
      </c>
      <c r="KA8" s="212" t="str">
        <f t="shared" si="116"/>
        <v>N/E</v>
      </c>
      <c r="KB8" s="212">
        <f t="shared" si="116"/>
        <v>3.1219000000000001</v>
      </c>
      <c r="KC8" s="212">
        <f t="shared" si="116"/>
        <v>3.1360000000000001</v>
      </c>
      <c r="KD8" s="212">
        <f t="shared" si="116"/>
        <v>3.1343999999999999</v>
      </c>
      <c r="KE8" s="212">
        <f t="shared" si="116"/>
        <v>3.1339999999999999</v>
      </c>
      <c r="KF8" s="212" t="str">
        <f t="shared" si="116"/>
        <v>N/E</v>
      </c>
      <c r="KG8" s="212" t="str">
        <f t="shared" si="116"/>
        <v>N/E</v>
      </c>
      <c r="KH8" s="212">
        <f t="shared" si="116"/>
        <v>3.1429</v>
      </c>
      <c r="KI8" s="212">
        <f t="shared" si="116"/>
        <v>3.1355</v>
      </c>
      <c r="KJ8" s="212">
        <f t="shared" si="116"/>
        <v>3.1284999999999998</v>
      </c>
      <c r="KK8" s="212">
        <f t="shared" si="116"/>
        <v>3.1252</v>
      </c>
      <c r="KL8" s="212">
        <f t="shared" si="116"/>
        <v>3.1190000000000002</v>
      </c>
      <c r="KM8" s="212" t="str">
        <f t="shared" si="116"/>
        <v>N/E</v>
      </c>
      <c r="KN8" s="212" t="str">
        <f t="shared" si="116"/>
        <v>N/E</v>
      </c>
      <c r="KO8" s="212">
        <f t="shared" si="116"/>
        <v>3.1181000000000001</v>
      </c>
      <c r="KP8" s="212">
        <f t="shared" si="116"/>
        <v>3.1364000000000001</v>
      </c>
      <c r="KQ8" s="212">
        <f t="shared" si="116"/>
        <v>3.1320999999999999</v>
      </c>
      <c r="KR8" s="212">
        <f t="shared" si="116"/>
        <v>3.1309</v>
      </c>
      <c r="KS8" s="212">
        <f t="shared" si="116"/>
        <v>3.1255999999999999</v>
      </c>
      <c r="KT8" s="212" t="str">
        <f t="shared" si="116"/>
        <v>N/E</v>
      </c>
      <c r="KU8" s="212" t="str">
        <f t="shared" si="116"/>
        <v>N/E</v>
      </c>
      <c r="KV8" s="212" t="str">
        <f t="shared" si="116"/>
        <v>N/E</v>
      </c>
      <c r="KW8" s="212">
        <f t="shared" si="116"/>
        <v>3.1257999999999999</v>
      </c>
      <c r="KX8" s="212">
        <f t="shared" si="116"/>
        <v>3.1271</v>
      </c>
      <c r="KY8" s="212">
        <f t="shared" si="116"/>
        <v>3.1253000000000002</v>
      </c>
      <c r="KZ8" s="212">
        <f t="shared" si="116"/>
        <v>3.1187999999999998</v>
      </c>
      <c r="LA8" s="212" t="str">
        <f t="shared" si="116"/>
        <v>N/E</v>
      </c>
      <c r="LB8" s="212" t="str">
        <f t="shared" si="116"/>
        <v>N/E</v>
      </c>
      <c r="LC8" s="212">
        <f t="shared" si="116"/>
        <v>3.1248999999999998</v>
      </c>
      <c r="LD8" s="212">
        <f t="shared" si="116"/>
        <v>3.1196999999999999</v>
      </c>
      <c r="LE8" s="212">
        <f t="shared" si="116"/>
        <v>3.1147999999999998</v>
      </c>
      <c r="LF8" s="212">
        <f t="shared" si="116"/>
        <v>3.1156000000000001</v>
      </c>
      <c r="LG8" s="212">
        <f t="shared" si="116"/>
        <v>3.113</v>
      </c>
      <c r="LH8" s="212" t="str">
        <f t="shared" si="116"/>
        <v>N/E</v>
      </c>
      <c r="LI8" s="212" t="str">
        <f t="shared" si="116"/>
        <v>N/E</v>
      </c>
      <c r="LJ8" s="212">
        <f t="shared" ref="LJ8:NU8" si="117">+HLOOKUP(LJ5,$B$12:$JKJ$13,2,FALSE)</f>
        <v>3.1194999999999999</v>
      </c>
      <c r="LK8" s="212">
        <f t="shared" si="117"/>
        <v>3.1168</v>
      </c>
      <c r="LL8" s="212">
        <f t="shared" si="117"/>
        <v>3.1150000000000002</v>
      </c>
      <c r="LM8" s="212">
        <f t="shared" si="117"/>
        <v>3.1143000000000001</v>
      </c>
      <c r="LN8" s="212" t="str">
        <f t="shared" si="117"/>
        <v>N/E</v>
      </c>
      <c r="LO8" s="212" t="str">
        <f t="shared" si="117"/>
        <v>N/E</v>
      </c>
      <c r="LP8" s="212" t="str">
        <f t="shared" si="117"/>
        <v>N/E</v>
      </c>
      <c r="LQ8" s="212">
        <f t="shared" si="117"/>
        <v>3.1194000000000002</v>
      </c>
      <c r="LR8" s="212">
        <f t="shared" si="117"/>
        <v>3.1193</v>
      </c>
      <c r="LS8" s="212">
        <f t="shared" si="117"/>
        <v>3.1137999999999999</v>
      </c>
      <c r="LT8" s="212">
        <f t="shared" si="117"/>
        <v>3.1158999999999999</v>
      </c>
      <c r="LU8" s="212">
        <f t="shared" si="117"/>
        <v>3.1149</v>
      </c>
      <c r="LV8" s="212" t="str">
        <f t="shared" si="117"/>
        <v>N/E</v>
      </c>
      <c r="LW8" s="212" t="str">
        <f t="shared" si="117"/>
        <v>N/E</v>
      </c>
      <c r="LX8" s="212">
        <f t="shared" si="117"/>
        <v>3.1141000000000001</v>
      </c>
      <c r="LY8" s="212">
        <f t="shared" si="117"/>
        <v>3.117</v>
      </c>
      <c r="LZ8" s="212">
        <f t="shared" si="117"/>
        <v>3.1160000000000001</v>
      </c>
      <c r="MA8" s="212">
        <f t="shared" si="117"/>
        <v>3.1139000000000001</v>
      </c>
      <c r="MB8" s="212">
        <f t="shared" si="117"/>
        <v>3.1158000000000001</v>
      </c>
      <c r="MC8" s="212" t="str">
        <f t="shared" si="117"/>
        <v>N/E</v>
      </c>
      <c r="MD8" s="212" t="str">
        <f t="shared" si="117"/>
        <v>N/E</v>
      </c>
      <c r="ME8" s="212">
        <f t="shared" si="117"/>
        <v>3.1175999999999999</v>
      </c>
      <c r="MF8" s="212">
        <f t="shared" si="117"/>
        <v>3.1132</v>
      </c>
      <c r="MG8" s="212">
        <f t="shared" si="117"/>
        <v>3.1128</v>
      </c>
      <c r="MH8" s="212">
        <f t="shared" si="117"/>
        <v>3.1116999999999999</v>
      </c>
      <c r="MI8" s="212">
        <f t="shared" si="117"/>
        <v>3.1137000000000001</v>
      </c>
      <c r="MJ8" s="212" t="str">
        <f t="shared" si="117"/>
        <v>N/E</v>
      </c>
      <c r="MK8" s="212" t="str">
        <f t="shared" si="117"/>
        <v>N/E</v>
      </c>
      <c r="ML8" s="212">
        <f t="shared" si="117"/>
        <v>3.1168999999999998</v>
      </c>
      <c r="MM8" s="212">
        <f t="shared" si="117"/>
        <v>3.1372</v>
      </c>
      <c r="MN8" s="212">
        <f t="shared" si="117"/>
        <v>3.1352000000000002</v>
      </c>
      <c r="MO8" s="212">
        <f t="shared" si="117"/>
        <v>3.1204000000000001</v>
      </c>
      <c r="MP8" s="212">
        <f t="shared" si="117"/>
        <v>3.1204999999999998</v>
      </c>
      <c r="MQ8" s="212" t="str">
        <f t="shared" si="117"/>
        <v>N/E</v>
      </c>
      <c r="MR8" s="212" t="str">
        <f t="shared" si="117"/>
        <v>N/E</v>
      </c>
      <c r="MS8" s="212">
        <f t="shared" si="117"/>
        <v>3.1179000000000001</v>
      </c>
      <c r="MT8" s="212">
        <f t="shared" si="117"/>
        <v>3.1244999999999998</v>
      </c>
      <c r="MU8" s="212">
        <f t="shared" si="117"/>
        <v>3.1194999999999999</v>
      </c>
      <c r="MV8" s="212">
        <f t="shared" si="117"/>
        <v>3.1133999999999999</v>
      </c>
      <c r="MW8" s="212" t="str">
        <f t="shared" si="117"/>
        <v>N/E</v>
      </c>
      <c r="MX8" s="212" t="str">
        <f t="shared" si="117"/>
        <v>N/E</v>
      </c>
      <c r="MY8" s="212" t="str">
        <f t="shared" si="117"/>
        <v>N/E</v>
      </c>
      <c r="MZ8" s="212">
        <f t="shared" si="117"/>
        <v>3.1154000000000002</v>
      </c>
      <c r="NA8" s="212">
        <f t="shared" si="117"/>
        <v>3.1230000000000002</v>
      </c>
      <c r="NB8" s="212">
        <f t="shared" si="117"/>
        <v>3.1208999999999998</v>
      </c>
      <c r="NC8" s="212" t="str">
        <f t="shared" si="117"/>
        <v>N/E</v>
      </c>
      <c r="ND8" s="212" t="str">
        <f t="shared" si="117"/>
        <v>N/E</v>
      </c>
      <c r="NE8" s="212" t="str">
        <f t="shared" si="117"/>
        <v>N/E</v>
      </c>
      <c r="NF8" s="212" t="str">
        <f t="shared" si="117"/>
        <v>N/E</v>
      </c>
      <c r="NG8" s="212">
        <f t="shared" si="117"/>
        <v>3.117</v>
      </c>
      <c r="NH8" s="212">
        <f t="shared" si="117"/>
        <v>3.1179999999999999</v>
      </c>
      <c r="NI8" s="212">
        <f t="shared" si="117"/>
        <v>3.1124000000000001</v>
      </c>
      <c r="NJ8" s="212">
        <f t="shared" si="117"/>
        <v>3.1063000000000001</v>
      </c>
      <c r="NK8" s="212">
        <f t="shared" si="117"/>
        <v>3.1107999999999998</v>
      </c>
      <c r="NL8" s="212" t="str">
        <f t="shared" si="117"/>
        <v>N/E</v>
      </c>
      <c r="NM8" s="212" t="str">
        <f t="shared" si="117"/>
        <v>N/E</v>
      </c>
      <c r="NN8" s="212">
        <f t="shared" si="117"/>
        <v>3.1168999999999998</v>
      </c>
      <c r="NO8" s="212">
        <f t="shared" si="117"/>
        <v>3.1095999999999999</v>
      </c>
      <c r="NP8" s="212">
        <f t="shared" si="117"/>
        <v>3.113</v>
      </c>
      <c r="NQ8" s="212">
        <f t="shared" si="117"/>
        <v>3.113</v>
      </c>
      <c r="NR8" s="212">
        <f t="shared" si="117"/>
        <v>3.1103000000000001</v>
      </c>
      <c r="NS8" s="212" t="str">
        <f t="shared" si="117"/>
        <v>N/E</v>
      </c>
      <c r="NT8" s="212" t="str">
        <f t="shared" si="117"/>
        <v>N/E</v>
      </c>
      <c r="NU8" s="212">
        <f t="shared" si="117"/>
        <v>3.1095000000000002</v>
      </c>
      <c r="NV8" s="212">
        <f t="shared" ref="NV8:QG8" si="118">+HLOOKUP(NV5,$B$12:$JKJ$13,2,FALSE)</f>
        <v>3.1082000000000001</v>
      </c>
      <c r="NW8" s="212">
        <f t="shared" si="118"/>
        <v>3.1051000000000002</v>
      </c>
      <c r="NX8" s="212">
        <f t="shared" si="118"/>
        <v>3.1051000000000002</v>
      </c>
      <c r="NY8" s="212">
        <f t="shared" si="118"/>
        <v>3.1044</v>
      </c>
      <c r="NZ8" s="212" t="str">
        <f t="shared" si="118"/>
        <v>N/E</v>
      </c>
      <c r="OA8" s="212" t="str">
        <f t="shared" si="118"/>
        <v>N/E</v>
      </c>
      <c r="OB8" s="212">
        <f t="shared" si="118"/>
        <v>3.1044</v>
      </c>
      <c r="OC8" s="212">
        <f t="shared" si="118"/>
        <v>3.0989</v>
      </c>
      <c r="OD8" s="212">
        <f t="shared" si="118"/>
        <v>3.0939000000000001</v>
      </c>
      <c r="OE8" s="212">
        <f t="shared" si="118"/>
        <v>3.1030000000000002</v>
      </c>
      <c r="OF8" s="212">
        <f t="shared" si="118"/>
        <v>3.1139999999999999</v>
      </c>
      <c r="OG8" s="212" t="str">
        <f t="shared" si="118"/>
        <v>N/E</v>
      </c>
      <c r="OH8" s="212" t="str">
        <f t="shared" si="118"/>
        <v>N/E</v>
      </c>
      <c r="OI8" s="212">
        <f t="shared" si="118"/>
        <v>3.1019000000000001</v>
      </c>
      <c r="OJ8" s="212">
        <f t="shared" si="118"/>
        <v>3.0998999999999999</v>
      </c>
      <c r="OK8" s="212">
        <f t="shared" si="118"/>
        <v>3.1017000000000001</v>
      </c>
      <c r="OL8" s="212">
        <f t="shared" si="118"/>
        <v>3.1012</v>
      </c>
      <c r="OM8" s="212" t="str">
        <f t="shared" si="118"/>
        <v>N/E</v>
      </c>
      <c r="ON8" s="212" t="str">
        <f t="shared" si="118"/>
        <v>N/E</v>
      </c>
      <c r="OO8" s="212" t="str">
        <f t="shared" si="118"/>
        <v>N/E</v>
      </c>
      <c r="OP8" s="212">
        <f t="shared" si="118"/>
        <v>3.0981000000000001</v>
      </c>
      <c r="OQ8" s="212">
        <f t="shared" si="118"/>
        <v>3.0977000000000001</v>
      </c>
      <c r="OR8" s="212">
        <f t="shared" si="118"/>
        <v>3.0975000000000001</v>
      </c>
      <c r="OS8" s="212">
        <f t="shared" si="118"/>
        <v>3.1009000000000002</v>
      </c>
      <c r="OT8" s="212">
        <f t="shared" si="118"/>
        <v>3.0966999999999998</v>
      </c>
      <c r="OU8" s="212" t="str">
        <f t="shared" si="118"/>
        <v>N/E</v>
      </c>
      <c r="OV8" s="212" t="str">
        <f t="shared" si="118"/>
        <v>N/E</v>
      </c>
      <c r="OW8" s="212">
        <f t="shared" si="118"/>
        <v>3.1</v>
      </c>
      <c r="OX8" s="212">
        <f t="shared" si="118"/>
        <v>3.0977000000000001</v>
      </c>
      <c r="OY8" s="212">
        <f t="shared" si="118"/>
        <v>3.0985999999999998</v>
      </c>
      <c r="OZ8" s="212">
        <f t="shared" si="118"/>
        <v>3.0943000000000001</v>
      </c>
      <c r="PA8" s="212">
        <f t="shared" si="118"/>
        <v>3.0950000000000002</v>
      </c>
      <c r="PB8" s="212" t="str">
        <f t="shared" si="118"/>
        <v>N/E</v>
      </c>
      <c r="PC8" s="212" t="str">
        <f t="shared" si="118"/>
        <v>N/E</v>
      </c>
      <c r="PD8" s="212">
        <f t="shared" si="118"/>
        <v>3.0939999999999999</v>
      </c>
      <c r="PE8" s="212">
        <f t="shared" si="118"/>
        <v>3.0939000000000001</v>
      </c>
      <c r="PF8" s="212">
        <f t="shared" si="118"/>
        <v>3.0937999999999999</v>
      </c>
      <c r="PG8" s="212">
        <f t="shared" si="118"/>
        <v>3.0973999999999999</v>
      </c>
      <c r="PH8" s="212">
        <f t="shared" si="118"/>
        <v>3.0987</v>
      </c>
      <c r="PI8" s="212" t="str">
        <f t="shared" si="118"/>
        <v>N/E</v>
      </c>
      <c r="PJ8" s="212" t="str">
        <f t="shared" si="118"/>
        <v>N/E</v>
      </c>
      <c r="PK8" s="212">
        <f t="shared" si="118"/>
        <v>3.0939000000000001</v>
      </c>
      <c r="PL8" s="212">
        <f t="shared" si="118"/>
        <v>3.0939000000000001</v>
      </c>
      <c r="PM8" s="212">
        <f t="shared" si="118"/>
        <v>3.0948000000000002</v>
      </c>
      <c r="PN8" s="212">
        <f t="shared" si="118"/>
        <v>3.0960999999999999</v>
      </c>
      <c r="PO8" s="212">
        <f t="shared" si="118"/>
        <v>3.101</v>
      </c>
      <c r="PP8" s="212" t="str">
        <f t="shared" si="118"/>
        <v>N/E</v>
      </c>
      <c r="PQ8" s="212" t="str">
        <f t="shared" si="118"/>
        <v>N/E</v>
      </c>
      <c r="PR8" s="212">
        <f t="shared" si="118"/>
        <v>3.1021000000000001</v>
      </c>
      <c r="PS8" s="212">
        <f t="shared" si="118"/>
        <v>3.113</v>
      </c>
      <c r="PT8" s="212">
        <f t="shared" si="118"/>
        <v>3.1173999999999999</v>
      </c>
      <c r="PU8" s="212">
        <f t="shared" si="118"/>
        <v>3.1196999999999999</v>
      </c>
      <c r="PV8" s="212">
        <f t="shared" si="118"/>
        <v>3.1196000000000002</v>
      </c>
      <c r="PW8" s="212" t="str">
        <f t="shared" si="118"/>
        <v>N/E</v>
      </c>
      <c r="PX8" s="212" t="str">
        <f t="shared" si="118"/>
        <v>N/E</v>
      </c>
      <c r="PY8" s="212">
        <f t="shared" si="118"/>
        <v>3.1181999999999999</v>
      </c>
      <c r="PZ8" s="212">
        <f t="shared" si="118"/>
        <v>3.12</v>
      </c>
      <c r="QA8" s="212">
        <f t="shared" si="118"/>
        <v>3.1190000000000002</v>
      </c>
      <c r="QB8" s="212">
        <f t="shared" si="118"/>
        <v>3.1168999999999998</v>
      </c>
      <c r="QC8" s="212">
        <f t="shared" si="118"/>
        <v>3.1124000000000001</v>
      </c>
      <c r="QD8" s="212" t="str">
        <f t="shared" si="118"/>
        <v>N/E</v>
      </c>
      <c r="QE8" s="212" t="str">
        <f t="shared" si="118"/>
        <v>N/E</v>
      </c>
      <c r="QF8" s="212">
        <f t="shared" si="118"/>
        <v>3.1172</v>
      </c>
      <c r="QG8" s="212">
        <f t="shared" si="118"/>
        <v>3.1149</v>
      </c>
      <c r="QH8" s="212">
        <f t="shared" ref="QH8:SS8" si="119">+HLOOKUP(QH5,$B$12:$JKJ$13,2,FALSE)</f>
        <v>3.1118999999999999</v>
      </c>
      <c r="QI8" s="212">
        <f t="shared" si="119"/>
        <v>3.1114000000000002</v>
      </c>
      <c r="QJ8" s="212">
        <f t="shared" si="119"/>
        <v>3.1049000000000002</v>
      </c>
      <c r="QK8" s="212" t="str">
        <f t="shared" si="119"/>
        <v>N/E</v>
      </c>
      <c r="QL8" s="212" t="str">
        <f t="shared" si="119"/>
        <v>N/E</v>
      </c>
      <c r="QM8" s="212">
        <f t="shared" si="119"/>
        <v>3.0975999999999999</v>
      </c>
      <c r="QN8" s="212">
        <f t="shared" si="119"/>
        <v>3.0937000000000001</v>
      </c>
      <c r="QO8" s="212">
        <f t="shared" si="119"/>
        <v>3.0937000000000001</v>
      </c>
      <c r="QP8" s="212">
        <f t="shared" si="119"/>
        <v>3.0939999999999999</v>
      </c>
      <c r="QQ8" s="212">
        <f t="shared" si="119"/>
        <v>3.0937000000000001</v>
      </c>
      <c r="QR8" s="212" t="str">
        <f t="shared" si="119"/>
        <v>N/E</v>
      </c>
      <c r="QS8" s="212" t="str">
        <f t="shared" si="119"/>
        <v>N/E</v>
      </c>
      <c r="QT8" s="212">
        <f t="shared" si="119"/>
        <v>3.0937000000000001</v>
      </c>
      <c r="QU8" s="212">
        <f t="shared" si="119"/>
        <v>3.0939999999999999</v>
      </c>
      <c r="QV8" s="212">
        <f t="shared" si="119"/>
        <v>3.0985</v>
      </c>
      <c r="QW8" s="212" t="str">
        <f t="shared" si="119"/>
        <v>N/E</v>
      </c>
      <c r="QX8" s="212" t="str">
        <f t="shared" si="119"/>
        <v>N/E</v>
      </c>
      <c r="QY8" s="212" t="str">
        <f t="shared" si="119"/>
        <v>N/E</v>
      </c>
      <c r="QZ8" s="212" t="str">
        <f t="shared" si="119"/>
        <v>N/E</v>
      </c>
      <c r="RA8" s="212">
        <f t="shared" si="119"/>
        <v>3.0962000000000001</v>
      </c>
      <c r="RB8" s="212">
        <f t="shared" si="119"/>
        <v>3.1006999999999998</v>
      </c>
      <c r="RC8" s="212">
        <f t="shared" si="119"/>
        <v>3.0989</v>
      </c>
      <c r="RD8" s="212">
        <f t="shared" si="119"/>
        <v>3.0939999999999999</v>
      </c>
      <c r="RE8" s="212">
        <f t="shared" si="119"/>
        <v>3.0939999999999999</v>
      </c>
      <c r="RF8" s="212" t="str">
        <f t="shared" si="119"/>
        <v>N/E</v>
      </c>
      <c r="RG8" s="212" t="str">
        <f t="shared" si="119"/>
        <v>N/E</v>
      </c>
      <c r="RH8" s="212">
        <f t="shared" si="119"/>
        <v>3.0935999999999999</v>
      </c>
      <c r="RI8" s="212">
        <f t="shared" si="119"/>
        <v>3.0935000000000001</v>
      </c>
      <c r="RJ8" s="212">
        <f t="shared" si="119"/>
        <v>3.0933999999999999</v>
      </c>
      <c r="RK8" s="212">
        <f t="shared" si="119"/>
        <v>3.0937000000000001</v>
      </c>
      <c r="RL8" s="212">
        <f t="shared" si="119"/>
        <v>3.0945999999999998</v>
      </c>
      <c r="RM8" s="212" t="str">
        <f t="shared" si="119"/>
        <v>N/E</v>
      </c>
      <c r="RN8" s="212" t="str">
        <f t="shared" si="119"/>
        <v>N/E</v>
      </c>
      <c r="RO8" s="212">
        <f t="shared" si="119"/>
        <v>3.0975999999999999</v>
      </c>
      <c r="RP8" s="212">
        <f t="shared" si="119"/>
        <v>3.0960999999999999</v>
      </c>
      <c r="RQ8" s="212">
        <f t="shared" si="119"/>
        <v>3.1021999999999998</v>
      </c>
      <c r="RR8" s="212">
        <f t="shared" si="119"/>
        <v>3.1152000000000002</v>
      </c>
      <c r="RS8" s="212">
        <f t="shared" si="119"/>
        <v>3.1139000000000001</v>
      </c>
      <c r="RT8" s="212" t="str">
        <f t="shared" si="119"/>
        <v>N/E</v>
      </c>
      <c r="RU8" s="212" t="str">
        <f t="shared" si="119"/>
        <v>N/E</v>
      </c>
      <c r="RV8" s="212">
        <f t="shared" si="119"/>
        <v>3.1078999999999999</v>
      </c>
      <c r="RW8" s="212">
        <f t="shared" si="119"/>
        <v>3.1246</v>
      </c>
      <c r="RX8" s="212" t="str">
        <f t="shared" si="119"/>
        <v>N/E</v>
      </c>
      <c r="RY8" s="212">
        <f t="shared" si="119"/>
        <v>3.1328999999999998</v>
      </c>
      <c r="RZ8" s="212">
        <f t="shared" si="119"/>
        <v>3.1335000000000002</v>
      </c>
      <c r="SA8" s="212" t="str">
        <f t="shared" si="119"/>
        <v>N/E</v>
      </c>
      <c r="SB8" s="212" t="str">
        <f t="shared" si="119"/>
        <v>N/E</v>
      </c>
      <c r="SC8" s="212">
        <f t="shared" si="119"/>
        <v>3.1309</v>
      </c>
      <c r="SD8" s="212">
        <f t="shared" si="119"/>
        <v>3.1355</v>
      </c>
      <c r="SE8" s="212">
        <f t="shared" si="119"/>
        <v>3.1291000000000002</v>
      </c>
      <c r="SF8" s="212">
        <f t="shared" si="119"/>
        <v>3.1309999999999998</v>
      </c>
      <c r="SG8" s="212">
        <f t="shared" si="119"/>
        <v>3.1288999999999998</v>
      </c>
      <c r="SH8" s="212" t="str">
        <f t="shared" si="119"/>
        <v>N/E</v>
      </c>
      <c r="SI8" s="212" t="str">
        <f t="shared" si="119"/>
        <v>N/E</v>
      </c>
      <c r="SJ8" s="212">
        <f t="shared" si="119"/>
        <v>3.1269999999999998</v>
      </c>
      <c r="SK8" s="212">
        <f t="shared" si="119"/>
        <v>3.1168999999999998</v>
      </c>
      <c r="SL8" s="212">
        <f t="shared" si="119"/>
        <v>3.1132</v>
      </c>
      <c r="SM8" s="212">
        <f t="shared" si="119"/>
        <v>3.1109</v>
      </c>
      <c r="SN8" s="212">
        <f t="shared" si="119"/>
        <v>3.1097000000000001</v>
      </c>
      <c r="SO8" s="212" t="str">
        <f t="shared" si="119"/>
        <v>N/E</v>
      </c>
      <c r="SP8" s="212" t="str">
        <f t="shared" si="119"/>
        <v>N/E</v>
      </c>
      <c r="SQ8" s="212">
        <f t="shared" si="119"/>
        <v>3.1172</v>
      </c>
      <c r="SR8" s="212">
        <f t="shared" si="119"/>
        <v>3.1242000000000001</v>
      </c>
      <c r="SS8" s="212">
        <f t="shared" si="119"/>
        <v>3.1294</v>
      </c>
      <c r="ST8" s="212">
        <f t="shared" ref="ST8:VE8" si="120">+HLOOKUP(ST5,$B$12:$JKJ$13,2,FALSE)</f>
        <v>3.1227</v>
      </c>
      <c r="SU8" s="212">
        <f t="shared" si="120"/>
        <v>3.1223999999999998</v>
      </c>
      <c r="SV8" s="212" t="str">
        <f t="shared" si="120"/>
        <v>N/E</v>
      </c>
      <c r="SW8" s="212" t="str">
        <f t="shared" si="120"/>
        <v>N/E</v>
      </c>
      <c r="SX8" s="212">
        <f t="shared" si="120"/>
        <v>3.1190000000000002</v>
      </c>
      <c r="SY8" s="212">
        <f t="shared" si="120"/>
        <v>3.1263999999999998</v>
      </c>
      <c r="SZ8" s="212">
        <f t="shared" si="120"/>
        <v>3.1219000000000001</v>
      </c>
      <c r="TA8" s="212">
        <f t="shared" si="120"/>
        <v>3.125</v>
      </c>
      <c r="TB8" s="212">
        <f t="shared" si="120"/>
        <v>3.1251000000000002</v>
      </c>
      <c r="TC8" s="212" t="str">
        <f t="shared" si="120"/>
        <v>N/E</v>
      </c>
      <c r="TD8" s="212" t="str">
        <f t="shared" si="120"/>
        <v>N/E</v>
      </c>
      <c r="TE8" s="212">
        <f t="shared" si="120"/>
        <v>3.1255999999999999</v>
      </c>
      <c r="TF8" s="212">
        <f t="shared" si="120"/>
        <v>3.1320999999999999</v>
      </c>
      <c r="TG8" s="212">
        <f t="shared" si="120"/>
        <v>3.1269</v>
      </c>
      <c r="TH8" s="212">
        <f t="shared" si="120"/>
        <v>3.1282000000000001</v>
      </c>
      <c r="TI8" s="212">
        <f t="shared" si="120"/>
        <v>3.121</v>
      </c>
      <c r="TJ8" s="212" t="str">
        <f t="shared" si="120"/>
        <v>N/E</v>
      </c>
      <c r="TK8" s="212" t="str">
        <f t="shared" si="120"/>
        <v>N/E</v>
      </c>
      <c r="TL8" s="212">
        <f t="shared" si="120"/>
        <v>3.1221999999999999</v>
      </c>
      <c r="TM8" s="212">
        <f t="shared" si="120"/>
        <v>3.1166</v>
      </c>
      <c r="TN8" s="212">
        <f t="shared" si="120"/>
        <v>3.1198999999999999</v>
      </c>
      <c r="TO8" s="212">
        <f t="shared" si="120"/>
        <v>3.1171000000000002</v>
      </c>
      <c r="TP8" s="212">
        <f t="shared" si="120"/>
        <v>3.1168999999999998</v>
      </c>
      <c r="TQ8" s="212" t="str">
        <f t="shared" si="120"/>
        <v>N/E</v>
      </c>
      <c r="TR8" s="212" t="str">
        <f t="shared" si="120"/>
        <v>N/E</v>
      </c>
      <c r="TS8" s="212">
        <f t="shared" si="120"/>
        <v>3.1139000000000001</v>
      </c>
      <c r="TT8" s="212">
        <f t="shared" si="120"/>
        <v>3.1166</v>
      </c>
      <c r="TU8" s="212">
        <f t="shared" si="120"/>
        <v>3.1156999999999999</v>
      </c>
      <c r="TV8" s="212">
        <f t="shared" si="120"/>
        <v>3.1160000000000001</v>
      </c>
      <c r="TW8" s="212">
        <f t="shared" si="120"/>
        <v>3.1194999999999999</v>
      </c>
      <c r="TX8" s="212" t="str">
        <f t="shared" si="120"/>
        <v>N/E</v>
      </c>
      <c r="TY8" s="212" t="str">
        <f t="shared" si="120"/>
        <v>N/E</v>
      </c>
      <c r="TZ8" s="212">
        <f t="shared" si="120"/>
        <v>3.1212</v>
      </c>
      <c r="UA8" s="212">
        <f t="shared" si="120"/>
        <v>3.1185999999999998</v>
      </c>
      <c r="UB8" s="212">
        <f t="shared" si="120"/>
        <v>3.1179999999999999</v>
      </c>
      <c r="UC8" s="212">
        <f t="shared" si="120"/>
        <v>3.1292</v>
      </c>
      <c r="UD8" s="212">
        <f t="shared" si="120"/>
        <v>3.1223999999999998</v>
      </c>
      <c r="UE8" s="212" t="str">
        <f t="shared" si="120"/>
        <v>N/E</v>
      </c>
      <c r="UF8" s="212" t="str">
        <f t="shared" si="120"/>
        <v>N/E</v>
      </c>
      <c r="UG8" s="212">
        <f t="shared" si="120"/>
        <v>3.1223999999999998</v>
      </c>
      <c r="UH8" s="212">
        <f t="shared" si="120"/>
        <v>3.1223999999999998</v>
      </c>
      <c r="UI8" s="212">
        <f t="shared" si="120"/>
        <v>3.1236000000000002</v>
      </c>
      <c r="UJ8" s="212">
        <f t="shared" si="120"/>
        <v>3.1261000000000001</v>
      </c>
      <c r="UK8" s="212">
        <f t="shared" si="120"/>
        <v>3.1246</v>
      </c>
      <c r="UL8" s="212" t="str">
        <f t="shared" si="120"/>
        <v>N/E</v>
      </c>
      <c r="UM8" s="212" t="str">
        <f t="shared" si="120"/>
        <v>N/E</v>
      </c>
      <c r="UN8" s="212">
        <f t="shared" si="120"/>
        <v>3.1294</v>
      </c>
      <c r="UO8" s="212">
        <f t="shared" si="120"/>
        <v>3.1284000000000001</v>
      </c>
      <c r="UP8" s="212">
        <f t="shared" si="120"/>
        <v>3.1234999999999999</v>
      </c>
      <c r="UQ8" s="212">
        <f t="shared" si="120"/>
        <v>3.1242000000000001</v>
      </c>
      <c r="UR8" s="212">
        <f t="shared" si="120"/>
        <v>3.1244000000000001</v>
      </c>
      <c r="US8" s="212" t="str">
        <f t="shared" si="120"/>
        <v>N/E</v>
      </c>
      <c r="UT8" s="212" t="str">
        <f t="shared" si="120"/>
        <v>N/E</v>
      </c>
      <c r="UU8" s="212">
        <f t="shared" si="120"/>
        <v>3.1255000000000002</v>
      </c>
      <c r="UV8" s="212">
        <f t="shared" si="120"/>
        <v>3.1240999999999999</v>
      </c>
      <c r="UW8" s="212">
        <f t="shared" si="120"/>
        <v>3.1230000000000002</v>
      </c>
      <c r="UX8" s="212">
        <f t="shared" si="120"/>
        <v>3.1229</v>
      </c>
      <c r="UY8" s="212">
        <f t="shared" si="120"/>
        <v>3.1251000000000002</v>
      </c>
      <c r="UZ8" s="212" t="str">
        <f t="shared" si="120"/>
        <v>N/E</v>
      </c>
      <c r="VA8" s="212" t="str">
        <f t="shared" si="120"/>
        <v>N/E</v>
      </c>
      <c r="VB8" s="212">
        <f t="shared" si="120"/>
        <v>3.121</v>
      </c>
      <c r="VC8" s="212">
        <f t="shared" si="120"/>
        <v>3.1208999999999998</v>
      </c>
      <c r="VD8" s="212">
        <f t="shared" si="120"/>
        <v>3.1189</v>
      </c>
      <c r="VE8" s="212">
        <f t="shared" si="120"/>
        <v>3.1204000000000001</v>
      </c>
      <c r="VF8" s="212">
        <f t="shared" ref="VF8:XQ8" si="121">+HLOOKUP(VF5,$B$12:$JKJ$13,2,FALSE)</f>
        <v>3.1179000000000001</v>
      </c>
      <c r="VG8" s="212" t="str">
        <f t="shared" si="121"/>
        <v>N/E</v>
      </c>
      <c r="VH8" s="212" t="str">
        <f t="shared" si="121"/>
        <v>N/E</v>
      </c>
      <c r="VI8" s="212">
        <f t="shared" si="121"/>
        <v>3.1162000000000001</v>
      </c>
      <c r="VJ8" s="212">
        <f t="shared" si="121"/>
        <v>3.1107</v>
      </c>
      <c r="VK8" s="212">
        <f t="shared" si="121"/>
        <v>3.1097000000000001</v>
      </c>
      <c r="VL8" s="212">
        <f t="shared" si="121"/>
        <v>3.1149</v>
      </c>
      <c r="VM8" s="212">
        <f t="shared" si="121"/>
        <v>3.1137000000000001</v>
      </c>
      <c r="VN8" s="212" t="str">
        <f t="shared" si="121"/>
        <v>N/E</v>
      </c>
      <c r="VO8" s="212" t="str">
        <f t="shared" si="121"/>
        <v>N/E</v>
      </c>
      <c r="VP8" s="212">
        <f t="shared" si="121"/>
        <v>3.11</v>
      </c>
      <c r="VQ8" s="212">
        <f t="shared" si="121"/>
        <v>3.1110000000000002</v>
      </c>
      <c r="VR8" s="212">
        <f t="shared" si="121"/>
        <v>3.11</v>
      </c>
      <c r="VS8" s="212">
        <f t="shared" si="121"/>
        <v>3.1164999999999998</v>
      </c>
      <c r="VT8" s="212">
        <f t="shared" si="121"/>
        <v>3.1078999999999999</v>
      </c>
      <c r="VU8" s="212" t="str">
        <f t="shared" si="121"/>
        <v>N/E</v>
      </c>
      <c r="VV8" s="212" t="str">
        <f t="shared" si="121"/>
        <v>N/E</v>
      </c>
      <c r="VW8" s="212">
        <f t="shared" si="121"/>
        <v>3.1110000000000002</v>
      </c>
      <c r="VX8" s="212">
        <f t="shared" si="121"/>
        <v>3.1103999999999998</v>
      </c>
      <c r="VY8" s="212">
        <f t="shared" si="121"/>
        <v>3.1118999999999999</v>
      </c>
      <c r="VZ8" s="212">
        <f t="shared" si="121"/>
        <v>3.1131000000000002</v>
      </c>
      <c r="WA8" s="212">
        <f t="shared" si="121"/>
        <v>3.1124000000000001</v>
      </c>
      <c r="WB8" s="212" t="str">
        <f t="shared" si="121"/>
        <v>N/E</v>
      </c>
      <c r="WC8" s="212" t="str">
        <f t="shared" si="121"/>
        <v>N/E</v>
      </c>
      <c r="WD8" s="212">
        <f t="shared" si="121"/>
        <v>3.1112000000000002</v>
      </c>
      <c r="WE8" s="212">
        <f t="shared" si="121"/>
        <v>3.1109</v>
      </c>
      <c r="WF8" s="212">
        <f t="shared" si="121"/>
        <v>3.1103999999999998</v>
      </c>
      <c r="WG8" s="212">
        <f t="shared" si="121"/>
        <v>3.1116999999999999</v>
      </c>
      <c r="WH8" s="212">
        <f t="shared" si="121"/>
        <v>3.1145</v>
      </c>
      <c r="WI8" s="212" t="str">
        <f t="shared" si="121"/>
        <v>N/E</v>
      </c>
      <c r="WJ8" s="212" t="str">
        <f t="shared" si="121"/>
        <v>N/E</v>
      </c>
      <c r="WK8" s="212">
        <f t="shared" si="121"/>
        <v>3.1141999999999999</v>
      </c>
      <c r="WL8" s="212">
        <f t="shared" si="121"/>
        <v>3.1141999999999999</v>
      </c>
      <c r="WM8" s="212">
        <f t="shared" si="121"/>
        <v>3.1137000000000001</v>
      </c>
      <c r="WN8" s="212">
        <f t="shared" si="121"/>
        <v>3.1139000000000001</v>
      </c>
      <c r="WO8" s="212">
        <f t="shared" si="121"/>
        <v>3.1139000000000001</v>
      </c>
      <c r="WP8" s="212" t="str">
        <f t="shared" si="121"/>
        <v>N/E</v>
      </c>
      <c r="WQ8" s="212" t="str">
        <f t="shared" si="121"/>
        <v>N/E</v>
      </c>
      <c r="WR8" s="212">
        <f t="shared" si="121"/>
        <v>3.1116999999999999</v>
      </c>
      <c r="WS8" s="212">
        <f t="shared" si="121"/>
        <v>3.113</v>
      </c>
      <c r="WT8" s="212">
        <f t="shared" si="121"/>
        <v>3.1124000000000001</v>
      </c>
      <c r="WU8" s="212">
        <f t="shared" si="121"/>
        <v>3.1126999999999998</v>
      </c>
      <c r="WV8" s="212">
        <f t="shared" si="121"/>
        <v>3.1118999999999999</v>
      </c>
      <c r="WW8" s="212" t="str">
        <f t="shared" si="121"/>
        <v>N/E</v>
      </c>
      <c r="WX8" s="212" t="str">
        <f t="shared" si="121"/>
        <v>N/E</v>
      </c>
      <c r="WY8" s="212">
        <f t="shared" si="121"/>
        <v>3.1118999999999999</v>
      </c>
      <c r="WZ8" s="212">
        <f t="shared" si="121"/>
        <v>3.1109</v>
      </c>
      <c r="XA8" s="212">
        <f t="shared" si="121"/>
        <v>3.1107999999999998</v>
      </c>
      <c r="XB8" s="212" t="str">
        <f t="shared" si="121"/>
        <v>N/E</v>
      </c>
      <c r="XC8" s="212">
        <f t="shared" si="121"/>
        <v>3.1093000000000002</v>
      </c>
      <c r="XD8" s="212" t="str">
        <f t="shared" si="121"/>
        <v>N/E</v>
      </c>
      <c r="XE8" s="212" t="str">
        <f t="shared" si="121"/>
        <v>N/E</v>
      </c>
      <c r="XF8" s="212">
        <f t="shared" si="121"/>
        <v>3.1073</v>
      </c>
      <c r="XG8" s="212">
        <f t="shared" si="121"/>
        <v>3.11</v>
      </c>
      <c r="XH8" s="212">
        <f t="shared" si="121"/>
        <v>3.1162999999999998</v>
      </c>
      <c r="XI8" s="212">
        <f t="shared" si="121"/>
        <v>3.1124000000000001</v>
      </c>
      <c r="XJ8" s="212">
        <f t="shared" si="121"/>
        <v>3.1114000000000002</v>
      </c>
      <c r="XK8" s="212" t="str">
        <f t="shared" si="121"/>
        <v>N/E</v>
      </c>
      <c r="XL8" s="212" t="str">
        <f t="shared" si="121"/>
        <v>N/E</v>
      </c>
      <c r="XM8" s="212">
        <f t="shared" si="121"/>
        <v>3.1198999999999999</v>
      </c>
      <c r="XN8" s="212">
        <f t="shared" si="121"/>
        <v>3.1177999999999999</v>
      </c>
      <c r="XO8" s="212">
        <f t="shared" si="121"/>
        <v>3.1177999999999999</v>
      </c>
      <c r="XP8" s="212">
        <f t="shared" si="121"/>
        <v>3.1179000000000001</v>
      </c>
      <c r="XQ8" s="212">
        <f t="shared" si="121"/>
        <v>3.1162999999999998</v>
      </c>
      <c r="XR8" s="212" t="str">
        <f t="shared" ref="XR8:AAC8" si="122">+HLOOKUP(XR5,$B$12:$JKJ$13,2,FALSE)</f>
        <v>N/E</v>
      </c>
      <c r="XS8" s="212" t="str">
        <f t="shared" si="122"/>
        <v>N/E</v>
      </c>
      <c r="XT8" s="212">
        <f t="shared" si="122"/>
        <v>3.1131000000000002</v>
      </c>
      <c r="XU8" s="212">
        <f t="shared" si="122"/>
        <v>3.1147999999999998</v>
      </c>
      <c r="XV8" s="212">
        <f t="shared" si="122"/>
        <v>3.1141999999999999</v>
      </c>
      <c r="XW8" s="212">
        <f t="shared" si="122"/>
        <v>3.1156000000000001</v>
      </c>
      <c r="XX8" s="212">
        <f t="shared" si="122"/>
        <v>3.1158000000000001</v>
      </c>
      <c r="XY8" s="212" t="str">
        <f t="shared" si="122"/>
        <v>N/E</v>
      </c>
      <c r="XZ8" s="212" t="str">
        <f t="shared" si="122"/>
        <v>N/E</v>
      </c>
      <c r="YA8" s="212">
        <f t="shared" si="122"/>
        <v>3.1135999999999999</v>
      </c>
      <c r="YB8" s="212" t="str">
        <f t="shared" si="122"/>
        <v>N/E</v>
      </c>
      <c r="YC8" s="212">
        <f t="shared" si="122"/>
        <v>3.1128999999999998</v>
      </c>
      <c r="YD8" s="212">
        <f t="shared" si="122"/>
        <v>3.1135000000000002</v>
      </c>
      <c r="YE8" s="212">
        <f t="shared" si="122"/>
        <v>3.1139999999999999</v>
      </c>
      <c r="YF8" s="212" t="str">
        <f t="shared" si="122"/>
        <v>N/E</v>
      </c>
      <c r="YG8" s="212" t="str">
        <f t="shared" si="122"/>
        <v>N/E</v>
      </c>
      <c r="YH8" s="212">
        <f t="shared" si="122"/>
        <v>3.1122999999999998</v>
      </c>
      <c r="YI8" s="212">
        <f t="shared" si="122"/>
        <v>3.1124999999999998</v>
      </c>
      <c r="YJ8" s="212">
        <f t="shared" si="122"/>
        <v>3.1114999999999999</v>
      </c>
      <c r="YK8" s="212">
        <f t="shared" si="122"/>
        <v>3.1120000000000001</v>
      </c>
      <c r="YL8" s="212">
        <f t="shared" si="122"/>
        <v>3.1124999999999998</v>
      </c>
      <c r="YM8" s="212" t="str">
        <f t="shared" si="122"/>
        <v>N/E</v>
      </c>
      <c r="YN8" s="212" t="str">
        <f t="shared" si="122"/>
        <v>N/E</v>
      </c>
      <c r="YO8" s="212">
        <f t="shared" si="122"/>
        <v>3.1135000000000002</v>
      </c>
      <c r="YP8" s="212">
        <f t="shared" si="122"/>
        <v>3.1135000000000002</v>
      </c>
      <c r="YQ8" s="212">
        <f t="shared" si="122"/>
        <v>3.1175999999999999</v>
      </c>
      <c r="YR8" s="212">
        <f t="shared" si="122"/>
        <v>3.1293000000000002</v>
      </c>
      <c r="YS8" s="212">
        <f t="shared" si="122"/>
        <v>3.1259000000000001</v>
      </c>
      <c r="YT8" s="212" t="str">
        <f t="shared" si="122"/>
        <v>N/E</v>
      </c>
      <c r="YU8" s="212" t="str">
        <f t="shared" si="122"/>
        <v>N/E</v>
      </c>
      <c r="YV8" s="212" t="str">
        <f t="shared" si="122"/>
        <v>N/E</v>
      </c>
      <c r="YW8" s="212" t="str">
        <f t="shared" si="122"/>
        <v>N/E</v>
      </c>
      <c r="YX8" s="212">
        <f t="shared" si="122"/>
        <v>3.1480999999999999</v>
      </c>
      <c r="YY8" s="212">
        <f t="shared" si="122"/>
        <v>3.1476000000000002</v>
      </c>
      <c r="YZ8" s="212">
        <f t="shared" si="122"/>
        <v>3.1520000000000001</v>
      </c>
      <c r="ZA8" s="212" t="str">
        <f t="shared" si="122"/>
        <v>N/E</v>
      </c>
      <c r="ZB8" s="212" t="str">
        <f t="shared" si="122"/>
        <v>N/E</v>
      </c>
      <c r="ZC8" s="212">
        <f t="shared" si="122"/>
        <v>3.1520000000000001</v>
      </c>
      <c r="ZD8" s="212">
        <f t="shared" si="122"/>
        <v>3.2450000000000001</v>
      </c>
      <c r="ZE8" s="212">
        <f t="shared" si="122"/>
        <v>3.24</v>
      </c>
      <c r="ZF8" s="212">
        <f t="shared" si="122"/>
        <v>3.2162999999999999</v>
      </c>
      <c r="ZG8" s="212">
        <f t="shared" si="122"/>
        <v>3.2324999999999999</v>
      </c>
      <c r="ZH8" s="212" t="str">
        <f t="shared" si="122"/>
        <v>N/E</v>
      </c>
      <c r="ZI8" s="212" t="str">
        <f t="shared" si="122"/>
        <v>N/E</v>
      </c>
      <c r="ZJ8" s="212">
        <f t="shared" si="122"/>
        <v>3.2124999999999999</v>
      </c>
      <c r="ZK8" s="212">
        <f t="shared" si="122"/>
        <v>3.1850000000000001</v>
      </c>
      <c r="ZL8" s="212">
        <f t="shared" si="122"/>
        <v>3.1608000000000001</v>
      </c>
      <c r="ZM8" s="212">
        <f t="shared" si="122"/>
        <v>3.1114000000000002</v>
      </c>
      <c r="ZN8" s="212">
        <f t="shared" si="122"/>
        <v>3.1147999999999998</v>
      </c>
      <c r="ZO8" s="212" t="str">
        <f t="shared" si="122"/>
        <v>N/E</v>
      </c>
      <c r="ZP8" s="212" t="str">
        <f t="shared" si="122"/>
        <v>N/E</v>
      </c>
      <c r="ZQ8" s="212">
        <f t="shared" si="122"/>
        <v>3.101</v>
      </c>
      <c r="ZR8" s="212">
        <f t="shared" si="122"/>
        <v>3.1002999999999998</v>
      </c>
      <c r="ZS8" s="212">
        <f t="shared" si="122"/>
        <v>3.1021000000000001</v>
      </c>
      <c r="ZT8" s="212">
        <f t="shared" si="122"/>
        <v>3.1168</v>
      </c>
      <c r="ZU8" s="212">
        <f t="shared" si="122"/>
        <v>3.1124999999999998</v>
      </c>
      <c r="ZV8" s="212" t="str">
        <f t="shared" si="122"/>
        <v>N/E</v>
      </c>
      <c r="ZW8" s="212" t="str">
        <f t="shared" si="122"/>
        <v>N/E</v>
      </c>
      <c r="ZX8" s="212">
        <f t="shared" si="122"/>
        <v>3.1065</v>
      </c>
      <c r="ZY8" s="212">
        <f t="shared" si="122"/>
        <v>3.1042000000000001</v>
      </c>
      <c r="ZZ8" s="212">
        <f t="shared" si="122"/>
        <v>3.1034000000000002</v>
      </c>
      <c r="AAA8" s="212">
        <f t="shared" si="122"/>
        <v>3.1036999999999999</v>
      </c>
      <c r="AAB8" s="212">
        <f t="shared" si="122"/>
        <v>3.1036000000000001</v>
      </c>
      <c r="AAC8" s="212" t="str">
        <f t="shared" si="122"/>
        <v>N/E</v>
      </c>
      <c r="AAD8" s="212" t="str">
        <f t="shared" ref="AAD8:ACO8" si="123">+HLOOKUP(AAD5,$B$12:$JKJ$13,2,FALSE)</f>
        <v>N/E</v>
      </c>
      <c r="AAE8" s="212">
        <f t="shared" si="123"/>
        <v>3.1052</v>
      </c>
      <c r="AAF8" s="212">
        <f t="shared" si="123"/>
        <v>3.1046999999999998</v>
      </c>
      <c r="AAG8" s="212">
        <f t="shared" si="123"/>
        <v>3.1046999999999998</v>
      </c>
      <c r="AAH8" s="212">
        <f t="shared" si="123"/>
        <v>3.1074999999999999</v>
      </c>
      <c r="AAI8" s="212">
        <f t="shared" si="123"/>
        <v>3.1168999999999998</v>
      </c>
      <c r="AAJ8" s="212" t="str">
        <f t="shared" si="123"/>
        <v>N/E</v>
      </c>
      <c r="AAK8" s="212" t="str">
        <f t="shared" si="123"/>
        <v>N/E</v>
      </c>
      <c r="AAL8" s="212">
        <f t="shared" si="123"/>
        <v>3.113</v>
      </c>
      <c r="AAM8" s="212">
        <f t="shared" si="123"/>
        <v>3.1118000000000001</v>
      </c>
      <c r="AAN8" s="212">
        <f t="shared" si="123"/>
        <v>3.1065</v>
      </c>
      <c r="AAO8" s="212">
        <f t="shared" si="123"/>
        <v>3.1053000000000002</v>
      </c>
      <c r="AAP8" s="212">
        <f t="shared" si="123"/>
        <v>3.1055000000000001</v>
      </c>
      <c r="AAQ8" s="212" t="str">
        <f t="shared" si="123"/>
        <v>N/E</v>
      </c>
      <c r="AAR8" s="212" t="str">
        <f t="shared" si="123"/>
        <v>N/E</v>
      </c>
      <c r="AAS8" s="212">
        <f t="shared" si="123"/>
        <v>3.1114000000000002</v>
      </c>
      <c r="AAT8" s="212">
        <f t="shared" si="123"/>
        <v>3.1111</v>
      </c>
      <c r="AAU8" s="212">
        <f t="shared" si="123"/>
        <v>3.1154999999999999</v>
      </c>
      <c r="AAV8" s="212">
        <f t="shared" si="123"/>
        <v>3.1110000000000002</v>
      </c>
      <c r="AAW8" s="212">
        <f t="shared" si="123"/>
        <v>3.1059000000000001</v>
      </c>
      <c r="AAX8" s="212" t="str">
        <f t="shared" si="123"/>
        <v>N/E</v>
      </c>
      <c r="AAY8" s="212" t="str">
        <f t="shared" si="123"/>
        <v>N/E</v>
      </c>
      <c r="AAZ8" s="212">
        <f t="shared" si="123"/>
        <v>3.1055999999999999</v>
      </c>
      <c r="ABA8" s="212">
        <f t="shared" si="123"/>
        <v>3.1059000000000001</v>
      </c>
      <c r="ABB8" s="212">
        <f t="shared" si="123"/>
        <v>3.1099000000000001</v>
      </c>
      <c r="ABC8" s="212">
        <f t="shared" si="123"/>
        <v>3.1071</v>
      </c>
      <c r="ABD8" s="212" t="str">
        <f t="shared" si="123"/>
        <v>N/E</v>
      </c>
      <c r="ABE8" s="212" t="str">
        <f t="shared" si="123"/>
        <v>N/E</v>
      </c>
      <c r="ABF8" s="212" t="str">
        <f t="shared" si="123"/>
        <v>N/E</v>
      </c>
      <c r="ABG8" s="212">
        <f t="shared" si="123"/>
        <v>3.1074999999999999</v>
      </c>
      <c r="ABH8" s="212">
        <f t="shared" si="123"/>
        <v>3.1128999999999998</v>
      </c>
      <c r="ABI8" s="212">
        <f t="shared" si="123"/>
        <v>3.1059999999999999</v>
      </c>
      <c r="ABJ8" s="212">
        <f t="shared" si="123"/>
        <v>3.1057000000000001</v>
      </c>
      <c r="ABK8" s="212">
        <f t="shared" si="123"/>
        <v>3.1057000000000001</v>
      </c>
      <c r="ABL8" s="212" t="str">
        <f t="shared" si="123"/>
        <v>N/E</v>
      </c>
      <c r="ABM8" s="212" t="str">
        <f t="shared" si="123"/>
        <v>N/E</v>
      </c>
      <c r="ABN8" s="212">
        <f t="shared" si="123"/>
        <v>3.1150000000000002</v>
      </c>
      <c r="ABO8" s="212">
        <f t="shared" si="123"/>
        <v>3.1097999999999999</v>
      </c>
      <c r="ABP8" s="212">
        <f t="shared" si="123"/>
        <v>3.1093999999999999</v>
      </c>
      <c r="ABQ8" s="212">
        <f t="shared" si="123"/>
        <v>3.1061000000000001</v>
      </c>
      <c r="ABR8" s="212">
        <f t="shared" si="123"/>
        <v>3.1088</v>
      </c>
      <c r="ABS8" s="212" t="str">
        <f t="shared" si="123"/>
        <v>N/E</v>
      </c>
      <c r="ABT8" s="212" t="str">
        <f t="shared" si="123"/>
        <v>N/E</v>
      </c>
      <c r="ABU8" s="212">
        <f t="shared" si="123"/>
        <v>3.1061000000000001</v>
      </c>
      <c r="ABV8" s="212">
        <f t="shared" si="123"/>
        <v>3.1057999999999999</v>
      </c>
      <c r="ABW8" s="212">
        <f t="shared" si="123"/>
        <v>3.1055999999999999</v>
      </c>
      <c r="ABX8" s="212">
        <f t="shared" si="123"/>
        <v>3.1059999999999999</v>
      </c>
      <c r="ABY8" s="212">
        <f t="shared" si="123"/>
        <v>3.1055000000000001</v>
      </c>
      <c r="ABZ8" s="212" t="str">
        <f t="shared" si="123"/>
        <v>N/E</v>
      </c>
      <c r="ACA8" s="212" t="str">
        <f t="shared" si="123"/>
        <v>N/E</v>
      </c>
      <c r="ACB8" s="212">
        <f t="shared" si="123"/>
        <v>3.1055999999999999</v>
      </c>
      <c r="ACC8" s="212">
        <f t="shared" si="123"/>
        <v>3.1057999999999999</v>
      </c>
      <c r="ACD8" s="212">
        <f t="shared" si="123"/>
        <v>3.1063999999999998</v>
      </c>
      <c r="ACE8" s="212">
        <f t="shared" si="123"/>
        <v>3.1063000000000001</v>
      </c>
      <c r="ACF8" s="212">
        <f t="shared" si="123"/>
        <v>3.1059000000000001</v>
      </c>
      <c r="ACG8" s="212" t="str">
        <f t="shared" si="123"/>
        <v>N/E</v>
      </c>
      <c r="ACH8" s="212" t="str">
        <f t="shared" si="123"/>
        <v>N/E</v>
      </c>
      <c r="ACI8" s="212">
        <f t="shared" si="123"/>
        <v>3.1053999999999999</v>
      </c>
      <c r="ACJ8" s="212">
        <f t="shared" si="123"/>
        <v>3.105</v>
      </c>
      <c r="ACK8" s="212">
        <f t="shared" si="123"/>
        <v>3.1053000000000002</v>
      </c>
      <c r="ACL8" s="212">
        <f t="shared" si="123"/>
        <v>3.1055999999999999</v>
      </c>
      <c r="ACM8" s="212">
        <f t="shared" si="123"/>
        <v>3.1055999999999999</v>
      </c>
      <c r="ACN8" s="212" t="str">
        <f t="shared" si="123"/>
        <v>N/E</v>
      </c>
      <c r="ACO8" s="212" t="str">
        <f t="shared" si="123"/>
        <v>N/E</v>
      </c>
      <c r="ACP8" s="212">
        <f t="shared" ref="ACP8:AFA8" si="124">+HLOOKUP(ACP5,$B$12:$JKJ$13,2,FALSE)</f>
        <v>3.1055999999999999</v>
      </c>
      <c r="ACQ8" s="212">
        <f t="shared" si="124"/>
        <v>3.1057999999999999</v>
      </c>
      <c r="ACR8" s="212">
        <f t="shared" si="124"/>
        <v>3.1055000000000001</v>
      </c>
      <c r="ACS8" s="212">
        <f t="shared" si="124"/>
        <v>3.105</v>
      </c>
      <c r="ACT8" s="212">
        <f t="shared" si="124"/>
        <v>3.105</v>
      </c>
      <c r="ACU8" s="212" t="str">
        <f t="shared" si="124"/>
        <v>N/E</v>
      </c>
      <c r="ACV8" s="212" t="str">
        <f t="shared" si="124"/>
        <v>N/E</v>
      </c>
      <c r="ACW8" s="212">
        <f t="shared" si="124"/>
        <v>3.1055000000000001</v>
      </c>
      <c r="ACX8" s="212">
        <f t="shared" si="124"/>
        <v>3.105</v>
      </c>
      <c r="ACY8" s="212">
        <f t="shared" si="124"/>
        <v>3.1055000000000001</v>
      </c>
      <c r="ACZ8" s="212">
        <f t="shared" si="124"/>
        <v>3.1053000000000002</v>
      </c>
      <c r="ADA8" s="212">
        <f t="shared" si="124"/>
        <v>3.1057000000000001</v>
      </c>
      <c r="ADB8" s="212" t="str">
        <f t="shared" si="124"/>
        <v>N/E</v>
      </c>
      <c r="ADC8" s="212" t="str">
        <f t="shared" si="124"/>
        <v>N/E</v>
      </c>
      <c r="ADD8" s="212">
        <f t="shared" si="124"/>
        <v>3.1061000000000001</v>
      </c>
      <c r="ADE8" s="212">
        <f t="shared" si="124"/>
        <v>3.1110000000000002</v>
      </c>
      <c r="ADF8" s="212">
        <f t="shared" si="124"/>
        <v>3.1179000000000001</v>
      </c>
      <c r="ADG8" s="212">
        <f t="shared" si="124"/>
        <v>3.2075</v>
      </c>
      <c r="ADH8" s="212">
        <f t="shared" si="124"/>
        <v>3.2113</v>
      </c>
      <c r="ADI8" s="212" t="str">
        <f t="shared" si="124"/>
        <v>N/E</v>
      </c>
      <c r="ADJ8" s="212" t="str">
        <f t="shared" si="124"/>
        <v>N/E</v>
      </c>
      <c r="ADK8" s="212">
        <f t="shared" si="124"/>
        <v>3.1932999999999998</v>
      </c>
      <c r="ADL8" s="212">
        <f t="shared" si="124"/>
        <v>3.1943999999999999</v>
      </c>
      <c r="ADM8" s="212">
        <f t="shared" si="124"/>
        <v>3.2663000000000002</v>
      </c>
      <c r="ADN8" s="212">
        <f t="shared" si="124"/>
        <v>3.2513000000000001</v>
      </c>
      <c r="ADO8" s="212">
        <f t="shared" si="124"/>
        <v>3.2355</v>
      </c>
      <c r="ADP8" s="212" t="str">
        <f t="shared" si="124"/>
        <v>N/E</v>
      </c>
      <c r="ADQ8" s="212" t="str">
        <f t="shared" si="124"/>
        <v>N/E</v>
      </c>
      <c r="ADR8" s="212">
        <f t="shared" si="124"/>
        <v>3.2519999999999998</v>
      </c>
      <c r="ADS8" s="212">
        <f t="shared" si="124"/>
        <v>3.2565</v>
      </c>
      <c r="ADT8" s="212">
        <f t="shared" si="124"/>
        <v>3.3149999999999999</v>
      </c>
      <c r="ADU8" s="212">
        <f t="shared" si="124"/>
        <v>3.2888000000000002</v>
      </c>
      <c r="ADV8" s="212">
        <f t="shared" si="124"/>
        <v>3.3025000000000002</v>
      </c>
      <c r="ADW8" s="212" t="str">
        <f t="shared" si="124"/>
        <v>N/E</v>
      </c>
      <c r="ADX8" s="212" t="str">
        <f t="shared" si="124"/>
        <v>N/E</v>
      </c>
      <c r="ADY8" s="212">
        <f t="shared" si="124"/>
        <v>3.2848999999999999</v>
      </c>
      <c r="ADZ8" s="212">
        <f t="shared" si="124"/>
        <v>3.3106</v>
      </c>
      <c r="AEA8" s="212">
        <f t="shared" si="124"/>
        <v>3.3033000000000001</v>
      </c>
      <c r="AEB8" s="212">
        <f t="shared" si="124"/>
        <v>3.3043</v>
      </c>
      <c r="AEC8" s="212">
        <f t="shared" si="124"/>
        <v>3.3248000000000002</v>
      </c>
      <c r="AED8" s="212" t="str">
        <f t="shared" si="124"/>
        <v>N/E</v>
      </c>
      <c r="AEE8" s="212" t="str">
        <f t="shared" si="124"/>
        <v>N/E</v>
      </c>
      <c r="AEF8" s="212" t="str">
        <f t="shared" si="124"/>
        <v>N/E</v>
      </c>
      <c r="AEG8" s="212">
        <f t="shared" si="124"/>
        <v>3.3325999999999998</v>
      </c>
      <c r="AEH8" s="212">
        <f t="shared" si="124"/>
        <v>3.3353000000000002</v>
      </c>
      <c r="AEI8" s="212" t="str">
        <f t="shared" si="124"/>
        <v>N/E</v>
      </c>
      <c r="AEJ8" s="212">
        <f t="shared" si="124"/>
        <v>3.3586</v>
      </c>
      <c r="AEK8" s="212" t="str">
        <f t="shared" si="124"/>
        <v>N/E</v>
      </c>
      <c r="AEL8" s="212" t="str">
        <f t="shared" si="124"/>
        <v>N/E</v>
      </c>
      <c r="AEM8" s="212">
        <f t="shared" si="124"/>
        <v>3.3597999999999999</v>
      </c>
      <c r="AEN8" s="212">
        <f t="shared" si="124"/>
        <v>3.35</v>
      </c>
      <c r="AEO8" s="212">
        <f t="shared" si="124"/>
        <v>3.3605999999999998</v>
      </c>
      <c r="AEP8" s="212" t="str">
        <f t="shared" si="124"/>
        <v>N/E</v>
      </c>
      <c r="AEQ8" s="212" t="str">
        <f t="shared" si="124"/>
        <v>N/E</v>
      </c>
      <c r="AER8" s="212" t="str">
        <f t="shared" si="124"/>
        <v>N/E</v>
      </c>
      <c r="AES8" s="212" t="str">
        <f t="shared" si="124"/>
        <v>N/E</v>
      </c>
      <c r="AET8" s="212">
        <f t="shared" si="124"/>
        <v>3.3626</v>
      </c>
      <c r="AEU8" s="212">
        <f t="shared" si="124"/>
        <v>3.363</v>
      </c>
      <c r="AEV8" s="212">
        <f t="shared" si="124"/>
        <v>3.3614999999999999</v>
      </c>
      <c r="AEW8" s="212">
        <f t="shared" si="124"/>
        <v>3.363</v>
      </c>
      <c r="AEX8" s="212">
        <f t="shared" si="124"/>
        <v>3.3641999999999999</v>
      </c>
      <c r="AEY8" s="212" t="str">
        <f t="shared" si="124"/>
        <v>N/E</v>
      </c>
      <c r="AEZ8" s="212" t="str">
        <f t="shared" si="124"/>
        <v>N/E</v>
      </c>
      <c r="AFA8" s="212">
        <f t="shared" si="124"/>
        <v>3.3654000000000002</v>
      </c>
      <c r="AFB8" s="212">
        <f t="shared" ref="AFB8:AHM8" si="125">+HLOOKUP(AFB5,$B$12:$JKJ$13,2,FALSE)</f>
        <v>3.3656999999999999</v>
      </c>
      <c r="AFC8" s="212">
        <f t="shared" si="125"/>
        <v>3.3660000000000001</v>
      </c>
      <c r="AFD8" s="212">
        <f t="shared" si="125"/>
        <v>3.3666</v>
      </c>
      <c r="AFE8" s="212">
        <f t="shared" si="125"/>
        <v>3.367</v>
      </c>
      <c r="AFF8" s="212" t="str">
        <f t="shared" si="125"/>
        <v>N/E</v>
      </c>
      <c r="AFG8" s="212" t="str">
        <f t="shared" si="125"/>
        <v>N/E</v>
      </c>
      <c r="AFH8" s="212">
        <f t="shared" si="125"/>
        <v>3.3681999999999999</v>
      </c>
      <c r="AFI8" s="212">
        <f t="shared" si="125"/>
        <v>3.3685999999999998</v>
      </c>
      <c r="AFJ8" s="212">
        <f t="shared" si="125"/>
        <v>3.3690000000000002</v>
      </c>
      <c r="AFK8" s="212">
        <f t="shared" si="125"/>
        <v>3.3694000000000002</v>
      </c>
      <c r="AFL8" s="212">
        <f t="shared" si="125"/>
        <v>3.3679000000000001</v>
      </c>
      <c r="AFM8" s="212" t="str">
        <f t="shared" si="125"/>
        <v>N/E</v>
      </c>
      <c r="AFN8" s="212" t="str">
        <f t="shared" si="125"/>
        <v>N/E</v>
      </c>
      <c r="AFO8" s="212">
        <f t="shared" si="125"/>
        <v>3.3073000000000001</v>
      </c>
      <c r="AFP8" s="212">
        <f t="shared" si="125"/>
        <v>3.298</v>
      </c>
      <c r="AFQ8" s="212">
        <f t="shared" si="125"/>
        <v>3.2673000000000001</v>
      </c>
      <c r="AFR8" s="212">
        <f t="shared" si="125"/>
        <v>3.2763</v>
      </c>
      <c r="AFS8" s="212">
        <f t="shared" si="125"/>
        <v>3.2747999999999999</v>
      </c>
      <c r="AFT8" s="212" t="str">
        <f t="shared" si="125"/>
        <v>N/E</v>
      </c>
      <c r="AFU8" s="212" t="str">
        <f t="shared" si="125"/>
        <v>N/E</v>
      </c>
      <c r="AFV8" s="212">
        <f t="shared" si="125"/>
        <v>3.2747999999999999</v>
      </c>
      <c r="AFW8" s="212">
        <f t="shared" si="125"/>
        <v>3.3144999999999998</v>
      </c>
      <c r="AFX8" s="212">
        <f t="shared" si="125"/>
        <v>3.3052999999999999</v>
      </c>
      <c r="AFY8" s="212" t="str">
        <f t="shared" si="125"/>
        <v>N/E</v>
      </c>
      <c r="AFZ8" s="212">
        <f t="shared" si="125"/>
        <v>3.3222999999999998</v>
      </c>
      <c r="AGA8" s="212" t="str">
        <f t="shared" si="125"/>
        <v>N/E</v>
      </c>
      <c r="AGB8" s="212" t="str">
        <f t="shared" si="125"/>
        <v>N/E</v>
      </c>
      <c r="AGC8" s="212">
        <f t="shared" si="125"/>
        <v>3.3395999999999999</v>
      </c>
      <c r="AGD8" s="212">
        <f t="shared" si="125"/>
        <v>3.3163</v>
      </c>
      <c r="AGE8" s="212">
        <f t="shared" si="125"/>
        <v>3.3172999999999999</v>
      </c>
      <c r="AGF8" s="212">
        <f t="shared" si="125"/>
        <v>3.3325</v>
      </c>
      <c r="AGG8" s="212">
        <f t="shared" si="125"/>
        <v>3.3298000000000001</v>
      </c>
      <c r="AGH8" s="212" t="str">
        <f t="shared" si="125"/>
        <v>N/E</v>
      </c>
      <c r="AGI8" s="212" t="str">
        <f t="shared" si="125"/>
        <v>N/E</v>
      </c>
      <c r="AGJ8" s="212">
        <f t="shared" si="125"/>
        <v>3.3319000000000001</v>
      </c>
      <c r="AGK8" s="212">
        <f t="shared" si="125"/>
        <v>3.3290000000000002</v>
      </c>
      <c r="AGL8" s="212">
        <f t="shared" si="125"/>
        <v>3.3309000000000002</v>
      </c>
      <c r="AGM8" s="212">
        <f t="shared" si="125"/>
        <v>3.3220000000000001</v>
      </c>
      <c r="AGN8" s="212">
        <f t="shared" si="125"/>
        <v>3.302</v>
      </c>
      <c r="AGO8" s="212" t="str">
        <f t="shared" si="125"/>
        <v>N/E</v>
      </c>
      <c r="AGP8" s="212" t="str">
        <f t="shared" si="125"/>
        <v>N/E</v>
      </c>
      <c r="AGQ8" s="212">
        <f t="shared" si="125"/>
        <v>3.3025000000000002</v>
      </c>
      <c r="AGR8" s="212">
        <f t="shared" si="125"/>
        <v>3.2919</v>
      </c>
      <c r="AGS8" s="212">
        <f t="shared" si="125"/>
        <v>3.3092999999999999</v>
      </c>
      <c r="AGT8" s="212">
        <f t="shared" si="125"/>
        <v>3.3148</v>
      </c>
      <c r="AGU8" s="212">
        <f t="shared" si="125"/>
        <v>3.3144999999999998</v>
      </c>
      <c r="AGV8" s="212" t="str">
        <f t="shared" si="125"/>
        <v>N/E</v>
      </c>
      <c r="AGW8" s="212" t="str">
        <f t="shared" si="125"/>
        <v>N/E</v>
      </c>
      <c r="AGX8" s="212">
        <f t="shared" si="125"/>
        <v>3.3275999999999999</v>
      </c>
      <c r="AGY8" s="212">
        <f t="shared" si="125"/>
        <v>3.3214000000000001</v>
      </c>
      <c r="AGZ8" s="212">
        <f t="shared" si="125"/>
        <v>3.3269000000000002</v>
      </c>
      <c r="AHA8" s="212">
        <f t="shared" si="125"/>
        <v>3.3252999999999999</v>
      </c>
      <c r="AHB8" s="212">
        <f t="shared" si="125"/>
        <v>3.3243</v>
      </c>
      <c r="AHC8" s="212" t="str">
        <f t="shared" si="125"/>
        <v>N/E</v>
      </c>
      <c r="AHD8" s="212" t="str">
        <f t="shared" si="125"/>
        <v>N/E</v>
      </c>
      <c r="AHE8" s="212">
        <f t="shared" si="125"/>
        <v>3.335</v>
      </c>
      <c r="AHF8" s="212">
        <f t="shared" si="125"/>
        <v>3.3650000000000002</v>
      </c>
      <c r="AHG8" s="212">
        <f t="shared" si="125"/>
        <v>3.3534999999999999</v>
      </c>
      <c r="AHH8" s="212">
        <f t="shared" si="125"/>
        <v>3.3588</v>
      </c>
      <c r="AHI8" s="212">
        <f t="shared" si="125"/>
        <v>3.3613</v>
      </c>
      <c r="AHJ8" s="212" t="str">
        <f t="shared" si="125"/>
        <v>N/E</v>
      </c>
      <c r="AHK8" s="212" t="str">
        <f t="shared" si="125"/>
        <v>N/E</v>
      </c>
      <c r="AHL8" s="212">
        <f t="shared" si="125"/>
        <v>3.3784000000000001</v>
      </c>
      <c r="AHM8" s="212">
        <f t="shared" si="125"/>
        <v>3.3734000000000002</v>
      </c>
      <c r="AHN8" s="212">
        <f t="shared" ref="AHN8:AJY8" si="126">+HLOOKUP(AHN5,$B$12:$JKJ$13,2,FALSE)</f>
        <v>3.3673000000000002</v>
      </c>
      <c r="AHO8" s="212">
        <f t="shared" si="126"/>
        <v>3.3675000000000002</v>
      </c>
      <c r="AHP8" s="212">
        <f t="shared" si="126"/>
        <v>3.3675000000000002</v>
      </c>
      <c r="AHQ8" s="212" t="str">
        <f t="shared" si="126"/>
        <v>N/E</v>
      </c>
      <c r="AHR8" s="212" t="str">
        <f t="shared" si="126"/>
        <v>N/E</v>
      </c>
      <c r="AHS8" s="212">
        <f t="shared" si="126"/>
        <v>3.3702999999999999</v>
      </c>
      <c r="AHT8" s="212">
        <f t="shared" si="126"/>
        <v>3.3742999999999999</v>
      </c>
      <c r="AHU8" s="212">
        <f t="shared" si="126"/>
        <v>3.379</v>
      </c>
      <c r="AHV8" s="212">
        <f t="shared" si="126"/>
        <v>3.3855</v>
      </c>
      <c r="AHW8" s="212">
        <f t="shared" si="126"/>
        <v>3.3902999999999999</v>
      </c>
      <c r="AHX8" s="212" t="str">
        <f t="shared" si="126"/>
        <v>N/E</v>
      </c>
      <c r="AHY8" s="212" t="str">
        <f t="shared" si="126"/>
        <v>N/E</v>
      </c>
      <c r="AHZ8" s="212">
        <f t="shared" si="126"/>
        <v>3.3917999999999999</v>
      </c>
      <c r="AIA8" s="212">
        <f t="shared" si="126"/>
        <v>3.3917999999999999</v>
      </c>
      <c r="AIB8" s="212">
        <f t="shared" si="126"/>
        <v>3.3864999999999998</v>
      </c>
      <c r="AIC8" s="212">
        <f t="shared" si="126"/>
        <v>3.3938000000000001</v>
      </c>
      <c r="AID8" s="212">
        <f t="shared" si="126"/>
        <v>3.3944999999999999</v>
      </c>
      <c r="AIE8" s="212" t="str">
        <f t="shared" si="126"/>
        <v>N/E</v>
      </c>
      <c r="AIF8" s="212" t="str">
        <f t="shared" si="126"/>
        <v>N/E</v>
      </c>
      <c r="AIG8" s="212">
        <f t="shared" si="126"/>
        <v>3.399</v>
      </c>
      <c r="AIH8" s="212">
        <f t="shared" si="126"/>
        <v>3.3994</v>
      </c>
      <c r="AII8" s="212">
        <f t="shared" si="126"/>
        <v>3.3997999999999999</v>
      </c>
      <c r="AIJ8" s="212">
        <f t="shared" si="126"/>
        <v>3.4001999999999999</v>
      </c>
      <c r="AIK8" s="212">
        <f t="shared" si="126"/>
        <v>3.4005999999999998</v>
      </c>
      <c r="AIL8" s="212" t="str">
        <f t="shared" si="126"/>
        <v>N/E</v>
      </c>
      <c r="AIM8" s="212" t="str">
        <f t="shared" si="126"/>
        <v>N/E</v>
      </c>
      <c r="AIN8" s="212">
        <f t="shared" si="126"/>
        <v>3.4018000000000002</v>
      </c>
      <c r="AIO8" s="212">
        <f t="shared" si="126"/>
        <v>3.4022000000000001</v>
      </c>
      <c r="AIP8" s="212">
        <f t="shared" si="126"/>
        <v>3.4026000000000001</v>
      </c>
      <c r="AIQ8" s="212">
        <f t="shared" si="126"/>
        <v>3.4024999999999999</v>
      </c>
      <c r="AIR8" s="212">
        <f t="shared" si="126"/>
        <v>3.4020000000000001</v>
      </c>
      <c r="AIS8" s="212" t="str">
        <f t="shared" si="126"/>
        <v>N/E</v>
      </c>
      <c r="AIT8" s="212" t="str">
        <f t="shared" si="126"/>
        <v>N/E</v>
      </c>
      <c r="AIU8" s="212">
        <f t="shared" si="126"/>
        <v>3.3997999999999999</v>
      </c>
      <c r="AIV8" s="212">
        <f t="shared" si="126"/>
        <v>3.4011</v>
      </c>
      <c r="AIW8" s="212">
        <f t="shared" si="126"/>
        <v>3.4051999999999998</v>
      </c>
      <c r="AIX8" s="212">
        <f t="shared" si="126"/>
        <v>3.4056000000000002</v>
      </c>
      <c r="AIY8" s="212">
        <f t="shared" si="126"/>
        <v>3.4060000000000001</v>
      </c>
      <c r="AIZ8" s="212" t="str">
        <f t="shared" si="126"/>
        <v>N/E</v>
      </c>
      <c r="AJA8" s="212" t="str">
        <f t="shared" si="126"/>
        <v>N/E</v>
      </c>
      <c r="AJB8" s="212">
        <f t="shared" si="126"/>
        <v>3.4072</v>
      </c>
      <c r="AJC8" s="212">
        <f t="shared" si="126"/>
        <v>3.4077999999999999</v>
      </c>
      <c r="AJD8" s="212">
        <f t="shared" si="126"/>
        <v>3.4018999999999999</v>
      </c>
      <c r="AJE8" s="212">
        <f t="shared" si="126"/>
        <v>3.4005999999999998</v>
      </c>
      <c r="AJF8" s="212">
        <f t="shared" si="126"/>
        <v>3.4005999999999998</v>
      </c>
      <c r="AJG8" s="212" t="str">
        <f t="shared" si="126"/>
        <v>N/E</v>
      </c>
      <c r="AJH8" s="212" t="str">
        <f t="shared" si="126"/>
        <v>N/E</v>
      </c>
      <c r="AJI8" s="212">
        <f t="shared" si="126"/>
        <v>3.3988999999999998</v>
      </c>
      <c r="AJJ8" s="212">
        <f t="shared" si="126"/>
        <v>3.3788999999999998</v>
      </c>
      <c r="AJK8" s="212">
        <f t="shared" si="126"/>
        <v>3.3753000000000002</v>
      </c>
      <c r="AJL8" s="212">
        <f t="shared" si="126"/>
        <v>3.3780999999999999</v>
      </c>
      <c r="AJM8" s="212">
        <f t="shared" si="126"/>
        <v>3.3828999999999998</v>
      </c>
      <c r="AJN8" s="212" t="str">
        <f t="shared" si="126"/>
        <v>N/E</v>
      </c>
      <c r="AJO8" s="212" t="str">
        <f t="shared" si="126"/>
        <v>N/E</v>
      </c>
      <c r="AJP8" s="212">
        <f t="shared" si="126"/>
        <v>3.387</v>
      </c>
      <c r="AJQ8" s="212">
        <f t="shared" si="126"/>
        <v>3.3881999999999999</v>
      </c>
      <c r="AJR8" s="212">
        <f t="shared" si="126"/>
        <v>3.403</v>
      </c>
      <c r="AJS8" s="212">
        <f t="shared" si="126"/>
        <v>3.3980000000000001</v>
      </c>
      <c r="AJT8" s="212">
        <f t="shared" si="126"/>
        <v>3.3996</v>
      </c>
      <c r="AJU8" s="212" t="str">
        <f t="shared" si="126"/>
        <v>N/E</v>
      </c>
      <c r="AJV8" s="212" t="str">
        <f t="shared" si="126"/>
        <v>N/E</v>
      </c>
      <c r="AJW8" s="212">
        <f t="shared" si="126"/>
        <v>3.4047999999999998</v>
      </c>
      <c r="AJX8" s="212">
        <f t="shared" si="126"/>
        <v>3.4077999999999999</v>
      </c>
      <c r="AJY8" s="212">
        <f t="shared" si="126"/>
        <v>3.3845000000000001</v>
      </c>
      <c r="AJZ8" s="212">
        <f t="shared" ref="AJZ8:AMK8" si="127">+HLOOKUP(AJZ5,$B$12:$JKJ$13,2,FALSE)</f>
        <v>3.3769</v>
      </c>
      <c r="AKA8" s="212">
        <f t="shared" si="127"/>
        <v>3.3593000000000002</v>
      </c>
      <c r="AKB8" s="212" t="str">
        <f t="shared" si="127"/>
        <v>N/E</v>
      </c>
      <c r="AKC8" s="212" t="str">
        <f t="shared" si="127"/>
        <v>N/E</v>
      </c>
      <c r="AKD8" s="212">
        <f t="shared" si="127"/>
        <v>3.3357999999999999</v>
      </c>
      <c r="AKE8" s="212">
        <f t="shared" si="127"/>
        <v>3.3428</v>
      </c>
      <c r="AKF8" s="212">
        <f t="shared" si="127"/>
        <v>3.3555000000000001</v>
      </c>
      <c r="AKG8" s="212">
        <f t="shared" si="127"/>
        <v>3.3671000000000002</v>
      </c>
      <c r="AKH8" s="212">
        <f t="shared" si="127"/>
        <v>3.3826000000000001</v>
      </c>
      <c r="AKI8" s="212" t="str">
        <f t="shared" si="127"/>
        <v>N/E</v>
      </c>
      <c r="AKJ8" s="212" t="str">
        <f t="shared" si="127"/>
        <v>N/E</v>
      </c>
      <c r="AKK8" s="212">
        <f t="shared" si="127"/>
        <v>3.3794</v>
      </c>
      <c r="AKL8" s="212">
        <f t="shared" si="127"/>
        <v>3.3815</v>
      </c>
      <c r="AKM8" s="212">
        <f t="shared" si="127"/>
        <v>3.3902999999999999</v>
      </c>
      <c r="AKN8" s="212">
        <f t="shared" si="127"/>
        <v>3.3908</v>
      </c>
      <c r="AKO8" s="212">
        <f t="shared" si="127"/>
        <v>3.3778000000000001</v>
      </c>
      <c r="AKP8" s="212" t="str">
        <f t="shared" si="127"/>
        <v>N/E</v>
      </c>
      <c r="AKQ8" s="212" t="str">
        <f t="shared" si="127"/>
        <v>N/E</v>
      </c>
      <c r="AKR8" s="212">
        <f t="shared" si="127"/>
        <v>3.3896000000000002</v>
      </c>
      <c r="AKS8" s="212">
        <f t="shared" si="127"/>
        <v>3.4039999999999999</v>
      </c>
      <c r="AKT8" s="212">
        <f t="shared" si="127"/>
        <v>3.3982999999999999</v>
      </c>
      <c r="AKU8" s="212">
        <f t="shared" si="127"/>
        <v>3.4014000000000002</v>
      </c>
      <c r="AKV8" s="212">
        <f t="shared" si="127"/>
        <v>3.4123000000000001</v>
      </c>
      <c r="AKW8" s="212" t="str">
        <f t="shared" si="127"/>
        <v>N/E</v>
      </c>
      <c r="AKX8" s="212" t="str">
        <f t="shared" si="127"/>
        <v>N/E</v>
      </c>
      <c r="AKY8" s="212">
        <f t="shared" si="127"/>
        <v>3.4134000000000002</v>
      </c>
      <c r="AKZ8" s="212">
        <f t="shared" si="127"/>
        <v>3.4199000000000002</v>
      </c>
      <c r="ALA8" s="212">
        <f t="shared" si="127"/>
        <v>3.4167999999999998</v>
      </c>
      <c r="ALB8" s="212">
        <f t="shared" si="127"/>
        <v>3.4144999999999999</v>
      </c>
      <c r="ALC8" s="212" t="str">
        <f t="shared" si="127"/>
        <v>N/E</v>
      </c>
      <c r="ALD8" s="212" t="str">
        <f t="shared" si="127"/>
        <v>N/E</v>
      </c>
      <c r="ALE8" s="212" t="str">
        <f t="shared" si="127"/>
        <v>N/E</v>
      </c>
      <c r="ALF8" s="212">
        <f t="shared" si="127"/>
        <v>3.4077999999999999</v>
      </c>
      <c r="ALG8" s="212">
        <f t="shared" si="127"/>
        <v>3.4068000000000001</v>
      </c>
      <c r="ALH8" s="212">
        <f t="shared" si="127"/>
        <v>3.403</v>
      </c>
      <c r="ALI8" s="212">
        <f t="shared" si="127"/>
        <v>3.4087999999999998</v>
      </c>
      <c r="ALJ8" s="212">
        <f t="shared" si="127"/>
        <v>3.3904999999999998</v>
      </c>
      <c r="ALK8" s="212" t="str">
        <f t="shared" si="127"/>
        <v>N/E</v>
      </c>
      <c r="ALL8" s="212" t="str">
        <f t="shared" si="127"/>
        <v>N/E</v>
      </c>
      <c r="ALM8" s="212">
        <f t="shared" si="127"/>
        <v>3.3733</v>
      </c>
      <c r="ALN8" s="212">
        <f t="shared" si="127"/>
        <v>3.3908</v>
      </c>
      <c r="ALO8" s="212">
        <f t="shared" si="127"/>
        <v>3.4039999999999999</v>
      </c>
      <c r="ALP8" s="212">
        <f t="shared" si="127"/>
        <v>3.3980000000000001</v>
      </c>
      <c r="ALQ8" s="212">
        <f t="shared" si="127"/>
        <v>3.3982999999999999</v>
      </c>
      <c r="ALR8" s="212" t="str">
        <f t="shared" si="127"/>
        <v>N/E</v>
      </c>
      <c r="ALS8" s="212" t="str">
        <f t="shared" si="127"/>
        <v>N/E</v>
      </c>
      <c r="ALT8" s="212">
        <f t="shared" si="127"/>
        <v>3.3984000000000001</v>
      </c>
      <c r="ALU8" s="212">
        <f t="shared" si="127"/>
        <v>3.4142999999999999</v>
      </c>
      <c r="ALV8" s="212">
        <f t="shared" si="127"/>
        <v>3.4127999999999998</v>
      </c>
      <c r="ALW8" s="212">
        <f t="shared" si="127"/>
        <v>3.4159000000000002</v>
      </c>
      <c r="ALX8" s="212">
        <f t="shared" si="127"/>
        <v>3.4175</v>
      </c>
      <c r="ALY8" s="212" t="str">
        <f t="shared" si="127"/>
        <v>N/E</v>
      </c>
      <c r="ALZ8" s="212" t="str">
        <f t="shared" si="127"/>
        <v>N/E</v>
      </c>
      <c r="AMA8" s="212">
        <f t="shared" si="127"/>
        <v>3.4159999999999999</v>
      </c>
      <c r="AMB8" s="212">
        <f t="shared" si="127"/>
        <v>3.4199000000000002</v>
      </c>
      <c r="AMC8" s="212">
        <f t="shared" si="127"/>
        <v>3.4169999999999998</v>
      </c>
      <c r="AMD8" s="212">
        <f t="shared" si="127"/>
        <v>3.4136000000000002</v>
      </c>
      <c r="AME8" s="212">
        <f t="shared" si="127"/>
        <v>3.4178999999999999</v>
      </c>
      <c r="AMF8" s="212" t="str">
        <f t="shared" si="127"/>
        <v>N/E</v>
      </c>
      <c r="AMG8" s="212" t="str">
        <f t="shared" si="127"/>
        <v>N/E</v>
      </c>
      <c r="AMH8" s="212">
        <f t="shared" si="127"/>
        <v>3.4215</v>
      </c>
      <c r="AMI8" s="212">
        <f t="shared" si="127"/>
        <v>3.4216000000000002</v>
      </c>
      <c r="AMJ8" s="212">
        <f t="shared" si="127"/>
        <v>3.4106000000000001</v>
      </c>
      <c r="AMK8" s="212">
        <f t="shared" si="127"/>
        <v>3.4173</v>
      </c>
      <c r="AML8" s="212">
        <f t="shared" ref="AML8:AOW8" si="128">+HLOOKUP(AML5,$B$12:$JKJ$13,2,FALSE)</f>
        <v>3.4175</v>
      </c>
      <c r="AMM8" s="212" t="str">
        <f t="shared" si="128"/>
        <v>N/E</v>
      </c>
      <c r="AMN8" s="212" t="str">
        <f t="shared" si="128"/>
        <v>N/E</v>
      </c>
      <c r="AMO8" s="212">
        <f t="shared" si="128"/>
        <v>3.4199000000000002</v>
      </c>
      <c r="AMP8" s="212">
        <f t="shared" si="128"/>
        <v>3.4285999999999999</v>
      </c>
      <c r="AMQ8" s="212">
        <f t="shared" si="128"/>
        <v>3.4256000000000002</v>
      </c>
      <c r="AMR8" s="212">
        <f t="shared" si="128"/>
        <v>3.43</v>
      </c>
      <c r="AMS8" s="212">
        <f t="shared" si="128"/>
        <v>3.4359999999999999</v>
      </c>
      <c r="AMT8" s="212" t="str">
        <f t="shared" si="128"/>
        <v>N/E</v>
      </c>
      <c r="AMU8" s="212" t="str">
        <f t="shared" si="128"/>
        <v>N/E</v>
      </c>
      <c r="AMV8" s="212">
        <f t="shared" si="128"/>
        <v>3.4380999999999999</v>
      </c>
      <c r="AMW8" s="212" t="str">
        <f t="shared" si="128"/>
        <v>N/E</v>
      </c>
      <c r="AMX8" s="212" t="str">
        <f t="shared" si="128"/>
        <v>N/E</v>
      </c>
      <c r="AMY8" s="212">
        <f t="shared" si="128"/>
        <v>3.4350000000000001</v>
      </c>
      <c r="AMZ8" s="212">
        <f t="shared" si="128"/>
        <v>3.4296000000000002</v>
      </c>
      <c r="ANA8" s="212" t="str">
        <f t="shared" si="128"/>
        <v>N/E</v>
      </c>
      <c r="ANB8" s="212" t="str">
        <f t="shared" si="128"/>
        <v>N/E</v>
      </c>
      <c r="ANC8" s="212">
        <f t="shared" si="128"/>
        <v>3.4272999999999998</v>
      </c>
      <c r="AND8" s="212">
        <f t="shared" si="128"/>
        <v>3.4241000000000001</v>
      </c>
      <c r="ANE8" s="212">
        <f t="shared" si="128"/>
        <v>3.4285000000000001</v>
      </c>
      <c r="ANF8" s="212">
        <f t="shared" si="128"/>
        <v>3.4424000000000001</v>
      </c>
      <c r="ANG8" s="212">
        <f t="shared" si="128"/>
        <v>3.4434999999999998</v>
      </c>
      <c r="ANH8" s="212" t="str">
        <f t="shared" si="128"/>
        <v>N/E</v>
      </c>
      <c r="ANI8" s="212" t="str">
        <f t="shared" si="128"/>
        <v>N/E</v>
      </c>
      <c r="ANJ8" s="212">
        <f t="shared" si="128"/>
        <v>3.4512999999999998</v>
      </c>
      <c r="ANK8" s="212">
        <f t="shared" si="128"/>
        <v>3.4525999999999999</v>
      </c>
      <c r="ANL8" s="212">
        <f t="shared" si="128"/>
        <v>3.4529999999999998</v>
      </c>
      <c r="ANM8" s="212">
        <f t="shared" si="128"/>
        <v>3.4533999999999998</v>
      </c>
      <c r="ANN8" s="212">
        <f t="shared" si="128"/>
        <v>3.4538000000000002</v>
      </c>
      <c r="ANO8" s="212" t="str">
        <f t="shared" si="128"/>
        <v>N/E</v>
      </c>
      <c r="ANP8" s="212" t="str">
        <f t="shared" si="128"/>
        <v>N/E</v>
      </c>
      <c r="ANQ8" s="212">
        <f t="shared" si="128"/>
        <v>3.4455</v>
      </c>
      <c r="ANR8" s="212">
        <f t="shared" si="128"/>
        <v>3.4472999999999998</v>
      </c>
      <c r="ANS8" s="212">
        <f t="shared" si="128"/>
        <v>3.4439000000000002</v>
      </c>
      <c r="ANT8" s="212">
        <f t="shared" si="128"/>
        <v>3.448</v>
      </c>
      <c r="ANU8" s="212">
        <f t="shared" si="128"/>
        <v>3.4481000000000002</v>
      </c>
      <c r="ANV8" s="212" t="str">
        <f t="shared" si="128"/>
        <v>N/E</v>
      </c>
      <c r="ANW8" s="212" t="str">
        <f t="shared" si="128"/>
        <v>N/E</v>
      </c>
      <c r="ANX8" s="212">
        <f t="shared" si="128"/>
        <v>3.4498000000000002</v>
      </c>
      <c r="ANY8" s="212">
        <f t="shared" si="128"/>
        <v>3.4409999999999998</v>
      </c>
      <c r="ANZ8" s="212">
        <f t="shared" si="128"/>
        <v>3.4386000000000001</v>
      </c>
      <c r="AOA8" s="212" t="str">
        <f t="shared" si="128"/>
        <v>N/E</v>
      </c>
      <c r="AOB8" s="212">
        <f t="shared" si="128"/>
        <v>3.4379</v>
      </c>
      <c r="AOC8" s="212" t="str">
        <f t="shared" si="128"/>
        <v>N/E</v>
      </c>
      <c r="AOD8" s="212" t="str">
        <f t="shared" si="128"/>
        <v>N/E</v>
      </c>
      <c r="AOE8" s="212">
        <f t="shared" si="128"/>
        <v>3.4418000000000002</v>
      </c>
      <c r="AOF8" s="212">
        <f t="shared" si="128"/>
        <v>3.4468999999999999</v>
      </c>
      <c r="AOG8" s="212">
        <f t="shared" si="128"/>
        <v>3.4519000000000002</v>
      </c>
      <c r="AOH8" s="212">
        <f t="shared" si="128"/>
        <v>3.4510999999999998</v>
      </c>
      <c r="AOI8" s="212">
        <f t="shared" si="128"/>
        <v>3.4533999999999998</v>
      </c>
      <c r="AOJ8" s="212" t="str">
        <f t="shared" si="128"/>
        <v>N/E</v>
      </c>
      <c r="AOK8" s="212" t="str">
        <f t="shared" si="128"/>
        <v>N/E</v>
      </c>
      <c r="AOL8" s="212" t="str">
        <f t="shared" si="128"/>
        <v>N/E</v>
      </c>
      <c r="AOM8" s="212">
        <f t="shared" si="128"/>
        <v>3.4584999999999999</v>
      </c>
      <c r="AON8" s="212">
        <f t="shared" si="128"/>
        <v>3.4542999999999999</v>
      </c>
      <c r="AOO8" s="212">
        <f t="shared" si="128"/>
        <v>3.4605999999999999</v>
      </c>
      <c r="AOP8" s="212">
        <f t="shared" si="128"/>
        <v>3.4634999999999998</v>
      </c>
      <c r="AOQ8" s="212" t="str">
        <f t="shared" si="128"/>
        <v>N/E</v>
      </c>
      <c r="AOR8" s="212" t="str">
        <f t="shared" si="128"/>
        <v>N/E</v>
      </c>
      <c r="AOS8" s="212">
        <f t="shared" si="128"/>
        <v>3.4662000000000002</v>
      </c>
      <c r="AOT8" s="212">
        <f t="shared" si="128"/>
        <v>3.9413</v>
      </c>
      <c r="AOU8" s="212">
        <f t="shared" si="128"/>
        <v>3.9969999999999999</v>
      </c>
      <c r="AOV8" s="212">
        <f t="shared" si="128"/>
        <v>4.8875000000000002</v>
      </c>
      <c r="AOW8" s="212">
        <f t="shared" si="128"/>
        <v>4.7374999999999998</v>
      </c>
      <c r="AOX8" s="212" t="str">
        <f t="shared" ref="AOX8:ARI8" si="129">+HLOOKUP(AOX5,$B$12:$JKJ$13,2,FALSE)</f>
        <v>N/E</v>
      </c>
      <c r="AOY8" s="212" t="str">
        <f t="shared" si="129"/>
        <v>N/E</v>
      </c>
      <c r="AOZ8" s="212">
        <f t="shared" si="129"/>
        <v>5.0999999999999996</v>
      </c>
      <c r="APA8" s="212">
        <f t="shared" si="129"/>
        <v>5.7625000000000002</v>
      </c>
      <c r="APB8" s="212">
        <f t="shared" si="129"/>
        <v>5.3250000000000002</v>
      </c>
      <c r="APC8" s="212">
        <f t="shared" si="129"/>
        <v>4.9400000000000004</v>
      </c>
      <c r="APD8" s="212">
        <f t="shared" si="129"/>
        <v>4.9950000000000001</v>
      </c>
      <c r="APE8" s="212" t="str">
        <f t="shared" si="129"/>
        <v>N/E</v>
      </c>
      <c r="APF8" s="212" t="str">
        <f t="shared" si="129"/>
        <v>N/E</v>
      </c>
      <c r="APG8" s="212">
        <f t="shared" si="129"/>
        <v>5.27</v>
      </c>
      <c r="APH8" s="212">
        <f t="shared" si="129"/>
        <v>5.5</v>
      </c>
      <c r="API8" s="212">
        <f t="shared" si="129"/>
        <v>5.53</v>
      </c>
      <c r="APJ8" s="212">
        <f t="shared" si="129"/>
        <v>5.39</v>
      </c>
      <c r="APK8" s="212">
        <f t="shared" si="129"/>
        <v>5.5949999999999998</v>
      </c>
      <c r="APL8" s="212" t="str">
        <f t="shared" si="129"/>
        <v>N/E</v>
      </c>
      <c r="APM8" s="212" t="str">
        <f t="shared" si="129"/>
        <v>N/E</v>
      </c>
      <c r="APN8" s="212">
        <f t="shared" si="129"/>
        <v>5.3949999999999996</v>
      </c>
      <c r="APO8" s="212">
        <f t="shared" si="129"/>
        <v>5.78</v>
      </c>
      <c r="APP8" s="212">
        <f t="shared" si="129"/>
        <v>5.7575000000000003</v>
      </c>
      <c r="APQ8" s="212">
        <f t="shared" si="129"/>
        <v>5.6875</v>
      </c>
      <c r="APR8" s="212">
        <f t="shared" si="129"/>
        <v>5.3949999999999996</v>
      </c>
      <c r="APS8" s="212" t="str">
        <f t="shared" si="129"/>
        <v>N/E</v>
      </c>
      <c r="APT8" s="212" t="str">
        <f t="shared" si="129"/>
        <v>N/E</v>
      </c>
      <c r="APU8" s="212">
        <f t="shared" si="129"/>
        <v>5.49</v>
      </c>
      <c r="APV8" s="212">
        <f t="shared" si="129"/>
        <v>5.3075000000000001</v>
      </c>
      <c r="APW8" s="212">
        <f t="shared" si="129"/>
        <v>5.2824999999999998</v>
      </c>
      <c r="APX8" s="212">
        <f t="shared" si="129"/>
        <v>5.6074999999999999</v>
      </c>
      <c r="APY8" s="212">
        <f t="shared" si="129"/>
        <v>5.7050000000000001</v>
      </c>
      <c r="APZ8" s="212" t="str">
        <f t="shared" si="129"/>
        <v>N/E</v>
      </c>
      <c r="AQA8" s="212" t="str">
        <f t="shared" si="129"/>
        <v>N/E</v>
      </c>
      <c r="AQB8" s="212">
        <f t="shared" si="129"/>
        <v>5.7725</v>
      </c>
      <c r="AQC8" s="212">
        <f t="shared" si="129"/>
        <v>5.8075000000000001</v>
      </c>
      <c r="AQD8" s="212">
        <f t="shared" si="129"/>
        <v>5.7</v>
      </c>
      <c r="AQE8" s="212">
        <f t="shared" si="129"/>
        <v>5.69</v>
      </c>
      <c r="AQF8" s="212">
        <f t="shared" si="129"/>
        <v>5.6950000000000003</v>
      </c>
      <c r="AQG8" s="212" t="str">
        <f t="shared" si="129"/>
        <v>N/E</v>
      </c>
      <c r="AQH8" s="212" t="str">
        <f t="shared" si="129"/>
        <v>N/E</v>
      </c>
      <c r="AQI8" s="212">
        <f t="shared" si="129"/>
        <v>6.5</v>
      </c>
      <c r="AQJ8" s="212">
        <f t="shared" si="129"/>
        <v>5.9</v>
      </c>
      <c r="AQK8" s="212">
        <f t="shared" si="129"/>
        <v>5.5125000000000002</v>
      </c>
      <c r="AQL8" s="212">
        <f t="shared" si="129"/>
        <v>5.4550000000000001</v>
      </c>
      <c r="AQM8" s="212">
        <f t="shared" si="129"/>
        <v>5.3775000000000004</v>
      </c>
      <c r="AQN8" s="212" t="str">
        <f t="shared" si="129"/>
        <v>N/E</v>
      </c>
      <c r="AQO8" s="212" t="str">
        <f t="shared" si="129"/>
        <v>N/E</v>
      </c>
      <c r="AQP8" s="212">
        <f t="shared" si="129"/>
        <v>5.3650000000000002</v>
      </c>
      <c r="AQQ8" s="212">
        <f t="shared" si="129"/>
        <v>5.3624999999999998</v>
      </c>
      <c r="AQR8" s="212">
        <f t="shared" si="129"/>
        <v>5.3624999999999998</v>
      </c>
      <c r="AQS8" s="212">
        <f t="shared" si="129"/>
        <v>5.59</v>
      </c>
      <c r="AQT8" s="212">
        <f t="shared" si="129"/>
        <v>5.6375000000000002</v>
      </c>
      <c r="AQU8" s="212" t="str">
        <f t="shared" si="129"/>
        <v>N/E</v>
      </c>
      <c r="AQV8" s="212" t="str">
        <f t="shared" si="129"/>
        <v>N/E</v>
      </c>
      <c r="AQW8" s="212">
        <f t="shared" si="129"/>
        <v>5.6150000000000002</v>
      </c>
      <c r="AQX8" s="212">
        <f t="shared" si="129"/>
        <v>5.7675000000000001</v>
      </c>
      <c r="AQY8" s="212">
        <f t="shared" si="129"/>
        <v>5.9924999999999997</v>
      </c>
      <c r="AQZ8" s="212">
        <f t="shared" si="129"/>
        <v>6.1</v>
      </c>
      <c r="ARA8" s="212">
        <f t="shared" si="129"/>
        <v>5.7149999999999999</v>
      </c>
      <c r="ARB8" s="212" t="str">
        <f t="shared" si="129"/>
        <v>N/E</v>
      </c>
      <c r="ARC8" s="212" t="str">
        <f t="shared" si="129"/>
        <v>N/E</v>
      </c>
      <c r="ARD8" s="212">
        <f t="shared" si="129"/>
        <v>5.5225</v>
      </c>
      <c r="ARE8" s="212">
        <f t="shared" si="129"/>
        <v>5.47</v>
      </c>
      <c r="ARF8" s="212">
        <f t="shared" si="129"/>
        <v>5.95</v>
      </c>
      <c r="ARG8" s="212">
        <f t="shared" si="129"/>
        <v>5.6749999999999998</v>
      </c>
      <c r="ARH8" s="212">
        <f t="shared" si="129"/>
        <v>5.8375000000000004</v>
      </c>
      <c r="ARI8" s="212" t="str">
        <f t="shared" si="129"/>
        <v>N/E</v>
      </c>
      <c r="ARJ8" s="212" t="str">
        <f t="shared" ref="ARJ8:ATU8" si="130">+HLOOKUP(ARJ5,$B$12:$JKJ$13,2,FALSE)</f>
        <v>N/E</v>
      </c>
      <c r="ARK8" s="212">
        <f t="shared" si="130"/>
        <v>6.0774999999999997</v>
      </c>
      <c r="ARL8" s="212">
        <f t="shared" si="130"/>
        <v>6.0049999999999999</v>
      </c>
      <c r="ARM8" s="212">
        <f t="shared" si="130"/>
        <v>5.9775</v>
      </c>
      <c r="ARN8" s="212">
        <f t="shared" si="130"/>
        <v>5.9625000000000004</v>
      </c>
      <c r="ARO8" s="212">
        <f t="shared" si="130"/>
        <v>6.0724999999999998</v>
      </c>
      <c r="ARP8" s="212" t="str">
        <f t="shared" si="130"/>
        <v>N/E</v>
      </c>
      <c r="ARQ8" s="212" t="str">
        <f t="shared" si="130"/>
        <v>N/E</v>
      </c>
      <c r="ARR8" s="212">
        <f t="shared" si="130"/>
        <v>6.6349999999999998</v>
      </c>
      <c r="ARS8" s="212">
        <f t="shared" si="130"/>
        <v>6.875</v>
      </c>
      <c r="ART8" s="212">
        <f t="shared" si="130"/>
        <v>6.8224999999999998</v>
      </c>
      <c r="ARU8" s="212">
        <f t="shared" si="130"/>
        <v>7.5875000000000004</v>
      </c>
      <c r="ARV8" s="212">
        <f t="shared" si="130"/>
        <v>6.4675000000000002</v>
      </c>
      <c r="ARW8" s="212" t="str">
        <f t="shared" si="130"/>
        <v>N/E</v>
      </c>
      <c r="ARX8" s="212" t="str">
        <f t="shared" si="130"/>
        <v>N/E</v>
      </c>
      <c r="ARY8" s="212">
        <f t="shared" si="130"/>
        <v>6.47</v>
      </c>
      <c r="ARZ8" s="212">
        <f t="shared" si="130"/>
        <v>6.57</v>
      </c>
      <c r="ASA8" s="212">
        <f t="shared" si="130"/>
        <v>6.9725000000000001</v>
      </c>
      <c r="ASB8" s="212">
        <f t="shared" si="130"/>
        <v>7.2074999999999996</v>
      </c>
      <c r="ASC8" s="212">
        <f t="shared" si="130"/>
        <v>7.0824999999999996</v>
      </c>
      <c r="ASD8" s="212" t="str">
        <f t="shared" si="130"/>
        <v>N/E</v>
      </c>
      <c r="ASE8" s="212" t="str">
        <f t="shared" si="130"/>
        <v>N/E</v>
      </c>
      <c r="ASF8" s="212">
        <f t="shared" si="130"/>
        <v>7.0875000000000004</v>
      </c>
      <c r="ASG8" s="212" t="str">
        <f t="shared" si="130"/>
        <v>N/E</v>
      </c>
      <c r="ASH8" s="212">
        <f t="shared" si="130"/>
        <v>7.28</v>
      </c>
      <c r="ASI8" s="212">
        <f t="shared" si="130"/>
        <v>7.0425000000000004</v>
      </c>
      <c r="ASJ8" s="212">
        <f t="shared" si="130"/>
        <v>6.875</v>
      </c>
      <c r="ASK8" s="212" t="str">
        <f t="shared" si="130"/>
        <v>N/E</v>
      </c>
      <c r="ASL8" s="212" t="str">
        <f t="shared" si="130"/>
        <v>N/E</v>
      </c>
      <c r="ASM8" s="212">
        <f t="shared" si="130"/>
        <v>6.7275</v>
      </c>
      <c r="ASN8" s="212">
        <f t="shared" si="130"/>
        <v>6.8274999999999997</v>
      </c>
      <c r="ASO8" s="212">
        <f t="shared" si="130"/>
        <v>6.8174999999999999</v>
      </c>
      <c r="ASP8" s="212">
        <f t="shared" si="130"/>
        <v>6.78</v>
      </c>
      <c r="ASQ8" s="212">
        <f t="shared" si="130"/>
        <v>6.8475000000000001</v>
      </c>
      <c r="ASR8" s="212" t="str">
        <f t="shared" si="130"/>
        <v>N/E</v>
      </c>
      <c r="ASS8" s="212" t="str">
        <f t="shared" si="130"/>
        <v>N/E</v>
      </c>
      <c r="AST8" s="212">
        <f t="shared" si="130"/>
        <v>6.8025000000000002</v>
      </c>
      <c r="ASU8" s="212">
        <f t="shared" si="130"/>
        <v>6.5883000000000003</v>
      </c>
      <c r="ASV8" s="212">
        <f t="shared" si="130"/>
        <v>6.4850000000000003</v>
      </c>
      <c r="ASW8" s="212">
        <f t="shared" si="130"/>
        <v>6.3807999999999998</v>
      </c>
      <c r="ASX8" s="212">
        <f t="shared" si="130"/>
        <v>6.2933000000000003</v>
      </c>
      <c r="ASY8" s="212" t="str">
        <f t="shared" si="130"/>
        <v>N/E</v>
      </c>
      <c r="ASZ8" s="212" t="str">
        <f t="shared" si="130"/>
        <v>N/E</v>
      </c>
      <c r="ATA8" s="212">
        <f t="shared" si="130"/>
        <v>6.2916999999999996</v>
      </c>
      <c r="ATB8" s="212">
        <f t="shared" si="130"/>
        <v>6.3033000000000001</v>
      </c>
      <c r="ATC8" s="212">
        <f t="shared" si="130"/>
        <v>6.2866999999999997</v>
      </c>
      <c r="ATD8" s="212" t="str">
        <f t="shared" si="130"/>
        <v>N/E</v>
      </c>
      <c r="ATE8" s="212" t="str">
        <f t="shared" si="130"/>
        <v>N/E</v>
      </c>
      <c r="ATF8" s="212" t="str">
        <f t="shared" si="130"/>
        <v>N/E</v>
      </c>
      <c r="ATG8" s="212" t="str">
        <f t="shared" si="130"/>
        <v>N/E</v>
      </c>
      <c r="ATH8" s="212">
        <f t="shared" si="130"/>
        <v>6.2732999999999999</v>
      </c>
      <c r="ATI8" s="212">
        <f t="shared" si="130"/>
        <v>6.2450000000000001</v>
      </c>
      <c r="ATJ8" s="212">
        <f t="shared" si="130"/>
        <v>6.1391999999999998</v>
      </c>
      <c r="ATK8" s="212">
        <f t="shared" si="130"/>
        <v>6.0483000000000002</v>
      </c>
      <c r="ATL8" s="212">
        <f t="shared" si="130"/>
        <v>6.0191999999999997</v>
      </c>
      <c r="ATM8" s="212" t="str">
        <f t="shared" si="130"/>
        <v>N/E</v>
      </c>
      <c r="ATN8" s="212" t="str">
        <f t="shared" si="130"/>
        <v>N/E</v>
      </c>
      <c r="ATO8" s="212">
        <f t="shared" si="130"/>
        <v>5.9349999999999996</v>
      </c>
      <c r="ATP8" s="212">
        <f t="shared" si="130"/>
        <v>5.8883000000000001</v>
      </c>
      <c r="ATQ8" s="212">
        <f t="shared" si="130"/>
        <v>5.7850000000000001</v>
      </c>
      <c r="ATR8" s="212">
        <f t="shared" si="130"/>
        <v>5.8982999999999999</v>
      </c>
      <c r="ATS8" s="212">
        <f t="shared" si="130"/>
        <v>6.0517000000000003</v>
      </c>
      <c r="ATT8" s="212" t="str">
        <f t="shared" si="130"/>
        <v>N/E</v>
      </c>
      <c r="ATU8" s="212" t="str">
        <f t="shared" si="130"/>
        <v>N/E</v>
      </c>
      <c r="ATV8" s="212" t="str">
        <f t="shared" ref="ATV8:AWG8" si="131">+HLOOKUP(ATV5,$B$12:$JKJ$13,2,FALSE)</f>
        <v>N/E</v>
      </c>
      <c r="ATW8" s="212">
        <f t="shared" si="131"/>
        <v>5.9566999999999997</v>
      </c>
      <c r="ATX8" s="212">
        <f t="shared" si="131"/>
        <v>5.8692000000000002</v>
      </c>
      <c r="ATY8" s="212">
        <f t="shared" si="131"/>
        <v>5.8757999999999999</v>
      </c>
      <c r="ATZ8" s="212" t="str">
        <f t="shared" si="131"/>
        <v>N/E</v>
      </c>
      <c r="AUA8" s="212" t="str">
        <f t="shared" si="131"/>
        <v>N/E</v>
      </c>
      <c r="AUB8" s="212" t="str">
        <f t="shared" si="131"/>
        <v>N/E</v>
      </c>
      <c r="AUC8" s="212">
        <f t="shared" si="131"/>
        <v>5.8417000000000003</v>
      </c>
      <c r="AUD8" s="212">
        <f t="shared" si="131"/>
        <v>5.8883000000000001</v>
      </c>
      <c r="AUE8" s="212">
        <f t="shared" si="131"/>
        <v>5.9574999999999996</v>
      </c>
      <c r="AUF8" s="212">
        <f t="shared" si="131"/>
        <v>5.9082999999999997</v>
      </c>
      <c r="AUG8" s="212">
        <f t="shared" si="131"/>
        <v>5.9408000000000003</v>
      </c>
      <c r="AUH8" s="212" t="str">
        <f t="shared" si="131"/>
        <v>N/E</v>
      </c>
      <c r="AUI8" s="212" t="str">
        <f t="shared" si="131"/>
        <v>N/E</v>
      </c>
      <c r="AUJ8" s="212">
        <f t="shared" si="131"/>
        <v>5.9741999999999997</v>
      </c>
      <c r="AUK8" s="212">
        <f t="shared" si="131"/>
        <v>5.9492000000000003</v>
      </c>
      <c r="AUL8" s="212">
        <f t="shared" si="131"/>
        <v>5.9275000000000002</v>
      </c>
      <c r="AUM8" s="212">
        <f t="shared" si="131"/>
        <v>5.92</v>
      </c>
      <c r="AUN8" s="212">
        <f t="shared" si="131"/>
        <v>5.9175000000000004</v>
      </c>
      <c r="AUO8" s="212" t="str">
        <f t="shared" si="131"/>
        <v>N/E</v>
      </c>
      <c r="AUP8" s="212" t="str">
        <f t="shared" si="131"/>
        <v>N/E</v>
      </c>
      <c r="AUQ8" s="212">
        <f t="shared" si="131"/>
        <v>5.9192</v>
      </c>
      <c r="AUR8" s="212">
        <f t="shared" si="131"/>
        <v>5.9950000000000001</v>
      </c>
      <c r="AUS8" s="212">
        <f t="shared" si="131"/>
        <v>6.0350000000000001</v>
      </c>
      <c r="AUT8" s="212">
        <f t="shared" si="131"/>
        <v>6.0549999999999997</v>
      </c>
      <c r="AUU8" s="212">
        <f t="shared" si="131"/>
        <v>6.1582999999999997</v>
      </c>
      <c r="AUV8" s="212" t="str">
        <f t="shared" si="131"/>
        <v>N/E</v>
      </c>
      <c r="AUW8" s="212" t="str">
        <f t="shared" si="131"/>
        <v>N/E</v>
      </c>
      <c r="AUX8" s="212">
        <f t="shared" si="131"/>
        <v>6.1775000000000002</v>
      </c>
      <c r="AUY8" s="212">
        <f t="shared" si="131"/>
        <v>6.26</v>
      </c>
      <c r="AUZ8" s="212">
        <f t="shared" si="131"/>
        <v>6.1807999999999996</v>
      </c>
      <c r="AVA8" s="212">
        <f t="shared" si="131"/>
        <v>6.2167000000000003</v>
      </c>
      <c r="AVB8" s="212">
        <f t="shared" si="131"/>
        <v>6.2016999999999998</v>
      </c>
      <c r="AVC8" s="212" t="str">
        <f t="shared" si="131"/>
        <v>N/E</v>
      </c>
      <c r="AVD8" s="212" t="str">
        <f t="shared" si="131"/>
        <v>N/E</v>
      </c>
      <c r="AVE8" s="212">
        <f t="shared" si="131"/>
        <v>6.1407999999999996</v>
      </c>
      <c r="AVF8" s="212">
        <f t="shared" si="131"/>
        <v>6.1108000000000002</v>
      </c>
      <c r="AVG8" s="212">
        <f t="shared" si="131"/>
        <v>6.1616999999999997</v>
      </c>
      <c r="AVH8" s="212">
        <f t="shared" si="131"/>
        <v>6.2317</v>
      </c>
      <c r="AVI8" s="212">
        <f t="shared" si="131"/>
        <v>6.2824999999999998</v>
      </c>
      <c r="AVJ8" s="212" t="str">
        <f t="shared" si="131"/>
        <v>N/E</v>
      </c>
      <c r="AVK8" s="212" t="str">
        <f t="shared" si="131"/>
        <v>N/E</v>
      </c>
      <c r="AVL8" s="212">
        <f t="shared" si="131"/>
        <v>6.2792000000000003</v>
      </c>
      <c r="AVM8" s="212">
        <f t="shared" si="131"/>
        <v>6.1807999999999996</v>
      </c>
      <c r="AVN8" s="212">
        <f t="shared" si="131"/>
        <v>6.2275</v>
      </c>
      <c r="AVO8" s="212">
        <f t="shared" si="131"/>
        <v>6.1867000000000001</v>
      </c>
      <c r="AVP8" s="212">
        <f t="shared" si="131"/>
        <v>6.1807999999999996</v>
      </c>
      <c r="AVQ8" s="212" t="str">
        <f t="shared" si="131"/>
        <v>N/E</v>
      </c>
      <c r="AVR8" s="212" t="str">
        <f t="shared" si="131"/>
        <v>N/E</v>
      </c>
      <c r="AVS8" s="212">
        <f t="shared" si="131"/>
        <v>6.2008000000000001</v>
      </c>
      <c r="AVT8" s="212">
        <f t="shared" si="131"/>
        <v>6.2516999999999996</v>
      </c>
      <c r="AVU8" s="212">
        <f t="shared" si="131"/>
        <v>6.2866999999999997</v>
      </c>
      <c r="AVV8" s="212">
        <f t="shared" si="131"/>
        <v>6.2424999999999997</v>
      </c>
      <c r="AVW8" s="212">
        <f t="shared" si="131"/>
        <v>6.25</v>
      </c>
      <c r="AVX8" s="212" t="str">
        <f t="shared" si="131"/>
        <v>N/E</v>
      </c>
      <c r="AVY8" s="212" t="str">
        <f t="shared" si="131"/>
        <v>N/E</v>
      </c>
      <c r="AVZ8" s="212">
        <f t="shared" si="131"/>
        <v>6.2549999999999999</v>
      </c>
      <c r="AWA8" s="212">
        <f t="shared" si="131"/>
        <v>6.2717000000000001</v>
      </c>
      <c r="AWB8" s="212">
        <f t="shared" si="131"/>
        <v>6.3091999999999997</v>
      </c>
      <c r="AWC8" s="212">
        <f t="shared" si="131"/>
        <v>6.2621000000000002</v>
      </c>
      <c r="AWD8" s="212">
        <f t="shared" si="131"/>
        <v>6.2607999999999997</v>
      </c>
      <c r="AWE8" s="212" t="str">
        <f t="shared" si="131"/>
        <v>N/E</v>
      </c>
      <c r="AWF8" s="212" t="str">
        <f t="shared" si="131"/>
        <v>N/E</v>
      </c>
      <c r="AWG8" s="212">
        <f t="shared" si="131"/>
        <v>6.2424999999999997</v>
      </c>
      <c r="AWH8" s="212">
        <f t="shared" ref="AWH8:AYS8" si="132">+HLOOKUP(AWH5,$B$12:$JKJ$13,2,FALSE)</f>
        <v>6.2683</v>
      </c>
      <c r="AWI8" s="212">
        <f t="shared" si="132"/>
        <v>6.2633000000000001</v>
      </c>
      <c r="AWJ8" s="212">
        <f t="shared" si="132"/>
        <v>6.2370999999999999</v>
      </c>
      <c r="AWK8" s="212">
        <f t="shared" si="132"/>
        <v>6.165</v>
      </c>
      <c r="AWL8" s="212" t="str">
        <f t="shared" si="132"/>
        <v>N/E</v>
      </c>
      <c r="AWM8" s="212" t="str">
        <f t="shared" si="132"/>
        <v>N/E</v>
      </c>
      <c r="AWN8" s="212">
        <f t="shared" si="132"/>
        <v>6.1074999999999999</v>
      </c>
      <c r="AWO8" s="212">
        <f t="shared" si="132"/>
        <v>6.1208999999999998</v>
      </c>
      <c r="AWP8" s="212">
        <f t="shared" si="132"/>
        <v>6.0971000000000002</v>
      </c>
      <c r="AWQ8" s="212">
        <f t="shared" si="132"/>
        <v>6.0282999999999998</v>
      </c>
      <c r="AWR8" s="212">
        <f t="shared" si="132"/>
        <v>6.0449999999999999</v>
      </c>
      <c r="AWS8" s="212" t="str">
        <f t="shared" si="132"/>
        <v>N/E</v>
      </c>
      <c r="AWT8" s="212" t="str">
        <f t="shared" si="132"/>
        <v>N/E</v>
      </c>
      <c r="AWU8" s="212">
        <f t="shared" si="132"/>
        <v>5.9896000000000003</v>
      </c>
      <c r="AWV8" s="212">
        <f t="shared" si="132"/>
        <v>6.0412999999999997</v>
      </c>
      <c r="AWW8" s="212">
        <f t="shared" si="132"/>
        <v>6.0792999999999999</v>
      </c>
      <c r="AWX8" s="212">
        <f t="shared" si="132"/>
        <v>6.1582999999999997</v>
      </c>
      <c r="AWY8" s="212">
        <f t="shared" si="132"/>
        <v>6.0983000000000001</v>
      </c>
      <c r="AWZ8" s="212" t="str">
        <f t="shared" si="132"/>
        <v>N/E</v>
      </c>
      <c r="AXA8" s="212" t="str">
        <f t="shared" si="132"/>
        <v>N/E</v>
      </c>
      <c r="AXB8" s="212">
        <f t="shared" si="132"/>
        <v>6.1054000000000004</v>
      </c>
      <c r="AXC8" s="212">
        <f t="shared" si="132"/>
        <v>6.15</v>
      </c>
      <c r="AXD8" s="212">
        <f t="shared" si="132"/>
        <v>6.12</v>
      </c>
      <c r="AXE8" s="212">
        <f t="shared" si="132"/>
        <v>6.0881999999999996</v>
      </c>
      <c r="AXF8" s="212">
        <f t="shared" si="132"/>
        <v>6.1052</v>
      </c>
      <c r="AXG8" s="212" t="str">
        <f t="shared" si="132"/>
        <v>N/E</v>
      </c>
      <c r="AXH8" s="212" t="str">
        <f t="shared" si="132"/>
        <v>N/E</v>
      </c>
      <c r="AXI8" s="212">
        <f t="shared" si="132"/>
        <v>6.1142000000000003</v>
      </c>
      <c r="AXJ8" s="212">
        <f t="shared" si="132"/>
        <v>6.1295999999999999</v>
      </c>
      <c r="AXK8" s="212">
        <f t="shared" si="132"/>
        <v>6.1143000000000001</v>
      </c>
      <c r="AXL8" s="212">
        <f t="shared" si="132"/>
        <v>6.1257999999999999</v>
      </c>
      <c r="AXM8" s="212">
        <f t="shared" si="132"/>
        <v>6.1528999999999998</v>
      </c>
      <c r="AXN8" s="212" t="str">
        <f t="shared" si="132"/>
        <v>N/E</v>
      </c>
      <c r="AXO8" s="212" t="str">
        <f t="shared" si="132"/>
        <v>N/E</v>
      </c>
      <c r="AXP8" s="212">
        <f t="shared" si="132"/>
        <v>6.1289999999999996</v>
      </c>
      <c r="AXQ8" s="212">
        <f t="shared" si="132"/>
        <v>6.1460999999999997</v>
      </c>
      <c r="AXR8" s="212">
        <f t="shared" si="132"/>
        <v>6.1384999999999996</v>
      </c>
      <c r="AXS8" s="212">
        <f t="shared" si="132"/>
        <v>6.1452999999999998</v>
      </c>
      <c r="AXT8" s="212">
        <f t="shared" si="132"/>
        <v>6.14</v>
      </c>
      <c r="AXU8" s="212" t="str">
        <f t="shared" si="132"/>
        <v>N/E</v>
      </c>
      <c r="AXV8" s="212" t="str">
        <f t="shared" si="132"/>
        <v>N/E</v>
      </c>
      <c r="AXW8" s="212">
        <f t="shared" si="132"/>
        <v>6.1425999999999998</v>
      </c>
      <c r="AXX8" s="212">
        <f t="shared" si="132"/>
        <v>6.1544999999999996</v>
      </c>
      <c r="AXY8" s="212">
        <f t="shared" si="132"/>
        <v>6.1673</v>
      </c>
      <c r="AXZ8" s="212">
        <f t="shared" si="132"/>
        <v>6.1849999999999996</v>
      </c>
      <c r="AYA8" s="212">
        <f t="shared" si="132"/>
        <v>6.2651000000000003</v>
      </c>
      <c r="AYB8" s="212" t="str">
        <f t="shared" si="132"/>
        <v>N/E</v>
      </c>
      <c r="AYC8" s="212" t="str">
        <f t="shared" si="132"/>
        <v>N/E</v>
      </c>
      <c r="AYD8" s="212">
        <f t="shared" si="132"/>
        <v>6.2278000000000002</v>
      </c>
      <c r="AYE8" s="212">
        <f t="shared" si="132"/>
        <v>6.2149999999999999</v>
      </c>
      <c r="AYF8" s="212">
        <f t="shared" si="132"/>
        <v>6.3049999999999997</v>
      </c>
      <c r="AYG8" s="212">
        <f t="shared" si="132"/>
        <v>6.3167</v>
      </c>
      <c r="AYH8" s="212">
        <f t="shared" si="132"/>
        <v>6.3342000000000001</v>
      </c>
      <c r="AYI8" s="212" t="str">
        <f t="shared" si="132"/>
        <v>N/E</v>
      </c>
      <c r="AYJ8" s="212" t="str">
        <f t="shared" si="132"/>
        <v>N/E</v>
      </c>
      <c r="AYK8" s="212">
        <f t="shared" si="132"/>
        <v>6.3246000000000002</v>
      </c>
      <c r="AYL8" s="212">
        <f t="shared" si="132"/>
        <v>6.3113999999999999</v>
      </c>
      <c r="AYM8" s="212">
        <f t="shared" si="132"/>
        <v>6.28</v>
      </c>
      <c r="AYN8" s="212">
        <f t="shared" si="132"/>
        <v>6.2763</v>
      </c>
      <c r="AYO8" s="212" t="str">
        <f t="shared" si="132"/>
        <v>N/E</v>
      </c>
      <c r="AYP8" s="212" t="str">
        <f t="shared" si="132"/>
        <v>N/E</v>
      </c>
      <c r="AYQ8" s="212" t="str">
        <f t="shared" si="132"/>
        <v>N/E</v>
      </c>
      <c r="AYR8" s="212">
        <f t="shared" si="132"/>
        <v>6.2453000000000003</v>
      </c>
      <c r="AYS8" s="212">
        <f t="shared" si="132"/>
        <v>6.2336999999999998</v>
      </c>
      <c r="AYT8" s="212">
        <f t="shared" ref="AYT8:BBE8" si="133">+HLOOKUP(AYT5,$B$12:$JKJ$13,2,FALSE)</f>
        <v>6.2643000000000004</v>
      </c>
      <c r="AYU8" s="212">
        <f t="shared" si="133"/>
        <v>6.2568000000000001</v>
      </c>
      <c r="AYV8" s="212">
        <f t="shared" si="133"/>
        <v>6.2754000000000003</v>
      </c>
      <c r="AYW8" s="212" t="str">
        <f t="shared" si="133"/>
        <v>N/E</v>
      </c>
      <c r="AYX8" s="212" t="str">
        <f t="shared" si="133"/>
        <v>N/E</v>
      </c>
      <c r="AYY8" s="212">
        <f t="shared" si="133"/>
        <v>6.2885999999999997</v>
      </c>
      <c r="AYZ8" s="212">
        <f t="shared" si="133"/>
        <v>6.2850000000000001</v>
      </c>
      <c r="AZA8" s="212">
        <f t="shared" si="133"/>
        <v>6.2743000000000002</v>
      </c>
      <c r="AZB8" s="212">
        <f t="shared" si="133"/>
        <v>6.2775999999999996</v>
      </c>
      <c r="AZC8" s="212">
        <f t="shared" si="133"/>
        <v>6.2750000000000004</v>
      </c>
      <c r="AZD8" s="212" t="str">
        <f t="shared" si="133"/>
        <v>N/E</v>
      </c>
      <c r="AZE8" s="212" t="str">
        <f t="shared" si="133"/>
        <v>N/E</v>
      </c>
      <c r="AZF8" s="212">
        <f t="shared" si="133"/>
        <v>6.2874999999999996</v>
      </c>
      <c r="AZG8" s="212">
        <f t="shared" si="133"/>
        <v>6.3055000000000003</v>
      </c>
      <c r="AZH8" s="212">
        <f t="shared" si="133"/>
        <v>6.3296999999999999</v>
      </c>
      <c r="AZI8" s="212">
        <f t="shared" si="133"/>
        <v>6.3128000000000002</v>
      </c>
      <c r="AZJ8" s="212">
        <f t="shared" si="133"/>
        <v>6.3685</v>
      </c>
      <c r="AZK8" s="212" t="str">
        <f t="shared" si="133"/>
        <v>N/E</v>
      </c>
      <c r="AZL8" s="212" t="str">
        <f t="shared" si="133"/>
        <v>N/E</v>
      </c>
      <c r="AZM8" s="212">
        <f t="shared" si="133"/>
        <v>6.3917999999999999</v>
      </c>
      <c r="AZN8" s="212">
        <f t="shared" si="133"/>
        <v>6.3878000000000004</v>
      </c>
      <c r="AZO8" s="212">
        <f t="shared" si="133"/>
        <v>6.4195000000000002</v>
      </c>
      <c r="AZP8" s="212">
        <f t="shared" si="133"/>
        <v>6.4042000000000003</v>
      </c>
      <c r="AZQ8" s="212">
        <f t="shared" si="133"/>
        <v>6.3848000000000003</v>
      </c>
      <c r="AZR8" s="212" t="str">
        <f t="shared" si="133"/>
        <v>N/E</v>
      </c>
      <c r="AZS8" s="212" t="str">
        <f t="shared" si="133"/>
        <v>N/E</v>
      </c>
      <c r="AZT8" s="212">
        <f t="shared" si="133"/>
        <v>6.4341999999999997</v>
      </c>
      <c r="AZU8" s="212">
        <f t="shared" si="133"/>
        <v>6.5883000000000003</v>
      </c>
      <c r="AZV8" s="212">
        <f t="shared" si="133"/>
        <v>6.5425000000000004</v>
      </c>
      <c r="AZW8" s="212">
        <f t="shared" si="133"/>
        <v>6.5425000000000004</v>
      </c>
      <c r="AZX8" s="212">
        <f t="shared" si="133"/>
        <v>6.5404</v>
      </c>
      <c r="AZY8" s="212" t="str">
        <f t="shared" si="133"/>
        <v>N/E</v>
      </c>
      <c r="AZZ8" s="212" t="str">
        <f t="shared" si="133"/>
        <v>N/E</v>
      </c>
      <c r="BAA8" s="212">
        <f t="shared" si="133"/>
        <v>6.5740999999999996</v>
      </c>
      <c r="BAB8" s="212">
        <f t="shared" si="133"/>
        <v>6.8132999999999999</v>
      </c>
      <c r="BAC8" s="212">
        <f t="shared" si="133"/>
        <v>6.7466999999999997</v>
      </c>
      <c r="BAD8" s="212">
        <f t="shared" si="133"/>
        <v>6.7042000000000002</v>
      </c>
      <c r="BAE8" s="212">
        <f t="shared" si="133"/>
        <v>6.7480000000000002</v>
      </c>
      <c r="BAF8" s="212" t="str">
        <f t="shared" si="133"/>
        <v>N/E</v>
      </c>
      <c r="BAG8" s="212" t="str">
        <f t="shared" si="133"/>
        <v>N/E</v>
      </c>
      <c r="BAH8" s="212">
        <f t="shared" si="133"/>
        <v>6.75</v>
      </c>
      <c r="BAI8" s="212">
        <f t="shared" si="133"/>
        <v>6.7607999999999997</v>
      </c>
      <c r="BAJ8" s="212">
        <f t="shared" si="133"/>
        <v>6.7061999999999999</v>
      </c>
      <c r="BAK8" s="212">
        <f t="shared" si="133"/>
        <v>6.6908000000000003</v>
      </c>
      <c r="BAL8" s="212">
        <f t="shared" si="133"/>
        <v>6.6695000000000002</v>
      </c>
      <c r="BAM8" s="212" t="str">
        <f t="shared" si="133"/>
        <v>N/E</v>
      </c>
      <c r="BAN8" s="212" t="str">
        <f t="shared" si="133"/>
        <v>N/E</v>
      </c>
      <c r="BAO8" s="212">
        <f t="shared" si="133"/>
        <v>6.7034000000000002</v>
      </c>
      <c r="BAP8" s="212">
        <f t="shared" si="133"/>
        <v>6.7607999999999997</v>
      </c>
      <c r="BAQ8" s="212">
        <f t="shared" si="133"/>
        <v>6.8007999999999997</v>
      </c>
      <c r="BAR8" s="212">
        <f t="shared" si="133"/>
        <v>7.1666999999999996</v>
      </c>
      <c r="BAS8" s="212">
        <f t="shared" si="133"/>
        <v>7.1717000000000004</v>
      </c>
      <c r="BAT8" s="212" t="str">
        <f t="shared" si="133"/>
        <v>N/E</v>
      </c>
      <c r="BAU8" s="212" t="str">
        <f t="shared" si="133"/>
        <v>N/E</v>
      </c>
      <c r="BAV8" s="212">
        <f t="shared" si="133"/>
        <v>6.9341999999999997</v>
      </c>
      <c r="BAW8" s="212">
        <f t="shared" si="133"/>
        <v>7.1471</v>
      </c>
      <c r="BAX8" s="212">
        <f t="shared" si="133"/>
        <v>7.4032999999999998</v>
      </c>
      <c r="BAY8" s="212" t="str">
        <f t="shared" si="133"/>
        <v>N/E</v>
      </c>
      <c r="BAZ8" s="212">
        <f t="shared" si="133"/>
        <v>7.6849999999999996</v>
      </c>
      <c r="BBA8" s="212" t="str">
        <f t="shared" si="133"/>
        <v>N/E</v>
      </c>
      <c r="BBB8" s="212" t="str">
        <f t="shared" si="133"/>
        <v>N/E</v>
      </c>
      <c r="BBC8" s="212">
        <f t="shared" si="133"/>
        <v>7.3483000000000001</v>
      </c>
      <c r="BBD8" s="212">
        <f t="shared" si="133"/>
        <v>7.5167000000000002</v>
      </c>
      <c r="BBE8" s="212">
        <f t="shared" si="133"/>
        <v>7.82</v>
      </c>
      <c r="BBF8" s="212">
        <f t="shared" ref="BBF8:BDQ8" si="134">+HLOOKUP(BBF5,$B$12:$JKJ$13,2,FALSE)</f>
        <v>8.1382999999999992</v>
      </c>
      <c r="BBG8" s="212">
        <f t="shared" si="134"/>
        <v>7.665</v>
      </c>
      <c r="BBH8" s="212" t="str">
        <f t="shared" si="134"/>
        <v>N/E</v>
      </c>
      <c r="BBI8" s="212" t="str">
        <f t="shared" si="134"/>
        <v>N/E</v>
      </c>
      <c r="BBJ8" s="212">
        <f t="shared" si="134"/>
        <v>7.8724999999999996</v>
      </c>
      <c r="BBK8" s="212">
        <f t="shared" si="134"/>
        <v>8.0950000000000006</v>
      </c>
      <c r="BBL8" s="212">
        <f t="shared" si="134"/>
        <v>7.9</v>
      </c>
      <c r="BBM8" s="212">
        <f t="shared" si="134"/>
        <v>7.8</v>
      </c>
      <c r="BBN8" s="212">
        <f t="shared" si="134"/>
        <v>7.7507999999999999</v>
      </c>
      <c r="BBO8" s="212" t="str">
        <f t="shared" si="134"/>
        <v>N/E</v>
      </c>
      <c r="BBP8" s="212" t="str">
        <f t="shared" si="134"/>
        <v>N/E</v>
      </c>
      <c r="BBQ8" s="212" t="str">
        <f t="shared" si="134"/>
        <v>N/E</v>
      </c>
      <c r="BBR8" s="212">
        <f t="shared" si="134"/>
        <v>7.7066999999999997</v>
      </c>
      <c r="BBS8" s="212">
        <f t="shared" si="134"/>
        <v>7.7241999999999997</v>
      </c>
      <c r="BBT8" s="212">
        <f t="shared" si="134"/>
        <v>7.6349999999999998</v>
      </c>
      <c r="BBU8" s="212">
        <f t="shared" si="134"/>
        <v>7.6966999999999999</v>
      </c>
      <c r="BBV8" s="212" t="str">
        <f t="shared" si="134"/>
        <v>N/E</v>
      </c>
      <c r="BBW8" s="212" t="str">
        <f t="shared" si="134"/>
        <v>N/E</v>
      </c>
      <c r="BBX8" s="212">
        <f t="shared" si="134"/>
        <v>7.6783000000000001</v>
      </c>
      <c r="BBY8" s="212">
        <f t="shared" si="134"/>
        <v>7.6516999999999999</v>
      </c>
      <c r="BBZ8" s="212">
        <f t="shared" si="134"/>
        <v>7.4775</v>
      </c>
      <c r="BCA8" s="212">
        <f t="shared" si="134"/>
        <v>7.5467000000000004</v>
      </c>
      <c r="BCB8" s="212">
        <f t="shared" si="134"/>
        <v>7.5766999999999998</v>
      </c>
      <c r="BCC8" s="212" t="str">
        <f t="shared" si="134"/>
        <v>N/E</v>
      </c>
      <c r="BCD8" s="212" t="str">
        <f t="shared" si="134"/>
        <v>N/E</v>
      </c>
      <c r="BCE8" s="212">
        <f t="shared" si="134"/>
        <v>7.6166999999999998</v>
      </c>
      <c r="BCF8" s="212">
        <f t="shared" si="134"/>
        <v>7.6707999999999998</v>
      </c>
      <c r="BCG8" s="212">
        <f t="shared" si="134"/>
        <v>7.6712999999999996</v>
      </c>
      <c r="BCH8" s="212">
        <f t="shared" si="134"/>
        <v>7.7083000000000004</v>
      </c>
      <c r="BCI8" s="212">
        <f t="shared" si="134"/>
        <v>7.79</v>
      </c>
      <c r="BCJ8" s="212" t="str">
        <f t="shared" si="134"/>
        <v>N/E</v>
      </c>
      <c r="BCK8" s="212" t="str">
        <f t="shared" si="134"/>
        <v>N/E</v>
      </c>
      <c r="BCL8" s="212">
        <f t="shared" si="134"/>
        <v>7.7504</v>
      </c>
      <c r="BCM8" s="212" t="str">
        <f t="shared" si="134"/>
        <v>N/E</v>
      </c>
      <c r="BCN8" s="212">
        <f t="shared" si="134"/>
        <v>7.7949999999999999</v>
      </c>
      <c r="BCO8" s="212">
        <f t="shared" si="134"/>
        <v>7.8192000000000004</v>
      </c>
      <c r="BCP8" s="212">
        <f t="shared" si="134"/>
        <v>7.7695999999999996</v>
      </c>
      <c r="BCQ8" s="212" t="str">
        <f t="shared" si="134"/>
        <v>N/E</v>
      </c>
      <c r="BCR8" s="212" t="str">
        <f t="shared" si="134"/>
        <v>N/E</v>
      </c>
      <c r="BCS8" s="212">
        <f t="shared" si="134"/>
        <v>7.7587999999999999</v>
      </c>
      <c r="BCT8" s="212">
        <f t="shared" si="134"/>
        <v>7.6809000000000003</v>
      </c>
      <c r="BCU8" s="212">
        <f t="shared" si="134"/>
        <v>7.55</v>
      </c>
      <c r="BCV8" s="212">
        <f t="shared" si="134"/>
        <v>7.5857999999999999</v>
      </c>
      <c r="BCW8" s="212">
        <f t="shared" si="134"/>
        <v>7.5708000000000002</v>
      </c>
      <c r="BCX8" s="212" t="str">
        <f t="shared" si="134"/>
        <v>N/E</v>
      </c>
      <c r="BCY8" s="212" t="str">
        <f t="shared" si="134"/>
        <v>N/E</v>
      </c>
      <c r="BCZ8" s="212" t="str">
        <f t="shared" si="134"/>
        <v>N/E</v>
      </c>
      <c r="BDA8" s="212">
        <f t="shared" si="134"/>
        <v>7.5533000000000001</v>
      </c>
      <c r="BDB8" s="212">
        <f t="shared" si="134"/>
        <v>7.6425000000000001</v>
      </c>
      <c r="BDC8" s="212">
        <f t="shared" si="134"/>
        <v>7.6841999999999997</v>
      </c>
      <c r="BDD8" s="212">
        <f t="shared" si="134"/>
        <v>7.7396000000000003</v>
      </c>
      <c r="BDE8" s="212" t="str">
        <f t="shared" si="134"/>
        <v>N/E</v>
      </c>
      <c r="BDF8" s="212" t="str">
        <f t="shared" si="134"/>
        <v>N/E</v>
      </c>
      <c r="BDG8" s="212" t="str">
        <f t="shared" si="134"/>
        <v>N/E</v>
      </c>
      <c r="BDH8" s="212">
        <f t="shared" si="134"/>
        <v>7.6958000000000002</v>
      </c>
      <c r="BDI8" s="212">
        <f t="shared" si="134"/>
        <v>7.5595999999999997</v>
      </c>
      <c r="BDJ8" s="212">
        <f t="shared" si="134"/>
        <v>7.57</v>
      </c>
      <c r="BDK8" s="212">
        <f t="shared" si="134"/>
        <v>7.5674999999999999</v>
      </c>
      <c r="BDL8" s="212" t="str">
        <f t="shared" si="134"/>
        <v>N/E</v>
      </c>
      <c r="BDM8" s="212" t="str">
        <f t="shared" si="134"/>
        <v>N/E</v>
      </c>
      <c r="BDN8" s="212">
        <f t="shared" si="134"/>
        <v>7.5388000000000002</v>
      </c>
      <c r="BDO8" s="212">
        <f t="shared" si="134"/>
        <v>7.4779</v>
      </c>
      <c r="BDP8" s="212">
        <f t="shared" si="134"/>
        <v>7.5187999999999997</v>
      </c>
      <c r="BDQ8" s="212">
        <f t="shared" si="134"/>
        <v>7.5213000000000001</v>
      </c>
      <c r="BDR8" s="212">
        <f t="shared" ref="BDR8:BGC8" si="135">+HLOOKUP(BDR5,$B$12:$JKJ$13,2,FALSE)</f>
        <v>7.4679000000000002</v>
      </c>
      <c r="BDS8" s="212" t="str">
        <f t="shared" si="135"/>
        <v>N/E</v>
      </c>
      <c r="BDT8" s="212" t="str">
        <f t="shared" si="135"/>
        <v>N/E</v>
      </c>
      <c r="BDU8" s="212">
        <f t="shared" si="135"/>
        <v>7.5246000000000004</v>
      </c>
      <c r="BDV8" s="212">
        <f t="shared" si="135"/>
        <v>7.5254000000000003</v>
      </c>
      <c r="BDW8" s="212">
        <f t="shared" si="135"/>
        <v>7.51</v>
      </c>
      <c r="BDX8" s="212">
        <f t="shared" si="135"/>
        <v>7.4667000000000003</v>
      </c>
      <c r="BDY8" s="212">
        <f t="shared" si="135"/>
        <v>7.4295999999999998</v>
      </c>
      <c r="BDZ8" s="212" t="str">
        <f t="shared" si="135"/>
        <v>N/E</v>
      </c>
      <c r="BEA8" s="212" t="str">
        <f t="shared" si="135"/>
        <v>N/E</v>
      </c>
      <c r="BEB8" s="212">
        <f t="shared" si="135"/>
        <v>7.3122999999999996</v>
      </c>
      <c r="BEC8" s="212">
        <f t="shared" si="135"/>
        <v>7.3608000000000002</v>
      </c>
      <c r="BED8" s="212">
        <f t="shared" si="135"/>
        <v>7.4215</v>
      </c>
      <c r="BEE8" s="212">
        <f t="shared" si="135"/>
        <v>7.3867000000000003</v>
      </c>
      <c r="BEF8" s="212">
        <f t="shared" si="135"/>
        <v>7.4348999999999998</v>
      </c>
      <c r="BEG8" s="212" t="str">
        <f t="shared" si="135"/>
        <v>N/E</v>
      </c>
      <c r="BEH8" s="212" t="str">
        <f t="shared" si="135"/>
        <v>N/E</v>
      </c>
      <c r="BEI8" s="212">
        <f t="shared" si="135"/>
        <v>7.3907999999999996</v>
      </c>
      <c r="BEJ8" s="212">
        <f t="shared" si="135"/>
        <v>7.3699000000000003</v>
      </c>
      <c r="BEK8" s="212">
        <f t="shared" si="135"/>
        <v>7.4211999999999998</v>
      </c>
      <c r="BEL8" s="212">
        <f t="shared" si="135"/>
        <v>7.4169999999999998</v>
      </c>
      <c r="BEM8" s="212">
        <f t="shared" si="135"/>
        <v>7.4241000000000001</v>
      </c>
      <c r="BEN8" s="212" t="str">
        <f t="shared" si="135"/>
        <v>N/E</v>
      </c>
      <c r="BEO8" s="212" t="str">
        <f t="shared" si="135"/>
        <v>N/E</v>
      </c>
      <c r="BEP8" s="212" t="str">
        <f t="shared" si="135"/>
        <v>N/E</v>
      </c>
      <c r="BEQ8" s="212">
        <f t="shared" si="135"/>
        <v>7.4821</v>
      </c>
      <c r="BER8" s="212">
        <f t="shared" si="135"/>
        <v>7.48</v>
      </c>
      <c r="BES8" s="212">
        <f t="shared" si="135"/>
        <v>7.4863</v>
      </c>
      <c r="BET8" s="212">
        <f t="shared" si="135"/>
        <v>7.4928999999999997</v>
      </c>
      <c r="BEU8" s="212" t="str">
        <f t="shared" si="135"/>
        <v>N/E</v>
      </c>
      <c r="BEV8" s="212" t="str">
        <f t="shared" si="135"/>
        <v>N/E</v>
      </c>
      <c r="BEW8" s="212">
        <f t="shared" si="135"/>
        <v>7.5278999999999998</v>
      </c>
      <c r="BEX8" s="212">
        <f t="shared" si="135"/>
        <v>7.5688000000000004</v>
      </c>
      <c r="BEY8" s="212">
        <f t="shared" si="135"/>
        <v>7.5297999999999998</v>
      </c>
      <c r="BEZ8" s="212">
        <f t="shared" si="135"/>
        <v>7.5007999999999999</v>
      </c>
      <c r="BFA8" s="212">
        <f t="shared" si="135"/>
        <v>7.5446</v>
      </c>
      <c r="BFB8" s="212" t="str">
        <f t="shared" si="135"/>
        <v>N/E</v>
      </c>
      <c r="BFC8" s="212" t="str">
        <f t="shared" si="135"/>
        <v>N/E</v>
      </c>
      <c r="BFD8" s="212">
        <f t="shared" si="135"/>
        <v>7.5457999999999998</v>
      </c>
      <c r="BFE8" s="212">
        <f t="shared" si="135"/>
        <v>7.5785</v>
      </c>
      <c r="BFF8" s="212">
        <f t="shared" si="135"/>
        <v>7.5381</v>
      </c>
      <c r="BFG8" s="212">
        <f t="shared" si="135"/>
        <v>7.5476999999999999</v>
      </c>
      <c r="BFH8" s="212">
        <f t="shared" si="135"/>
        <v>7.5331000000000001</v>
      </c>
      <c r="BFI8" s="212" t="str">
        <f t="shared" si="135"/>
        <v>N/E</v>
      </c>
      <c r="BFJ8" s="212" t="str">
        <f t="shared" si="135"/>
        <v>N/E</v>
      </c>
      <c r="BFK8" s="212">
        <f t="shared" si="135"/>
        <v>7.5571000000000002</v>
      </c>
      <c r="BFL8" s="212">
        <f t="shared" si="135"/>
        <v>7.5389999999999997</v>
      </c>
      <c r="BFM8" s="212">
        <f t="shared" si="135"/>
        <v>7.5572999999999997</v>
      </c>
      <c r="BFN8" s="212">
        <f t="shared" si="135"/>
        <v>7.6295999999999999</v>
      </c>
      <c r="BFO8" s="212">
        <f t="shared" si="135"/>
        <v>7.5891000000000002</v>
      </c>
      <c r="BFP8" s="212" t="str">
        <f t="shared" si="135"/>
        <v>N/E</v>
      </c>
      <c r="BFQ8" s="212" t="str">
        <f t="shared" si="135"/>
        <v>N/E</v>
      </c>
      <c r="BFR8" s="212">
        <f t="shared" si="135"/>
        <v>7.5747</v>
      </c>
      <c r="BFS8" s="212">
        <f t="shared" si="135"/>
        <v>7.5862999999999996</v>
      </c>
      <c r="BFT8" s="212">
        <f t="shared" si="135"/>
        <v>7.5952000000000002</v>
      </c>
      <c r="BFU8" s="212">
        <f t="shared" si="135"/>
        <v>7.5712999999999999</v>
      </c>
      <c r="BFV8" s="212">
        <f t="shared" si="135"/>
        <v>7.5892999999999997</v>
      </c>
      <c r="BFW8" s="212" t="str">
        <f t="shared" si="135"/>
        <v>N/E</v>
      </c>
      <c r="BFX8" s="212" t="str">
        <f t="shared" si="135"/>
        <v>N/E</v>
      </c>
      <c r="BFY8" s="212">
        <f t="shared" si="135"/>
        <v>7.6237000000000004</v>
      </c>
      <c r="BFZ8" s="212">
        <f t="shared" si="135"/>
        <v>7.6044999999999998</v>
      </c>
      <c r="BGA8" s="212">
        <f t="shared" si="135"/>
        <v>7.5892999999999997</v>
      </c>
      <c r="BGB8" s="212">
        <f t="shared" si="135"/>
        <v>7.5616000000000003</v>
      </c>
      <c r="BGC8" s="212">
        <f t="shared" si="135"/>
        <v>7.5762</v>
      </c>
      <c r="BGD8" s="212" t="str">
        <f t="shared" ref="BGD8:BIO8" si="136">+HLOOKUP(BGD5,$B$12:$JKJ$13,2,FALSE)</f>
        <v>N/E</v>
      </c>
      <c r="BGE8" s="212" t="str">
        <f t="shared" si="136"/>
        <v>N/E</v>
      </c>
      <c r="BGF8" s="212">
        <f t="shared" si="136"/>
        <v>7.5560999999999998</v>
      </c>
      <c r="BGG8" s="212">
        <f t="shared" si="136"/>
        <v>7.5242000000000004</v>
      </c>
      <c r="BGH8" s="212">
        <f t="shared" si="136"/>
        <v>7.5431999999999997</v>
      </c>
      <c r="BGI8" s="212" t="str">
        <f t="shared" si="136"/>
        <v>N/E</v>
      </c>
      <c r="BGJ8" s="212">
        <f t="shared" si="136"/>
        <v>7.56</v>
      </c>
      <c r="BGK8" s="212" t="str">
        <f t="shared" si="136"/>
        <v>N/E</v>
      </c>
      <c r="BGL8" s="212" t="str">
        <f t="shared" si="136"/>
        <v>N/E</v>
      </c>
      <c r="BGM8" s="212">
        <f t="shared" si="136"/>
        <v>7.5484</v>
      </c>
      <c r="BGN8" s="212">
        <f t="shared" si="136"/>
        <v>7.5437000000000003</v>
      </c>
      <c r="BGO8" s="212">
        <f t="shared" si="136"/>
        <v>7.5479000000000003</v>
      </c>
      <c r="BGP8" s="212">
        <f t="shared" si="136"/>
        <v>7.5526</v>
      </c>
      <c r="BGQ8" s="212">
        <f t="shared" si="136"/>
        <v>7.5374999999999996</v>
      </c>
      <c r="BGR8" s="212" t="str">
        <f t="shared" si="136"/>
        <v>N/E</v>
      </c>
      <c r="BGS8" s="212" t="str">
        <f t="shared" si="136"/>
        <v>N/E</v>
      </c>
      <c r="BGT8" s="212">
        <f t="shared" si="136"/>
        <v>7.5126999999999997</v>
      </c>
      <c r="BGU8" s="212">
        <f t="shared" si="136"/>
        <v>7.5110000000000001</v>
      </c>
      <c r="BGV8" s="212">
        <f t="shared" si="136"/>
        <v>7.5180999999999996</v>
      </c>
      <c r="BGW8" s="212" t="str">
        <f t="shared" si="136"/>
        <v>N/E</v>
      </c>
      <c r="BGX8" s="212" t="str">
        <f t="shared" si="136"/>
        <v>N/E</v>
      </c>
      <c r="BGY8" s="212" t="str">
        <f t="shared" si="136"/>
        <v>N/E</v>
      </c>
      <c r="BGZ8" s="212" t="str">
        <f t="shared" si="136"/>
        <v>N/E</v>
      </c>
      <c r="BHA8" s="212">
        <f t="shared" si="136"/>
        <v>7.5724999999999998</v>
      </c>
      <c r="BHB8" s="212">
        <f t="shared" si="136"/>
        <v>7.5366</v>
      </c>
      <c r="BHC8" s="212">
        <f t="shared" si="136"/>
        <v>7.4950000000000001</v>
      </c>
      <c r="BHD8" s="212">
        <f t="shared" si="136"/>
        <v>7.4989999999999997</v>
      </c>
      <c r="BHE8" s="212">
        <f t="shared" si="136"/>
        <v>7.4995000000000003</v>
      </c>
      <c r="BHF8" s="212" t="str">
        <f t="shared" si="136"/>
        <v>N/E</v>
      </c>
      <c r="BHG8" s="212" t="str">
        <f t="shared" si="136"/>
        <v>N/E</v>
      </c>
      <c r="BHH8" s="212">
        <f t="shared" si="136"/>
        <v>7.4736000000000002</v>
      </c>
      <c r="BHI8" s="212">
        <f t="shared" si="136"/>
        <v>7.4314999999999998</v>
      </c>
      <c r="BHJ8" s="212">
        <f t="shared" si="136"/>
        <v>7.4276</v>
      </c>
      <c r="BHK8" s="212">
        <f t="shared" si="136"/>
        <v>7.4409999999999998</v>
      </c>
      <c r="BHL8" s="212">
        <f t="shared" si="136"/>
        <v>7.4053000000000004</v>
      </c>
      <c r="BHM8" s="212" t="str">
        <f t="shared" si="136"/>
        <v>N/E</v>
      </c>
      <c r="BHN8" s="212" t="str">
        <f t="shared" si="136"/>
        <v>N/E</v>
      </c>
      <c r="BHO8" s="212">
        <f t="shared" si="136"/>
        <v>7.3776000000000002</v>
      </c>
      <c r="BHP8" s="212">
        <f t="shared" si="136"/>
        <v>7.4175000000000004</v>
      </c>
      <c r="BHQ8" s="212">
        <f t="shared" si="136"/>
        <v>7.4329999999999998</v>
      </c>
      <c r="BHR8" s="212">
        <f t="shared" si="136"/>
        <v>7.3794000000000004</v>
      </c>
      <c r="BHS8" s="212">
        <f t="shared" si="136"/>
        <v>7.4042000000000003</v>
      </c>
      <c r="BHT8" s="212" t="str">
        <f t="shared" si="136"/>
        <v>N/E</v>
      </c>
      <c r="BHU8" s="212" t="str">
        <f t="shared" si="136"/>
        <v>N/E</v>
      </c>
      <c r="BHV8" s="212">
        <f t="shared" si="136"/>
        <v>7.4526000000000003</v>
      </c>
      <c r="BHW8" s="212">
        <f t="shared" si="136"/>
        <v>7.4462000000000002</v>
      </c>
      <c r="BHX8" s="212" t="str">
        <f t="shared" si="136"/>
        <v>N/E</v>
      </c>
      <c r="BHY8" s="212">
        <f t="shared" si="136"/>
        <v>7.4691999999999998</v>
      </c>
      <c r="BHZ8" s="212">
        <f t="shared" si="136"/>
        <v>7.4748999999999999</v>
      </c>
      <c r="BIA8" s="212" t="str">
        <f t="shared" si="136"/>
        <v>N/E</v>
      </c>
      <c r="BIB8" s="212" t="str">
        <f t="shared" si="136"/>
        <v>N/E</v>
      </c>
      <c r="BIC8" s="212">
        <f t="shared" si="136"/>
        <v>7.5282999999999998</v>
      </c>
      <c r="BID8" s="212">
        <f t="shared" si="136"/>
        <v>7.5119999999999996</v>
      </c>
      <c r="BIE8" s="212">
        <f t="shared" si="136"/>
        <v>7.4828000000000001</v>
      </c>
      <c r="BIF8" s="212">
        <f t="shared" si="136"/>
        <v>7.4762000000000004</v>
      </c>
      <c r="BIG8" s="212">
        <f t="shared" si="136"/>
        <v>7.4469000000000003</v>
      </c>
      <c r="BIH8" s="212" t="str">
        <f t="shared" si="136"/>
        <v>N/E</v>
      </c>
      <c r="BII8" s="212" t="str">
        <f t="shared" si="136"/>
        <v>N/E</v>
      </c>
      <c r="BIJ8" s="212">
        <f t="shared" si="136"/>
        <v>7.4433999999999996</v>
      </c>
      <c r="BIK8" s="212">
        <f t="shared" si="136"/>
        <v>7.4074999999999998</v>
      </c>
      <c r="BIL8" s="212">
        <f t="shared" si="136"/>
        <v>7.4466999999999999</v>
      </c>
      <c r="BIM8" s="212">
        <f t="shared" si="136"/>
        <v>7.4179000000000004</v>
      </c>
      <c r="BIN8" s="212">
        <f t="shared" si="136"/>
        <v>7.4019000000000004</v>
      </c>
      <c r="BIO8" s="212" t="str">
        <f t="shared" si="136"/>
        <v>N/E</v>
      </c>
      <c r="BIP8" s="212" t="str">
        <f t="shared" ref="BIP8:BLA8" si="137">+HLOOKUP(BIP5,$B$12:$JKJ$13,2,FALSE)</f>
        <v>N/E</v>
      </c>
      <c r="BIQ8" s="212">
        <f t="shared" si="137"/>
        <v>7.4123999999999999</v>
      </c>
      <c r="BIR8" s="212">
        <f t="shared" si="137"/>
        <v>7.3940000000000001</v>
      </c>
      <c r="BIS8" s="212">
        <f t="shared" si="137"/>
        <v>7.3860999999999999</v>
      </c>
      <c r="BIT8" s="212">
        <f t="shared" si="137"/>
        <v>7.3822999999999999</v>
      </c>
      <c r="BIU8" s="212">
        <f t="shared" si="137"/>
        <v>7.3987999999999996</v>
      </c>
      <c r="BIV8" s="212" t="str">
        <f t="shared" si="137"/>
        <v>N/E</v>
      </c>
      <c r="BIW8" s="212" t="str">
        <f t="shared" si="137"/>
        <v>N/E</v>
      </c>
      <c r="BIX8" s="212">
        <f t="shared" si="137"/>
        <v>7.3840000000000003</v>
      </c>
      <c r="BIY8" s="212">
        <f t="shared" si="137"/>
        <v>7.3849999999999998</v>
      </c>
      <c r="BIZ8" s="212">
        <f t="shared" si="137"/>
        <v>7.4095000000000004</v>
      </c>
      <c r="BJA8" s="212">
        <f t="shared" si="137"/>
        <v>7.4367000000000001</v>
      </c>
      <c r="BJB8" s="212">
        <f t="shared" si="137"/>
        <v>7.4207999999999998</v>
      </c>
      <c r="BJC8" s="212" t="str">
        <f t="shared" si="137"/>
        <v>N/E</v>
      </c>
      <c r="BJD8" s="212" t="str">
        <f t="shared" si="137"/>
        <v>N/E</v>
      </c>
      <c r="BJE8" s="212">
        <f t="shared" si="137"/>
        <v>7.4747000000000003</v>
      </c>
      <c r="BJF8" s="212">
        <f t="shared" si="137"/>
        <v>7.4313000000000002</v>
      </c>
      <c r="BJG8" s="212">
        <f t="shared" si="137"/>
        <v>7.4650999999999996</v>
      </c>
      <c r="BJH8" s="212">
        <f t="shared" si="137"/>
        <v>7.5016999999999996</v>
      </c>
      <c r="BJI8" s="212">
        <f t="shared" si="137"/>
        <v>7.5278</v>
      </c>
      <c r="BJJ8" s="212" t="str">
        <f t="shared" si="137"/>
        <v>N/E</v>
      </c>
      <c r="BJK8" s="212" t="str">
        <f t="shared" si="137"/>
        <v>N/E</v>
      </c>
      <c r="BJL8" s="212">
        <f t="shared" si="137"/>
        <v>7.5148999999999999</v>
      </c>
      <c r="BJM8" s="212">
        <f t="shared" si="137"/>
        <v>7.6307999999999998</v>
      </c>
      <c r="BJN8" s="212">
        <f t="shared" si="137"/>
        <v>7.5743</v>
      </c>
      <c r="BJO8" s="212">
        <f t="shared" si="137"/>
        <v>7.6342999999999996</v>
      </c>
      <c r="BJP8" s="212">
        <f t="shared" si="137"/>
        <v>7.5934999999999997</v>
      </c>
      <c r="BJQ8" s="212" t="str">
        <f t="shared" si="137"/>
        <v>N/E</v>
      </c>
      <c r="BJR8" s="212" t="str">
        <f t="shared" si="137"/>
        <v>N/E</v>
      </c>
      <c r="BJS8" s="212">
        <f t="shared" si="137"/>
        <v>7.5842999999999998</v>
      </c>
      <c r="BJT8" s="212">
        <f t="shared" si="137"/>
        <v>7.5552000000000001</v>
      </c>
      <c r="BJU8" s="212">
        <f t="shared" si="137"/>
        <v>7.5267999999999997</v>
      </c>
      <c r="BJV8" s="212">
        <f t="shared" si="137"/>
        <v>7.5506000000000002</v>
      </c>
      <c r="BJW8" s="212">
        <f t="shared" si="137"/>
        <v>7.5743</v>
      </c>
      <c r="BJX8" s="212" t="str">
        <f t="shared" si="137"/>
        <v>N/E</v>
      </c>
      <c r="BJY8" s="212" t="str">
        <f t="shared" si="137"/>
        <v>N/E</v>
      </c>
      <c r="BJZ8" s="212">
        <f t="shared" si="137"/>
        <v>7.6352000000000002</v>
      </c>
      <c r="BKA8" s="212">
        <f t="shared" si="137"/>
        <v>7.6077000000000004</v>
      </c>
      <c r="BKB8" s="212">
        <f t="shared" si="137"/>
        <v>7.6108000000000002</v>
      </c>
      <c r="BKC8" s="212">
        <f t="shared" si="137"/>
        <v>7.6322999999999999</v>
      </c>
      <c r="BKD8" s="212">
        <f t="shared" si="137"/>
        <v>7.5814000000000004</v>
      </c>
      <c r="BKE8" s="212" t="str">
        <f t="shared" si="137"/>
        <v>N/E</v>
      </c>
      <c r="BKF8" s="212" t="str">
        <f t="shared" si="137"/>
        <v>N/E</v>
      </c>
      <c r="BKG8" s="212">
        <f t="shared" si="137"/>
        <v>7.6215000000000002</v>
      </c>
      <c r="BKH8" s="212">
        <f t="shared" si="137"/>
        <v>7.5842000000000001</v>
      </c>
      <c r="BKI8" s="212">
        <f t="shared" si="137"/>
        <v>7.5925000000000002</v>
      </c>
      <c r="BKJ8" s="212">
        <f t="shared" si="137"/>
        <v>7.6093000000000002</v>
      </c>
      <c r="BKK8" s="212">
        <f t="shared" si="137"/>
        <v>7.6318000000000001</v>
      </c>
      <c r="BKL8" s="212" t="str">
        <f t="shared" si="137"/>
        <v>N/E</v>
      </c>
      <c r="BKM8" s="212" t="str">
        <f t="shared" si="137"/>
        <v>N/E</v>
      </c>
      <c r="BKN8" s="212">
        <f t="shared" si="137"/>
        <v>7.6688000000000001</v>
      </c>
      <c r="BKO8" s="212">
        <f t="shared" si="137"/>
        <v>7.6383000000000001</v>
      </c>
      <c r="BKP8" s="212">
        <f t="shared" si="137"/>
        <v>7.6182999999999996</v>
      </c>
      <c r="BKQ8" s="212">
        <f t="shared" si="137"/>
        <v>7.6429</v>
      </c>
      <c r="BKR8" s="212">
        <f t="shared" si="137"/>
        <v>7.6390000000000002</v>
      </c>
      <c r="BKS8" s="212" t="str">
        <f t="shared" si="137"/>
        <v>N/E</v>
      </c>
      <c r="BKT8" s="212" t="str">
        <f t="shared" si="137"/>
        <v>N/E</v>
      </c>
      <c r="BKU8" s="212">
        <f t="shared" si="137"/>
        <v>7.6452999999999998</v>
      </c>
      <c r="BKV8" s="212">
        <f t="shared" si="137"/>
        <v>7.6574999999999998</v>
      </c>
      <c r="BKW8" s="212">
        <f t="shared" si="137"/>
        <v>7.6536</v>
      </c>
      <c r="BKX8" s="212">
        <f t="shared" si="137"/>
        <v>7.6452999999999998</v>
      </c>
      <c r="BKY8" s="212">
        <f t="shared" si="137"/>
        <v>7.6167999999999996</v>
      </c>
      <c r="BKZ8" s="212" t="str">
        <f t="shared" si="137"/>
        <v>N/E</v>
      </c>
      <c r="BLA8" s="212" t="str">
        <f t="shared" si="137"/>
        <v>N/E</v>
      </c>
      <c r="BLB8" s="212">
        <f t="shared" ref="BLB8:BNM8" si="138">+HLOOKUP(BLB5,$B$12:$JKJ$13,2,FALSE)</f>
        <v>7.6292999999999997</v>
      </c>
      <c r="BLC8" s="212">
        <f t="shared" si="138"/>
        <v>7.6078000000000001</v>
      </c>
      <c r="BLD8" s="212">
        <f t="shared" si="138"/>
        <v>7.6116999999999999</v>
      </c>
      <c r="BLE8" s="212">
        <f t="shared" si="138"/>
        <v>7.5903</v>
      </c>
      <c r="BLF8" s="212">
        <f t="shared" si="138"/>
        <v>7.5959000000000003</v>
      </c>
      <c r="BLG8" s="212" t="str">
        <f t="shared" si="138"/>
        <v>N/E</v>
      </c>
      <c r="BLH8" s="212" t="str">
        <f t="shared" si="138"/>
        <v>N/E</v>
      </c>
      <c r="BLI8" s="212">
        <f t="shared" si="138"/>
        <v>7.6135000000000002</v>
      </c>
      <c r="BLJ8" s="212">
        <f t="shared" si="138"/>
        <v>7.5712999999999999</v>
      </c>
      <c r="BLK8" s="212">
        <f t="shared" si="138"/>
        <v>7.5892999999999997</v>
      </c>
      <c r="BLL8" s="212">
        <f t="shared" si="138"/>
        <v>7.5709</v>
      </c>
      <c r="BLM8" s="212">
        <f t="shared" si="138"/>
        <v>7.5374999999999996</v>
      </c>
      <c r="BLN8" s="212" t="str">
        <f t="shared" si="138"/>
        <v>N/E</v>
      </c>
      <c r="BLO8" s="212" t="str">
        <f t="shared" si="138"/>
        <v>N/E</v>
      </c>
      <c r="BLP8" s="212">
        <f t="shared" si="138"/>
        <v>7.5503999999999998</v>
      </c>
      <c r="BLQ8" s="212">
        <f t="shared" si="138"/>
        <v>7.5339999999999998</v>
      </c>
      <c r="BLR8" s="212">
        <f t="shared" si="138"/>
        <v>7.5118999999999998</v>
      </c>
      <c r="BLS8" s="212">
        <f t="shared" si="138"/>
        <v>7.5349000000000004</v>
      </c>
      <c r="BLT8" s="212">
        <f t="shared" si="138"/>
        <v>7.5171999999999999</v>
      </c>
      <c r="BLU8" s="212" t="str">
        <f t="shared" si="138"/>
        <v>N/E</v>
      </c>
      <c r="BLV8" s="212" t="str">
        <f t="shared" si="138"/>
        <v>N/E</v>
      </c>
      <c r="BLW8" s="212">
        <f t="shared" si="138"/>
        <v>7.5106000000000002</v>
      </c>
      <c r="BLX8" s="212">
        <f t="shared" si="138"/>
        <v>7.4897</v>
      </c>
      <c r="BLY8" s="212">
        <f t="shared" si="138"/>
        <v>7.4867999999999997</v>
      </c>
      <c r="BLZ8" s="212">
        <f t="shared" si="138"/>
        <v>7.5076999999999998</v>
      </c>
      <c r="BMA8" s="212">
        <f t="shared" si="138"/>
        <v>7.4789000000000003</v>
      </c>
      <c r="BMB8" s="212" t="str">
        <f t="shared" si="138"/>
        <v>N/E</v>
      </c>
      <c r="BMC8" s="212" t="str">
        <f t="shared" si="138"/>
        <v>N/E</v>
      </c>
      <c r="BMD8" s="212">
        <f t="shared" si="138"/>
        <v>7.4854000000000003</v>
      </c>
      <c r="BME8" s="212">
        <f t="shared" si="138"/>
        <v>7.4778000000000002</v>
      </c>
      <c r="BMF8" s="212">
        <f t="shared" si="138"/>
        <v>7.4858000000000002</v>
      </c>
      <c r="BMG8" s="212">
        <f t="shared" si="138"/>
        <v>7.4756999999999998</v>
      </c>
      <c r="BMH8" s="212">
        <f t="shared" si="138"/>
        <v>7.4829999999999997</v>
      </c>
      <c r="BMI8" s="212" t="str">
        <f t="shared" si="138"/>
        <v>N/E</v>
      </c>
      <c r="BMJ8" s="212" t="str">
        <f t="shared" si="138"/>
        <v>N/E</v>
      </c>
      <c r="BMK8" s="212">
        <f t="shared" si="138"/>
        <v>7.5019999999999998</v>
      </c>
      <c r="BML8" s="212">
        <f t="shared" si="138"/>
        <v>7.5163000000000002</v>
      </c>
      <c r="BMM8" s="212">
        <f t="shared" si="138"/>
        <v>7.4930000000000003</v>
      </c>
      <c r="BMN8" s="212">
        <f t="shared" si="138"/>
        <v>7.5205000000000002</v>
      </c>
      <c r="BMO8" s="212">
        <f t="shared" si="138"/>
        <v>7.5831</v>
      </c>
      <c r="BMP8" s="212" t="str">
        <f t="shared" si="138"/>
        <v>N/E</v>
      </c>
      <c r="BMQ8" s="212" t="str">
        <f t="shared" si="138"/>
        <v>N/E</v>
      </c>
      <c r="BMR8" s="212">
        <f t="shared" si="138"/>
        <v>7.5490000000000004</v>
      </c>
      <c r="BMS8" s="212">
        <f t="shared" si="138"/>
        <v>7.5827999999999998</v>
      </c>
      <c r="BMT8" s="212">
        <f t="shared" si="138"/>
        <v>7.5620000000000003</v>
      </c>
      <c r="BMU8" s="212">
        <f t="shared" si="138"/>
        <v>7.5995999999999997</v>
      </c>
      <c r="BMV8" s="212">
        <f t="shared" si="138"/>
        <v>7.5768000000000004</v>
      </c>
      <c r="BMW8" s="212" t="str">
        <f t="shared" si="138"/>
        <v>N/E</v>
      </c>
      <c r="BMX8" s="212" t="str">
        <f t="shared" si="138"/>
        <v>N/E</v>
      </c>
      <c r="BMY8" s="212">
        <f t="shared" si="138"/>
        <v>7.5426000000000002</v>
      </c>
      <c r="BMZ8" s="212">
        <f t="shared" si="138"/>
        <v>7.5385</v>
      </c>
      <c r="BNA8" s="212">
        <f t="shared" si="138"/>
        <v>7.5561999999999996</v>
      </c>
      <c r="BNB8" s="212">
        <f t="shared" si="138"/>
        <v>7.5416999999999996</v>
      </c>
      <c r="BNC8" s="212">
        <f t="shared" si="138"/>
        <v>7.5138999999999996</v>
      </c>
      <c r="BND8" s="212" t="str">
        <f t="shared" si="138"/>
        <v>N/E</v>
      </c>
      <c r="BNE8" s="212" t="str">
        <f t="shared" si="138"/>
        <v>N/E</v>
      </c>
      <c r="BNF8" s="212" t="str">
        <f t="shared" si="138"/>
        <v>N/E</v>
      </c>
      <c r="BNG8" s="212">
        <f t="shared" si="138"/>
        <v>7.5054999999999996</v>
      </c>
      <c r="BNH8" s="212">
        <f t="shared" si="138"/>
        <v>7.4907000000000004</v>
      </c>
      <c r="BNI8" s="212">
        <f t="shared" si="138"/>
        <v>7.5052000000000003</v>
      </c>
      <c r="BNJ8" s="212">
        <f t="shared" si="138"/>
        <v>7.5378999999999996</v>
      </c>
      <c r="BNK8" s="212" t="str">
        <f t="shared" si="138"/>
        <v>N/E</v>
      </c>
      <c r="BNL8" s="212" t="str">
        <f t="shared" si="138"/>
        <v>N/E</v>
      </c>
      <c r="BNM8" s="212">
        <f t="shared" si="138"/>
        <v>7.5827999999999998</v>
      </c>
      <c r="BNN8" s="212">
        <f t="shared" ref="BNN8:BPY8" si="139">+HLOOKUP(BNN5,$B$12:$JKJ$13,2,FALSE)</f>
        <v>7.5364000000000004</v>
      </c>
      <c r="BNO8" s="212">
        <f t="shared" si="139"/>
        <v>7.5316999999999998</v>
      </c>
      <c r="BNP8" s="212">
        <f t="shared" si="139"/>
        <v>7.5373999999999999</v>
      </c>
      <c r="BNQ8" s="212">
        <f t="shared" si="139"/>
        <v>7.5382999999999996</v>
      </c>
      <c r="BNR8" s="212" t="str">
        <f t="shared" si="139"/>
        <v>N/E</v>
      </c>
      <c r="BNS8" s="212" t="str">
        <f t="shared" si="139"/>
        <v>N/E</v>
      </c>
      <c r="BNT8" s="212">
        <f t="shared" si="139"/>
        <v>7.5518999999999998</v>
      </c>
      <c r="BNU8" s="212">
        <f t="shared" si="139"/>
        <v>7.5316999999999998</v>
      </c>
      <c r="BNV8" s="212">
        <f t="shared" si="139"/>
        <v>7.5183</v>
      </c>
      <c r="BNW8" s="212">
        <f t="shared" si="139"/>
        <v>7.5301999999999998</v>
      </c>
      <c r="BNX8" s="212">
        <f t="shared" si="139"/>
        <v>7.5273000000000003</v>
      </c>
      <c r="BNY8" s="212" t="str">
        <f t="shared" si="139"/>
        <v>N/E</v>
      </c>
      <c r="BNZ8" s="212" t="str">
        <f t="shared" si="139"/>
        <v>N/E</v>
      </c>
      <c r="BOA8" s="212">
        <f t="shared" si="139"/>
        <v>7.5281000000000002</v>
      </c>
      <c r="BOB8" s="212">
        <f t="shared" si="139"/>
        <v>7.54</v>
      </c>
      <c r="BOC8" s="212">
        <f t="shared" si="139"/>
        <v>7.5740999999999996</v>
      </c>
      <c r="BOD8" s="212">
        <f t="shared" si="139"/>
        <v>7.6109</v>
      </c>
      <c r="BOE8" s="212">
        <f t="shared" si="139"/>
        <v>7.6265000000000001</v>
      </c>
      <c r="BOF8" s="212" t="str">
        <f t="shared" si="139"/>
        <v>N/E</v>
      </c>
      <c r="BOG8" s="212" t="str">
        <f t="shared" si="139"/>
        <v>N/E</v>
      </c>
      <c r="BOH8" s="212">
        <f t="shared" si="139"/>
        <v>7.6923000000000004</v>
      </c>
      <c r="BOI8" s="212">
        <f t="shared" si="139"/>
        <v>7.7472000000000003</v>
      </c>
      <c r="BOJ8" s="212">
        <f t="shared" si="139"/>
        <v>7.7949999999999999</v>
      </c>
      <c r="BOK8" s="212">
        <f t="shared" si="139"/>
        <v>7.7725999999999997</v>
      </c>
      <c r="BOL8" s="212">
        <f t="shared" si="139"/>
        <v>7.7306999999999997</v>
      </c>
      <c r="BOM8" s="212" t="str">
        <f t="shared" si="139"/>
        <v>N/E</v>
      </c>
      <c r="BON8" s="212" t="str">
        <f t="shared" si="139"/>
        <v>N/E</v>
      </c>
      <c r="BOO8" s="212">
        <f t="shared" si="139"/>
        <v>7.7381000000000002</v>
      </c>
      <c r="BOP8" s="212">
        <f t="shared" si="139"/>
        <v>7.7625000000000002</v>
      </c>
      <c r="BOQ8" s="212">
        <f t="shared" si="139"/>
        <v>7.8502000000000001</v>
      </c>
      <c r="BOR8" s="212">
        <f t="shared" si="139"/>
        <v>7.8296999999999999</v>
      </c>
      <c r="BOS8" s="212">
        <f t="shared" si="139"/>
        <v>7.9550000000000001</v>
      </c>
      <c r="BOT8" s="212" t="str">
        <f t="shared" si="139"/>
        <v>N/E</v>
      </c>
      <c r="BOU8" s="212" t="str">
        <f t="shared" si="139"/>
        <v>N/E</v>
      </c>
      <c r="BOV8" s="212">
        <f t="shared" si="139"/>
        <v>7.8903999999999996</v>
      </c>
      <c r="BOW8" s="212">
        <f t="shared" si="139"/>
        <v>7.9172000000000002</v>
      </c>
      <c r="BOX8" s="212">
        <f t="shared" si="139"/>
        <v>7.9882999999999997</v>
      </c>
      <c r="BOY8" s="212">
        <f t="shared" si="139"/>
        <v>8.0478000000000005</v>
      </c>
      <c r="BOZ8" s="212">
        <f t="shared" si="139"/>
        <v>7.9653</v>
      </c>
      <c r="BPA8" s="212" t="str">
        <f t="shared" si="139"/>
        <v>N/E</v>
      </c>
      <c r="BPB8" s="212" t="str">
        <f t="shared" si="139"/>
        <v>N/E</v>
      </c>
      <c r="BPC8" s="212">
        <f t="shared" si="139"/>
        <v>7.9241999999999999</v>
      </c>
      <c r="BPD8" s="212">
        <f t="shared" si="139"/>
        <v>7.8920000000000003</v>
      </c>
      <c r="BPE8" s="212">
        <f t="shared" si="139"/>
        <v>7.9215</v>
      </c>
      <c r="BPF8" s="212">
        <f t="shared" si="139"/>
        <v>7.9527000000000001</v>
      </c>
      <c r="BPG8" s="212">
        <f t="shared" si="139"/>
        <v>7.9005000000000001</v>
      </c>
      <c r="BPH8" s="212" t="str">
        <f t="shared" si="139"/>
        <v>N/E</v>
      </c>
      <c r="BPI8" s="212" t="str">
        <f t="shared" si="139"/>
        <v>N/E</v>
      </c>
      <c r="BPJ8" s="212">
        <f t="shared" si="139"/>
        <v>7.9016999999999999</v>
      </c>
      <c r="BPK8" s="212">
        <f t="shared" si="139"/>
        <v>7.9154999999999998</v>
      </c>
      <c r="BPL8" s="212">
        <f t="shared" si="139"/>
        <v>7.9215</v>
      </c>
      <c r="BPM8" s="212">
        <f t="shared" si="139"/>
        <v>7.9181999999999997</v>
      </c>
      <c r="BPN8" s="212">
        <f t="shared" si="139"/>
        <v>7.9020000000000001</v>
      </c>
      <c r="BPO8" s="212" t="str">
        <f t="shared" si="139"/>
        <v>N/E</v>
      </c>
      <c r="BPP8" s="212" t="str">
        <f t="shared" si="139"/>
        <v>N/E</v>
      </c>
      <c r="BPQ8" s="212">
        <f t="shared" si="139"/>
        <v>7.9085000000000001</v>
      </c>
      <c r="BPR8" s="212">
        <f t="shared" si="139"/>
        <v>7.8975</v>
      </c>
      <c r="BPS8" s="212" t="str">
        <f t="shared" si="139"/>
        <v>N/E</v>
      </c>
      <c r="BPT8" s="212">
        <f t="shared" si="139"/>
        <v>7.8959999999999999</v>
      </c>
      <c r="BPU8" s="212">
        <f t="shared" si="139"/>
        <v>7.87</v>
      </c>
      <c r="BPV8" s="212" t="str">
        <f t="shared" si="139"/>
        <v>N/E</v>
      </c>
      <c r="BPW8" s="212" t="str">
        <f t="shared" si="139"/>
        <v>N/E</v>
      </c>
      <c r="BPX8" s="212">
        <f t="shared" si="139"/>
        <v>7.9095000000000004</v>
      </c>
      <c r="BPY8" s="212">
        <f t="shared" si="139"/>
        <v>7.875</v>
      </c>
      <c r="BPZ8" s="212">
        <f t="shared" ref="BPZ8:BSK8" si="140">+HLOOKUP(BPZ5,$B$12:$JKJ$13,2,FALSE)</f>
        <v>7.87</v>
      </c>
      <c r="BQA8" s="212">
        <f t="shared" si="140"/>
        <v>7.8857999999999997</v>
      </c>
      <c r="BQB8" s="212">
        <f t="shared" si="140"/>
        <v>7.8929999999999998</v>
      </c>
      <c r="BQC8" s="212" t="str">
        <f t="shared" si="140"/>
        <v>N/E</v>
      </c>
      <c r="BQD8" s="212" t="str">
        <f t="shared" si="140"/>
        <v>N/E</v>
      </c>
      <c r="BQE8" s="212">
        <f t="shared" si="140"/>
        <v>7.8928000000000003</v>
      </c>
      <c r="BQF8" s="212">
        <f t="shared" si="140"/>
        <v>7.8787000000000003</v>
      </c>
      <c r="BQG8" s="212">
        <f t="shared" si="140"/>
        <v>7.8625999999999996</v>
      </c>
      <c r="BQH8" s="212">
        <f t="shared" si="140"/>
        <v>7.8884999999999996</v>
      </c>
      <c r="BQI8" s="212">
        <f t="shared" si="140"/>
        <v>7.9260000000000002</v>
      </c>
      <c r="BQJ8" s="212" t="str">
        <f t="shared" si="140"/>
        <v>N/E</v>
      </c>
      <c r="BQK8" s="212" t="str">
        <f t="shared" si="140"/>
        <v>N/E</v>
      </c>
      <c r="BQL8" s="212">
        <f t="shared" si="140"/>
        <v>7.9032</v>
      </c>
      <c r="BQM8" s="212">
        <f t="shared" si="140"/>
        <v>7.8723000000000001</v>
      </c>
      <c r="BQN8" s="212">
        <f t="shared" si="140"/>
        <v>7.8723000000000001</v>
      </c>
      <c r="BQO8" s="212" t="str">
        <f t="shared" si="140"/>
        <v>N/E</v>
      </c>
      <c r="BQP8" s="212">
        <f t="shared" si="140"/>
        <v>7.9016999999999999</v>
      </c>
      <c r="BQQ8" s="212" t="str">
        <f t="shared" si="140"/>
        <v>N/E</v>
      </c>
      <c r="BQR8" s="212" t="str">
        <f t="shared" si="140"/>
        <v>N/E</v>
      </c>
      <c r="BQS8" s="212">
        <f t="shared" si="140"/>
        <v>7.9272</v>
      </c>
      <c r="BQT8" s="212">
        <f t="shared" si="140"/>
        <v>7.8771000000000004</v>
      </c>
      <c r="BQU8" s="212">
        <f t="shared" si="140"/>
        <v>7.8810000000000002</v>
      </c>
      <c r="BQV8" s="212">
        <f t="shared" si="140"/>
        <v>7.8673999999999999</v>
      </c>
      <c r="BQW8" s="212">
        <f t="shared" si="140"/>
        <v>7.8426999999999998</v>
      </c>
      <c r="BQX8" s="212" t="str">
        <f t="shared" si="140"/>
        <v>N/E</v>
      </c>
      <c r="BQY8" s="212" t="str">
        <f t="shared" si="140"/>
        <v>N/E</v>
      </c>
      <c r="BQZ8" s="212">
        <f t="shared" si="140"/>
        <v>7.8343999999999996</v>
      </c>
      <c r="BRA8" s="212">
        <f t="shared" si="140"/>
        <v>7.8324999999999996</v>
      </c>
      <c r="BRB8" s="212" t="str">
        <f t="shared" si="140"/>
        <v>N/E</v>
      </c>
      <c r="BRC8" s="212">
        <f t="shared" si="140"/>
        <v>7.8441999999999998</v>
      </c>
      <c r="BRD8" s="212">
        <f t="shared" si="140"/>
        <v>7.8509000000000002</v>
      </c>
      <c r="BRE8" s="212" t="str">
        <f t="shared" si="140"/>
        <v>N/E</v>
      </c>
      <c r="BRF8" s="212" t="str">
        <f t="shared" si="140"/>
        <v>N/E</v>
      </c>
      <c r="BRG8" s="212">
        <f t="shared" si="140"/>
        <v>7.8556999999999997</v>
      </c>
      <c r="BRH8" s="212">
        <f t="shared" si="140"/>
        <v>7.8703000000000003</v>
      </c>
      <c r="BRI8" s="212" t="str">
        <f t="shared" si="140"/>
        <v>N/E</v>
      </c>
      <c r="BRJ8" s="212">
        <f t="shared" si="140"/>
        <v>7.9027000000000003</v>
      </c>
      <c r="BRK8" s="212">
        <f t="shared" si="140"/>
        <v>7.8663999999999996</v>
      </c>
      <c r="BRL8" s="212" t="str">
        <f t="shared" si="140"/>
        <v>N/E</v>
      </c>
      <c r="BRM8" s="212" t="str">
        <f t="shared" si="140"/>
        <v>N/E</v>
      </c>
      <c r="BRN8" s="212">
        <f t="shared" si="140"/>
        <v>7.8507999999999996</v>
      </c>
      <c r="BRO8" s="212">
        <f t="shared" si="140"/>
        <v>7.8375000000000004</v>
      </c>
      <c r="BRP8" s="212">
        <f t="shared" si="140"/>
        <v>7.8174000000000001</v>
      </c>
      <c r="BRQ8" s="212">
        <f t="shared" si="140"/>
        <v>7.8208000000000002</v>
      </c>
      <c r="BRR8" s="212">
        <f t="shared" si="140"/>
        <v>7.8606999999999996</v>
      </c>
      <c r="BRS8" s="212" t="str">
        <f t="shared" si="140"/>
        <v>N/E</v>
      </c>
      <c r="BRT8" s="212" t="str">
        <f t="shared" si="140"/>
        <v>N/E</v>
      </c>
      <c r="BRU8" s="212">
        <f t="shared" si="140"/>
        <v>7.8125</v>
      </c>
      <c r="BRV8" s="212">
        <f t="shared" si="140"/>
        <v>7.8005000000000004</v>
      </c>
      <c r="BRW8" s="212">
        <f t="shared" si="140"/>
        <v>7.8085000000000004</v>
      </c>
      <c r="BRX8" s="212">
        <f t="shared" si="140"/>
        <v>7.8221999999999996</v>
      </c>
      <c r="BRY8" s="212">
        <f t="shared" si="140"/>
        <v>7.8274999999999997</v>
      </c>
      <c r="BRZ8" s="212" t="str">
        <f t="shared" si="140"/>
        <v>N/E</v>
      </c>
      <c r="BSA8" s="212" t="str">
        <f t="shared" si="140"/>
        <v>N/E</v>
      </c>
      <c r="BSB8" s="212">
        <f t="shared" si="140"/>
        <v>7.8082000000000003</v>
      </c>
      <c r="BSC8" s="212">
        <f t="shared" si="140"/>
        <v>7.8033000000000001</v>
      </c>
      <c r="BSD8" s="212">
        <f t="shared" si="140"/>
        <v>7.7946</v>
      </c>
      <c r="BSE8" s="212">
        <f t="shared" si="140"/>
        <v>7.7912999999999997</v>
      </c>
      <c r="BSF8" s="212">
        <f t="shared" si="140"/>
        <v>7.8205</v>
      </c>
      <c r="BSG8" s="212" t="str">
        <f t="shared" si="140"/>
        <v>N/E</v>
      </c>
      <c r="BSH8" s="212" t="str">
        <f t="shared" si="140"/>
        <v>N/E</v>
      </c>
      <c r="BSI8" s="212">
        <f t="shared" si="140"/>
        <v>7.8311999999999999</v>
      </c>
      <c r="BSJ8" s="212">
        <f t="shared" si="140"/>
        <v>7.8151999999999999</v>
      </c>
      <c r="BSK8" s="212">
        <f t="shared" si="140"/>
        <v>7.8392999999999997</v>
      </c>
      <c r="BSL8" s="212">
        <f t="shared" ref="BSL8:BUW8" si="141">+HLOOKUP(BSL5,$B$12:$JKJ$13,2,FALSE)</f>
        <v>7.8409000000000004</v>
      </c>
      <c r="BSM8" s="212">
        <f t="shared" si="141"/>
        <v>7.8216999999999999</v>
      </c>
      <c r="BSN8" s="212" t="str">
        <f t="shared" si="141"/>
        <v>N/E</v>
      </c>
      <c r="BSO8" s="212" t="str">
        <f t="shared" si="141"/>
        <v>N/E</v>
      </c>
      <c r="BSP8" s="212">
        <f t="shared" si="141"/>
        <v>7.8182999999999998</v>
      </c>
      <c r="BSQ8" s="212">
        <f t="shared" si="141"/>
        <v>7.8322000000000003</v>
      </c>
      <c r="BSR8" s="212" t="str">
        <f t="shared" si="141"/>
        <v>N/E</v>
      </c>
      <c r="BSS8" s="212">
        <f t="shared" si="141"/>
        <v>7.8281999999999998</v>
      </c>
      <c r="BST8" s="212">
        <f t="shared" si="141"/>
        <v>7.8048000000000002</v>
      </c>
      <c r="BSU8" s="212" t="str">
        <f t="shared" si="141"/>
        <v>N/E</v>
      </c>
      <c r="BSV8" s="212" t="str">
        <f t="shared" si="141"/>
        <v>N/E</v>
      </c>
      <c r="BSW8" s="212">
        <f t="shared" si="141"/>
        <v>7.7988</v>
      </c>
      <c r="BSX8" s="212">
        <f t="shared" si="141"/>
        <v>7.7927</v>
      </c>
      <c r="BSY8" s="212">
        <f t="shared" si="141"/>
        <v>7.7968000000000002</v>
      </c>
      <c r="BSZ8" s="212">
        <f t="shared" si="141"/>
        <v>7.7897999999999996</v>
      </c>
      <c r="BTA8" s="212">
        <f t="shared" si="141"/>
        <v>7.7779999999999996</v>
      </c>
      <c r="BTB8" s="212" t="str">
        <f t="shared" si="141"/>
        <v>N/E</v>
      </c>
      <c r="BTC8" s="212" t="str">
        <f t="shared" si="141"/>
        <v>N/E</v>
      </c>
      <c r="BTD8" s="212">
        <f t="shared" si="141"/>
        <v>7.7691999999999997</v>
      </c>
      <c r="BTE8" s="212">
        <f t="shared" si="141"/>
        <v>7.8010000000000002</v>
      </c>
      <c r="BTF8" s="212">
        <f t="shared" si="141"/>
        <v>7.7887000000000004</v>
      </c>
      <c r="BTG8" s="212">
        <f t="shared" si="141"/>
        <v>7.7460000000000004</v>
      </c>
      <c r="BTH8" s="212">
        <f t="shared" si="141"/>
        <v>7.7617000000000003</v>
      </c>
      <c r="BTI8" s="212" t="str">
        <f t="shared" si="141"/>
        <v>N/E</v>
      </c>
      <c r="BTJ8" s="212" t="str">
        <f t="shared" si="141"/>
        <v>N/E</v>
      </c>
      <c r="BTK8" s="212">
        <f t="shared" si="141"/>
        <v>7.7502000000000004</v>
      </c>
      <c r="BTL8" s="212">
        <f t="shared" si="141"/>
        <v>7.7556000000000003</v>
      </c>
      <c r="BTM8" s="212">
        <f t="shared" si="141"/>
        <v>7.7843999999999998</v>
      </c>
      <c r="BTN8" s="212">
        <f t="shared" si="141"/>
        <v>7.8357999999999999</v>
      </c>
      <c r="BTO8" s="212">
        <f t="shared" si="141"/>
        <v>7.9740000000000002</v>
      </c>
      <c r="BTP8" s="212" t="str">
        <f t="shared" si="141"/>
        <v>N/E</v>
      </c>
      <c r="BTQ8" s="212" t="str">
        <f t="shared" si="141"/>
        <v>N/E</v>
      </c>
      <c r="BTR8" s="212">
        <f t="shared" si="141"/>
        <v>8.0116999999999994</v>
      </c>
      <c r="BTS8" s="212">
        <f t="shared" si="141"/>
        <v>7.9737</v>
      </c>
      <c r="BTT8" s="212">
        <f t="shared" si="141"/>
        <v>8.0437999999999992</v>
      </c>
      <c r="BTU8" s="212">
        <f t="shared" si="141"/>
        <v>8.0091999999999999</v>
      </c>
      <c r="BTV8" s="212">
        <f t="shared" si="141"/>
        <v>8.0152000000000001</v>
      </c>
      <c r="BTW8" s="212" t="str">
        <f t="shared" si="141"/>
        <v>N/E</v>
      </c>
      <c r="BTX8" s="212" t="str">
        <f t="shared" si="141"/>
        <v>N/E</v>
      </c>
      <c r="BTY8" s="212">
        <f t="shared" si="141"/>
        <v>7.9589999999999996</v>
      </c>
      <c r="BTZ8" s="212">
        <f t="shared" si="141"/>
        <v>7.9779999999999998</v>
      </c>
      <c r="BUA8" s="212">
        <f t="shared" si="141"/>
        <v>7.9611000000000001</v>
      </c>
      <c r="BUB8" s="212">
        <f t="shared" si="141"/>
        <v>7.9987000000000004</v>
      </c>
      <c r="BUC8" s="212">
        <f t="shared" si="141"/>
        <v>7.9789000000000003</v>
      </c>
      <c r="BUD8" s="212" t="str">
        <f t="shared" si="141"/>
        <v>N/E</v>
      </c>
      <c r="BUE8" s="212" t="str">
        <f t="shared" si="141"/>
        <v>N/E</v>
      </c>
      <c r="BUF8" s="212">
        <f t="shared" si="141"/>
        <v>7.992</v>
      </c>
      <c r="BUG8" s="212">
        <f t="shared" si="141"/>
        <v>7.9492000000000003</v>
      </c>
      <c r="BUH8" s="212">
        <f t="shared" si="141"/>
        <v>7.9233000000000002</v>
      </c>
      <c r="BUI8" s="212">
        <f t="shared" si="141"/>
        <v>7.9406999999999996</v>
      </c>
      <c r="BUJ8" s="212" t="str">
        <f t="shared" si="141"/>
        <v>N/E</v>
      </c>
      <c r="BUK8" s="212" t="str">
        <f t="shared" si="141"/>
        <v>N/E</v>
      </c>
      <c r="BUL8" s="212" t="str">
        <f t="shared" si="141"/>
        <v>N/E</v>
      </c>
      <c r="BUM8" s="212">
        <f t="shared" si="141"/>
        <v>7.8958000000000004</v>
      </c>
      <c r="BUN8" s="212">
        <f t="shared" si="141"/>
        <v>7.8905000000000003</v>
      </c>
      <c r="BUO8" s="212">
        <f t="shared" si="141"/>
        <v>7.9126000000000003</v>
      </c>
      <c r="BUP8" s="212" t="str">
        <f t="shared" si="141"/>
        <v>N/E</v>
      </c>
      <c r="BUQ8" s="212" t="str">
        <f t="shared" si="141"/>
        <v>N/E</v>
      </c>
      <c r="BUR8" s="212" t="str">
        <f t="shared" si="141"/>
        <v>N/E</v>
      </c>
      <c r="BUS8" s="212" t="str">
        <f t="shared" si="141"/>
        <v>N/E</v>
      </c>
      <c r="BUT8" s="212">
        <f t="shared" si="141"/>
        <v>7.9313000000000002</v>
      </c>
      <c r="BUU8" s="212">
        <f t="shared" si="141"/>
        <v>7.9116999999999997</v>
      </c>
      <c r="BUV8" s="212">
        <f t="shared" si="141"/>
        <v>7.9248000000000003</v>
      </c>
      <c r="BUW8" s="212">
        <f t="shared" si="141"/>
        <v>7.9720000000000004</v>
      </c>
      <c r="BUX8" s="212">
        <f t="shared" ref="BUX8:BXI8" si="142">+HLOOKUP(BUX5,$B$12:$JKJ$13,2,FALSE)</f>
        <v>7.9592000000000001</v>
      </c>
      <c r="BUY8" s="212" t="str">
        <f t="shared" si="142"/>
        <v>N/E</v>
      </c>
      <c r="BUZ8" s="212" t="str">
        <f t="shared" si="142"/>
        <v>N/E</v>
      </c>
      <c r="BVA8" s="212">
        <f t="shared" si="142"/>
        <v>7.9061000000000003</v>
      </c>
      <c r="BVB8" s="212">
        <f t="shared" si="142"/>
        <v>7.8851000000000004</v>
      </c>
      <c r="BVC8" s="212">
        <f t="shared" si="142"/>
        <v>7.8913000000000002</v>
      </c>
      <c r="BVD8" s="212">
        <f t="shared" si="142"/>
        <v>7.9153000000000002</v>
      </c>
      <c r="BVE8" s="212">
        <f t="shared" si="142"/>
        <v>7.9222000000000001</v>
      </c>
      <c r="BVF8" s="212" t="str">
        <f t="shared" si="142"/>
        <v>N/E</v>
      </c>
      <c r="BVG8" s="212" t="str">
        <f t="shared" si="142"/>
        <v>N/E</v>
      </c>
      <c r="BVH8" s="212">
        <f t="shared" si="142"/>
        <v>7.9063999999999997</v>
      </c>
      <c r="BVI8" s="212">
        <f t="shared" si="142"/>
        <v>7.8876999999999997</v>
      </c>
      <c r="BVJ8" s="212">
        <f t="shared" si="142"/>
        <v>7.8978000000000002</v>
      </c>
      <c r="BVK8" s="212">
        <f t="shared" si="142"/>
        <v>7.8852000000000002</v>
      </c>
      <c r="BVL8" s="212">
        <f t="shared" si="142"/>
        <v>7.8738000000000001</v>
      </c>
      <c r="BVM8" s="212" t="str">
        <f t="shared" si="142"/>
        <v>N/E</v>
      </c>
      <c r="BVN8" s="212" t="str">
        <f t="shared" si="142"/>
        <v>N/E</v>
      </c>
      <c r="BVO8" s="212">
        <f t="shared" si="142"/>
        <v>7.8773</v>
      </c>
      <c r="BVP8" s="212">
        <f t="shared" si="142"/>
        <v>7.8703000000000003</v>
      </c>
      <c r="BVQ8" s="212">
        <f t="shared" si="142"/>
        <v>7.8783000000000003</v>
      </c>
      <c r="BVR8" s="212">
        <f t="shared" si="142"/>
        <v>7.8544999999999998</v>
      </c>
      <c r="BVS8" s="212">
        <f t="shared" si="142"/>
        <v>7.8917000000000002</v>
      </c>
      <c r="BVT8" s="212" t="str">
        <f t="shared" si="142"/>
        <v>N/E</v>
      </c>
      <c r="BVU8" s="212" t="str">
        <f t="shared" si="142"/>
        <v>N/E</v>
      </c>
      <c r="BVV8" s="212">
        <f t="shared" si="142"/>
        <v>7.9267000000000003</v>
      </c>
      <c r="BVW8" s="212">
        <f t="shared" si="142"/>
        <v>7.9743000000000004</v>
      </c>
      <c r="BVX8" s="212">
        <f t="shared" si="142"/>
        <v>7.9519000000000002</v>
      </c>
      <c r="BVY8" s="212" t="str">
        <f t="shared" si="142"/>
        <v>N/E</v>
      </c>
      <c r="BVZ8" s="212">
        <f t="shared" si="142"/>
        <v>7.9112999999999998</v>
      </c>
      <c r="BWA8" s="212" t="str">
        <f t="shared" si="142"/>
        <v>N/E</v>
      </c>
      <c r="BWB8" s="212" t="str">
        <f t="shared" si="142"/>
        <v>N/E</v>
      </c>
      <c r="BWC8" s="212" t="str">
        <f t="shared" si="142"/>
        <v>N/E</v>
      </c>
      <c r="BWD8" s="212">
        <f t="shared" si="142"/>
        <v>7.8780999999999999</v>
      </c>
      <c r="BWE8" s="212">
        <f t="shared" si="142"/>
        <v>7.9203000000000001</v>
      </c>
      <c r="BWF8" s="212">
        <f t="shared" si="142"/>
        <v>7.9253</v>
      </c>
      <c r="BWG8" s="212">
        <f t="shared" si="142"/>
        <v>7.9028</v>
      </c>
      <c r="BWH8" s="212" t="str">
        <f t="shared" si="142"/>
        <v>N/E</v>
      </c>
      <c r="BWI8" s="212" t="str">
        <f t="shared" si="142"/>
        <v>N/E</v>
      </c>
      <c r="BWJ8" s="212">
        <f t="shared" si="142"/>
        <v>7.9242999999999997</v>
      </c>
      <c r="BWK8" s="212">
        <f t="shared" si="142"/>
        <v>7.9065000000000003</v>
      </c>
      <c r="BWL8" s="212">
        <f t="shared" si="142"/>
        <v>7.8925000000000001</v>
      </c>
      <c r="BWM8" s="212">
        <f t="shared" si="142"/>
        <v>7.9031000000000002</v>
      </c>
      <c r="BWN8" s="212">
        <f t="shared" si="142"/>
        <v>7.8941999999999997</v>
      </c>
      <c r="BWO8" s="212" t="str">
        <f t="shared" si="142"/>
        <v>N/E</v>
      </c>
      <c r="BWP8" s="212" t="str">
        <f t="shared" si="142"/>
        <v>N/E</v>
      </c>
      <c r="BWQ8" s="212">
        <f t="shared" si="142"/>
        <v>7.8933999999999997</v>
      </c>
      <c r="BWR8" s="212">
        <f t="shared" si="142"/>
        <v>7.8878000000000004</v>
      </c>
      <c r="BWS8" s="212">
        <f t="shared" si="142"/>
        <v>7.8654999999999999</v>
      </c>
      <c r="BWT8" s="212">
        <f t="shared" si="142"/>
        <v>7.8689</v>
      </c>
      <c r="BWU8" s="212">
        <f t="shared" si="142"/>
        <v>7.8731</v>
      </c>
      <c r="BWV8" s="212" t="str">
        <f t="shared" si="142"/>
        <v>N/E</v>
      </c>
      <c r="BWW8" s="212" t="str">
        <f t="shared" si="142"/>
        <v>N/E</v>
      </c>
      <c r="BWX8" s="212">
        <f t="shared" si="142"/>
        <v>7.9058999999999999</v>
      </c>
      <c r="BWY8" s="212">
        <f t="shared" si="142"/>
        <v>7.9263000000000003</v>
      </c>
      <c r="BWZ8" s="212">
        <f t="shared" si="142"/>
        <v>7.9085000000000001</v>
      </c>
      <c r="BXA8" s="212">
        <f t="shared" si="142"/>
        <v>7.9081999999999999</v>
      </c>
      <c r="BXB8" s="212">
        <f t="shared" si="142"/>
        <v>7.9166999999999996</v>
      </c>
      <c r="BXC8" s="212" t="str">
        <f t="shared" si="142"/>
        <v>N/E</v>
      </c>
      <c r="BXD8" s="212" t="str">
        <f t="shared" si="142"/>
        <v>N/E</v>
      </c>
      <c r="BXE8" s="212">
        <f t="shared" si="142"/>
        <v>7.9183000000000003</v>
      </c>
      <c r="BXF8" s="212">
        <f t="shared" si="142"/>
        <v>7.9118000000000004</v>
      </c>
      <c r="BXG8" s="212">
        <f t="shared" si="142"/>
        <v>7.9283000000000001</v>
      </c>
      <c r="BXH8" s="212">
        <f t="shared" si="142"/>
        <v>7.9481999999999999</v>
      </c>
      <c r="BXI8" s="212">
        <f t="shared" si="142"/>
        <v>7.9870000000000001</v>
      </c>
      <c r="BXJ8" s="212" t="str">
        <f t="shared" ref="BXJ8:BZU8" si="143">+HLOOKUP(BXJ5,$B$12:$JKJ$13,2,FALSE)</f>
        <v>N/E</v>
      </c>
      <c r="BXK8" s="212" t="str">
        <f t="shared" si="143"/>
        <v>N/E</v>
      </c>
      <c r="BXL8" s="212">
        <f t="shared" si="143"/>
        <v>7.9878</v>
      </c>
      <c r="BXM8" s="212">
        <f t="shared" si="143"/>
        <v>7.9688999999999997</v>
      </c>
      <c r="BXN8" s="212">
        <f t="shared" si="143"/>
        <v>7.9752999999999998</v>
      </c>
      <c r="BXO8" s="212">
        <f t="shared" si="143"/>
        <v>7.9633000000000003</v>
      </c>
      <c r="BXP8" s="212">
        <f t="shared" si="143"/>
        <v>7.9581</v>
      </c>
      <c r="BXQ8" s="212" t="str">
        <f t="shared" si="143"/>
        <v>N/E</v>
      </c>
      <c r="BXR8" s="212" t="str">
        <f t="shared" si="143"/>
        <v>N/E</v>
      </c>
      <c r="BXS8" s="212">
        <f t="shared" si="143"/>
        <v>7.9537000000000004</v>
      </c>
      <c r="BXT8" s="212">
        <f t="shared" si="143"/>
        <v>7.9424000000000001</v>
      </c>
      <c r="BXU8" s="212">
        <f t="shared" si="143"/>
        <v>7.9097999999999997</v>
      </c>
      <c r="BXV8" s="212">
        <f t="shared" si="143"/>
        <v>7.9168000000000003</v>
      </c>
      <c r="BXW8" s="212">
        <f t="shared" si="143"/>
        <v>7.9581999999999997</v>
      </c>
      <c r="BXX8" s="212" t="str">
        <f t="shared" si="143"/>
        <v>N/E</v>
      </c>
      <c r="BXY8" s="212" t="str">
        <f t="shared" si="143"/>
        <v>N/E</v>
      </c>
      <c r="BXZ8" s="212">
        <f t="shared" si="143"/>
        <v>7.9770000000000003</v>
      </c>
      <c r="BYA8" s="212">
        <f t="shared" si="143"/>
        <v>7.9413</v>
      </c>
      <c r="BYB8" s="212">
        <f t="shared" si="143"/>
        <v>7.9482999999999997</v>
      </c>
      <c r="BYC8" s="212">
        <f t="shared" si="143"/>
        <v>7.9577</v>
      </c>
      <c r="BYD8" s="212">
        <f t="shared" si="143"/>
        <v>7.9516999999999998</v>
      </c>
      <c r="BYE8" s="212" t="str">
        <f t="shared" si="143"/>
        <v>N/E</v>
      </c>
      <c r="BYF8" s="212" t="str">
        <f t="shared" si="143"/>
        <v>N/E</v>
      </c>
      <c r="BYG8" s="212">
        <f t="shared" si="143"/>
        <v>7.9504000000000001</v>
      </c>
      <c r="BYH8" s="212">
        <f t="shared" si="143"/>
        <v>7.9298000000000002</v>
      </c>
      <c r="BYI8" s="212">
        <f t="shared" si="143"/>
        <v>7.9394999999999998</v>
      </c>
      <c r="BYJ8" s="212">
        <f t="shared" si="143"/>
        <v>7.9497</v>
      </c>
      <c r="BYK8" s="212">
        <f t="shared" si="143"/>
        <v>7.9660000000000002</v>
      </c>
      <c r="BYL8" s="212" t="str">
        <f t="shared" si="143"/>
        <v>N/E</v>
      </c>
      <c r="BYM8" s="212" t="str">
        <f t="shared" si="143"/>
        <v>N/E</v>
      </c>
      <c r="BYN8" s="212">
        <f t="shared" si="143"/>
        <v>7.9071999999999996</v>
      </c>
      <c r="BYO8" s="212">
        <f t="shared" si="143"/>
        <v>7.9146999999999998</v>
      </c>
      <c r="BYP8" s="212">
        <f t="shared" si="143"/>
        <v>7.8952999999999998</v>
      </c>
      <c r="BYQ8" s="212">
        <f t="shared" si="143"/>
        <v>7.8913000000000002</v>
      </c>
      <c r="BYR8" s="212">
        <f t="shared" si="143"/>
        <v>7.8525999999999998</v>
      </c>
      <c r="BYS8" s="212" t="str">
        <f t="shared" si="143"/>
        <v>N/E</v>
      </c>
      <c r="BYT8" s="212" t="str">
        <f t="shared" si="143"/>
        <v>N/E</v>
      </c>
      <c r="BYU8" s="212">
        <f t="shared" si="143"/>
        <v>7.8693</v>
      </c>
      <c r="BYV8" s="212">
        <f t="shared" si="143"/>
        <v>7.8860999999999999</v>
      </c>
      <c r="BYW8" s="212">
        <f t="shared" si="143"/>
        <v>7.9282000000000004</v>
      </c>
      <c r="BYX8" s="212">
        <f t="shared" si="143"/>
        <v>7.8556999999999997</v>
      </c>
      <c r="BYY8" s="212">
        <f t="shared" si="143"/>
        <v>7.9097</v>
      </c>
      <c r="BYZ8" s="212" t="str">
        <f t="shared" si="143"/>
        <v>N/E</v>
      </c>
      <c r="BZA8" s="212" t="str">
        <f t="shared" si="143"/>
        <v>N/E</v>
      </c>
      <c r="BZB8" s="212">
        <f t="shared" si="143"/>
        <v>7.8868</v>
      </c>
      <c r="BZC8" s="212">
        <f t="shared" si="143"/>
        <v>7.8571</v>
      </c>
      <c r="BZD8" s="212">
        <f t="shared" si="143"/>
        <v>7.8372999999999999</v>
      </c>
      <c r="BZE8" s="212">
        <f t="shared" si="143"/>
        <v>7.8312999999999997</v>
      </c>
      <c r="BZF8" s="212">
        <f t="shared" si="143"/>
        <v>7.7717000000000001</v>
      </c>
      <c r="BZG8" s="212" t="str">
        <f t="shared" si="143"/>
        <v>N/E</v>
      </c>
      <c r="BZH8" s="212" t="str">
        <f t="shared" si="143"/>
        <v>N/E</v>
      </c>
      <c r="BZI8" s="212">
        <f t="shared" si="143"/>
        <v>7.7808000000000002</v>
      </c>
      <c r="BZJ8" s="212">
        <f t="shared" si="143"/>
        <v>7.8087999999999997</v>
      </c>
      <c r="BZK8" s="212">
        <f t="shared" si="143"/>
        <v>7.7657999999999996</v>
      </c>
      <c r="BZL8" s="212">
        <f t="shared" si="143"/>
        <v>7.8247999999999998</v>
      </c>
      <c r="BZM8" s="212">
        <f t="shared" si="143"/>
        <v>7.8243999999999998</v>
      </c>
      <c r="BZN8" s="212" t="str">
        <f t="shared" si="143"/>
        <v>N/E</v>
      </c>
      <c r="BZO8" s="212" t="str">
        <f t="shared" si="143"/>
        <v>N/E</v>
      </c>
      <c r="BZP8" s="212">
        <f t="shared" si="143"/>
        <v>7.8310000000000004</v>
      </c>
      <c r="BZQ8" s="212">
        <f t="shared" si="143"/>
        <v>7.8051000000000004</v>
      </c>
      <c r="BZR8" s="212">
        <f t="shared" si="143"/>
        <v>7.7805999999999997</v>
      </c>
      <c r="BZS8" s="212">
        <f t="shared" si="143"/>
        <v>7.7895000000000003</v>
      </c>
      <c r="BZT8" s="212">
        <f t="shared" si="143"/>
        <v>7.8262999999999998</v>
      </c>
      <c r="BZU8" s="212" t="str">
        <f t="shared" si="143"/>
        <v>N/E</v>
      </c>
      <c r="BZV8" s="212" t="str">
        <f t="shared" ref="BZV8:CCG8" si="144">+HLOOKUP(BZV5,$B$12:$JKJ$13,2,FALSE)</f>
        <v>N/E</v>
      </c>
      <c r="BZW8" s="212">
        <f t="shared" si="144"/>
        <v>7.8059000000000003</v>
      </c>
      <c r="BZX8" s="212">
        <f t="shared" si="144"/>
        <v>7.782</v>
      </c>
      <c r="BZY8" s="212">
        <f t="shared" si="144"/>
        <v>7.7827999999999999</v>
      </c>
      <c r="BZZ8" s="212">
        <f t="shared" si="144"/>
        <v>7.766</v>
      </c>
      <c r="CAA8" s="212">
        <f t="shared" si="144"/>
        <v>7.7645999999999997</v>
      </c>
      <c r="CAB8" s="212" t="str">
        <f t="shared" si="144"/>
        <v>N/E</v>
      </c>
      <c r="CAC8" s="212" t="str">
        <f t="shared" si="144"/>
        <v>N/E</v>
      </c>
      <c r="CAD8" s="212">
        <f t="shared" si="144"/>
        <v>7.7756999999999996</v>
      </c>
      <c r="CAE8" s="212">
        <f t="shared" si="144"/>
        <v>7.7575000000000003</v>
      </c>
      <c r="CAF8" s="212">
        <f t="shared" si="144"/>
        <v>7.7614999999999998</v>
      </c>
      <c r="CAG8" s="212">
        <f t="shared" si="144"/>
        <v>7.7596999999999996</v>
      </c>
      <c r="CAH8" s="212">
        <f t="shared" si="144"/>
        <v>7.7904999999999998</v>
      </c>
      <c r="CAI8" s="212" t="str">
        <f t="shared" si="144"/>
        <v>N/E</v>
      </c>
      <c r="CAJ8" s="212" t="str">
        <f t="shared" si="144"/>
        <v>N/E</v>
      </c>
      <c r="CAK8" s="212">
        <f t="shared" si="144"/>
        <v>7.7583000000000002</v>
      </c>
      <c r="CAL8" s="212">
        <f t="shared" si="144"/>
        <v>7.7637</v>
      </c>
      <c r="CAM8" s="212">
        <f t="shared" si="144"/>
        <v>7.7548000000000004</v>
      </c>
      <c r="CAN8" s="212">
        <f t="shared" si="144"/>
        <v>7.7746000000000004</v>
      </c>
      <c r="CAO8" s="212">
        <f t="shared" si="144"/>
        <v>7.7853000000000003</v>
      </c>
      <c r="CAP8" s="212" t="str">
        <f t="shared" si="144"/>
        <v>N/E</v>
      </c>
      <c r="CAQ8" s="212" t="str">
        <f t="shared" si="144"/>
        <v>N/E</v>
      </c>
      <c r="CAR8" s="212" t="str">
        <f t="shared" si="144"/>
        <v>N/E</v>
      </c>
      <c r="CAS8" s="212">
        <f t="shared" si="144"/>
        <v>7.7770000000000001</v>
      </c>
      <c r="CAT8" s="212">
        <f t="shared" si="144"/>
        <v>7.7686999999999999</v>
      </c>
      <c r="CAU8" s="212">
        <f t="shared" si="144"/>
        <v>7.7881999999999998</v>
      </c>
      <c r="CAV8" s="212">
        <f t="shared" si="144"/>
        <v>7.8070000000000004</v>
      </c>
      <c r="CAW8" s="212" t="str">
        <f t="shared" si="144"/>
        <v>N/E</v>
      </c>
      <c r="CAX8" s="212" t="str">
        <f t="shared" si="144"/>
        <v>N/E</v>
      </c>
      <c r="CAY8" s="212">
        <f t="shared" si="144"/>
        <v>7.7839999999999998</v>
      </c>
      <c r="CAZ8" s="212">
        <f t="shared" si="144"/>
        <v>7.7790999999999997</v>
      </c>
      <c r="CBA8" s="212">
        <f t="shared" si="144"/>
        <v>7.7769000000000004</v>
      </c>
      <c r="CBB8" s="212">
        <f t="shared" si="144"/>
        <v>7.7847</v>
      </c>
      <c r="CBC8" s="212">
        <f t="shared" si="144"/>
        <v>7.7793999999999999</v>
      </c>
      <c r="CBD8" s="212" t="str">
        <f t="shared" si="144"/>
        <v>N/E</v>
      </c>
      <c r="CBE8" s="212" t="str">
        <f t="shared" si="144"/>
        <v>N/E</v>
      </c>
      <c r="CBF8" s="212">
        <f t="shared" si="144"/>
        <v>7.7676999999999996</v>
      </c>
      <c r="CBG8" s="212" t="str">
        <f t="shared" si="144"/>
        <v>N/E</v>
      </c>
      <c r="CBH8" s="212">
        <f t="shared" si="144"/>
        <v>7.7545999999999999</v>
      </c>
      <c r="CBI8" s="212">
        <f t="shared" si="144"/>
        <v>7.7560000000000002</v>
      </c>
      <c r="CBJ8" s="212">
        <f t="shared" si="144"/>
        <v>7.7557999999999998</v>
      </c>
      <c r="CBK8" s="212" t="str">
        <f t="shared" si="144"/>
        <v>N/E</v>
      </c>
      <c r="CBL8" s="212" t="str">
        <f t="shared" si="144"/>
        <v>N/E</v>
      </c>
      <c r="CBM8" s="212">
        <f t="shared" si="144"/>
        <v>7.7244999999999999</v>
      </c>
      <c r="CBN8" s="212">
        <f t="shared" si="144"/>
        <v>7.7680999999999996</v>
      </c>
      <c r="CBO8" s="212">
        <f t="shared" si="144"/>
        <v>7.8243</v>
      </c>
      <c r="CBP8" s="212">
        <f t="shared" si="144"/>
        <v>7.8071999999999999</v>
      </c>
      <c r="CBQ8" s="212">
        <f t="shared" si="144"/>
        <v>7.8198999999999996</v>
      </c>
      <c r="CBR8" s="212" t="str">
        <f t="shared" si="144"/>
        <v>N/E</v>
      </c>
      <c r="CBS8" s="212" t="str">
        <f t="shared" si="144"/>
        <v>N/E</v>
      </c>
      <c r="CBT8" s="212">
        <f t="shared" si="144"/>
        <v>7.8158000000000003</v>
      </c>
      <c r="CBU8" s="212">
        <f t="shared" si="144"/>
        <v>7.7706999999999997</v>
      </c>
      <c r="CBV8" s="212">
        <f t="shared" si="144"/>
        <v>7.7535999999999996</v>
      </c>
      <c r="CBW8" s="212">
        <f t="shared" si="144"/>
        <v>7.7530000000000001</v>
      </c>
      <c r="CBX8" s="212">
        <f t="shared" si="144"/>
        <v>7.7561999999999998</v>
      </c>
      <c r="CBY8" s="212" t="str">
        <f t="shared" si="144"/>
        <v>N/E</v>
      </c>
      <c r="CBZ8" s="212" t="str">
        <f t="shared" si="144"/>
        <v>N/E</v>
      </c>
      <c r="CCA8" s="212">
        <f t="shared" si="144"/>
        <v>7.7601000000000004</v>
      </c>
      <c r="CCB8" s="212">
        <f t="shared" si="144"/>
        <v>7.7496999999999998</v>
      </c>
      <c r="CCC8" s="212">
        <f t="shared" si="144"/>
        <v>7.7603</v>
      </c>
      <c r="CCD8" s="212">
        <f t="shared" si="144"/>
        <v>7.77</v>
      </c>
      <c r="CCE8" s="212">
        <f t="shared" si="144"/>
        <v>7.7591999999999999</v>
      </c>
      <c r="CCF8" s="212" t="str">
        <f t="shared" si="144"/>
        <v>N/E</v>
      </c>
      <c r="CCG8" s="212" t="str">
        <f t="shared" si="144"/>
        <v>N/E</v>
      </c>
      <c r="CCH8" s="212">
        <f t="shared" ref="CCH8:CES8" si="145">+HLOOKUP(CCH5,$B$12:$JKJ$13,2,FALSE)</f>
        <v>7.7483000000000004</v>
      </c>
      <c r="CCI8" s="212">
        <f t="shared" si="145"/>
        <v>7.7427000000000001</v>
      </c>
      <c r="CCJ8" s="212">
        <f t="shared" si="145"/>
        <v>7.7403000000000004</v>
      </c>
      <c r="CCK8" s="212">
        <f t="shared" si="145"/>
        <v>7.7336</v>
      </c>
      <c r="CCL8" s="212">
        <f t="shared" si="145"/>
        <v>7.7484000000000002</v>
      </c>
      <c r="CCM8" s="212" t="str">
        <f t="shared" si="145"/>
        <v>N/E</v>
      </c>
      <c r="CCN8" s="212" t="str">
        <f t="shared" si="145"/>
        <v>N/E</v>
      </c>
      <c r="CCO8" s="212">
        <f t="shared" si="145"/>
        <v>7.7270000000000003</v>
      </c>
      <c r="CCP8" s="212">
        <f t="shared" si="145"/>
        <v>7.7195999999999998</v>
      </c>
      <c r="CCQ8" s="212">
        <f t="shared" si="145"/>
        <v>7.7229000000000001</v>
      </c>
      <c r="CCR8" s="212">
        <f t="shared" si="145"/>
        <v>7.7629999999999999</v>
      </c>
      <c r="CCS8" s="212">
        <f t="shared" si="145"/>
        <v>7.8272000000000004</v>
      </c>
      <c r="CCT8" s="212" t="str">
        <f t="shared" si="145"/>
        <v>N/E</v>
      </c>
      <c r="CCU8" s="212" t="str">
        <f t="shared" si="145"/>
        <v>N/E</v>
      </c>
      <c r="CCV8" s="212">
        <f t="shared" si="145"/>
        <v>8.14</v>
      </c>
      <c r="CCW8" s="212">
        <f t="shared" si="145"/>
        <v>8.2966999999999995</v>
      </c>
      <c r="CCX8" s="212">
        <f t="shared" si="145"/>
        <v>8.1033000000000008</v>
      </c>
      <c r="CCY8" s="212">
        <f t="shared" si="145"/>
        <v>8.3432999999999993</v>
      </c>
      <c r="CCZ8" s="212">
        <f t="shared" si="145"/>
        <v>8.3682999999999996</v>
      </c>
      <c r="CDA8" s="212" t="str">
        <f t="shared" si="145"/>
        <v>N/E</v>
      </c>
      <c r="CDB8" s="212" t="str">
        <f t="shared" si="145"/>
        <v>N/E</v>
      </c>
      <c r="CDC8" s="212">
        <f t="shared" si="145"/>
        <v>8.2367000000000008</v>
      </c>
      <c r="CDD8" s="212">
        <f t="shared" si="145"/>
        <v>8.2535000000000007</v>
      </c>
      <c r="CDE8" s="212">
        <f t="shared" si="145"/>
        <v>8.1659000000000006</v>
      </c>
      <c r="CDF8" s="212">
        <f t="shared" si="145"/>
        <v>8.3650000000000002</v>
      </c>
      <c r="CDG8" s="212">
        <f t="shared" si="145"/>
        <v>8.3766999999999996</v>
      </c>
      <c r="CDH8" s="212" t="str">
        <f t="shared" si="145"/>
        <v>N/E</v>
      </c>
      <c r="CDI8" s="212" t="str">
        <f t="shared" si="145"/>
        <v>N/E</v>
      </c>
      <c r="CDJ8" s="212">
        <f t="shared" si="145"/>
        <v>8.2627000000000006</v>
      </c>
      <c r="CDK8" s="212">
        <f t="shared" si="145"/>
        <v>8.31</v>
      </c>
      <c r="CDL8" s="212">
        <f t="shared" si="145"/>
        <v>8.3582999999999998</v>
      </c>
      <c r="CDM8" s="212">
        <f t="shared" si="145"/>
        <v>8.3800000000000008</v>
      </c>
      <c r="CDN8" s="212">
        <f t="shared" si="145"/>
        <v>8.3275000000000006</v>
      </c>
      <c r="CDO8" s="212" t="str">
        <f t="shared" si="145"/>
        <v>N/E</v>
      </c>
      <c r="CDP8" s="212" t="str">
        <f t="shared" si="145"/>
        <v>N/E</v>
      </c>
      <c r="CDQ8" s="212">
        <f t="shared" si="145"/>
        <v>8.2424999999999997</v>
      </c>
      <c r="CDR8" s="212">
        <f t="shared" si="145"/>
        <v>8.2642000000000007</v>
      </c>
      <c r="CDS8" s="212">
        <f t="shared" si="145"/>
        <v>8.2882999999999996</v>
      </c>
      <c r="CDT8" s="212" t="str">
        <f t="shared" si="145"/>
        <v>N/E</v>
      </c>
      <c r="CDU8" s="212">
        <f t="shared" si="145"/>
        <v>8.1773000000000007</v>
      </c>
      <c r="CDV8" s="212" t="str">
        <f t="shared" si="145"/>
        <v>N/E</v>
      </c>
      <c r="CDW8" s="212" t="str">
        <f t="shared" si="145"/>
        <v>N/E</v>
      </c>
      <c r="CDX8" s="212">
        <f t="shared" si="145"/>
        <v>8.2352000000000007</v>
      </c>
      <c r="CDY8" s="212">
        <f t="shared" si="145"/>
        <v>8.2357999999999993</v>
      </c>
      <c r="CDZ8" s="212">
        <f t="shared" si="145"/>
        <v>8.1999999999999993</v>
      </c>
      <c r="CEA8" s="212">
        <f t="shared" si="145"/>
        <v>8.2164999999999999</v>
      </c>
      <c r="CEB8" s="212">
        <f t="shared" si="145"/>
        <v>8.2134999999999998</v>
      </c>
      <c r="CEC8" s="212" t="str">
        <f t="shared" si="145"/>
        <v>N/E</v>
      </c>
      <c r="CED8" s="212" t="str">
        <f t="shared" si="145"/>
        <v>N/E</v>
      </c>
      <c r="CEE8" s="212">
        <f t="shared" si="145"/>
        <v>8.1809999999999992</v>
      </c>
      <c r="CEF8" s="212">
        <f t="shared" si="145"/>
        <v>8.1538000000000004</v>
      </c>
      <c r="CEG8" s="212">
        <f t="shared" si="145"/>
        <v>8.1305999999999994</v>
      </c>
      <c r="CEH8" s="212">
        <f t="shared" si="145"/>
        <v>8.1057000000000006</v>
      </c>
      <c r="CEI8" s="212">
        <f t="shared" si="145"/>
        <v>8.1440000000000001</v>
      </c>
      <c r="CEJ8" s="212" t="str">
        <f t="shared" si="145"/>
        <v>N/E</v>
      </c>
      <c r="CEK8" s="212" t="str">
        <f t="shared" si="145"/>
        <v>N/E</v>
      </c>
      <c r="CEL8" s="212">
        <f t="shared" si="145"/>
        <v>8.1105</v>
      </c>
      <c r="CEM8" s="212">
        <f t="shared" si="145"/>
        <v>8.1148000000000007</v>
      </c>
      <c r="CEN8" s="212">
        <f t="shared" si="145"/>
        <v>8.1394000000000002</v>
      </c>
      <c r="CEO8" s="212">
        <f t="shared" si="145"/>
        <v>8.1997999999999998</v>
      </c>
      <c r="CEP8" s="212" t="str">
        <f t="shared" si="145"/>
        <v>N/E</v>
      </c>
      <c r="CEQ8" s="212" t="str">
        <f t="shared" si="145"/>
        <v>N/E</v>
      </c>
      <c r="CER8" s="212" t="str">
        <f t="shared" si="145"/>
        <v>N/E</v>
      </c>
      <c r="CES8" s="212">
        <f t="shared" si="145"/>
        <v>8.1376000000000008</v>
      </c>
      <c r="CET8" s="212">
        <f t="shared" ref="CET8:CHE8" si="146">+HLOOKUP(CET5,$B$12:$JKJ$13,2,FALSE)</f>
        <v>8.0915999999999997</v>
      </c>
      <c r="CEU8" s="212">
        <f t="shared" si="146"/>
        <v>8.0786999999999995</v>
      </c>
      <c r="CEV8" s="212">
        <f t="shared" si="146"/>
        <v>8.0739999999999998</v>
      </c>
      <c r="CEW8" s="212">
        <f t="shared" si="146"/>
        <v>8.1318000000000001</v>
      </c>
      <c r="CEX8" s="212" t="str">
        <f t="shared" si="146"/>
        <v>N/E</v>
      </c>
      <c r="CEY8" s="212" t="str">
        <f t="shared" si="146"/>
        <v>N/E</v>
      </c>
      <c r="CEZ8" s="212">
        <f t="shared" si="146"/>
        <v>8.1156000000000006</v>
      </c>
      <c r="CFA8" s="212">
        <f t="shared" si="146"/>
        <v>8.1267999999999994</v>
      </c>
      <c r="CFB8" s="212">
        <f t="shared" si="146"/>
        <v>8.1647999999999996</v>
      </c>
      <c r="CFC8" s="212" t="str">
        <f t="shared" si="146"/>
        <v>N/E</v>
      </c>
      <c r="CFD8" s="212">
        <f t="shared" si="146"/>
        <v>8.1430000000000007</v>
      </c>
      <c r="CFE8" s="212" t="str">
        <f t="shared" si="146"/>
        <v>N/E</v>
      </c>
      <c r="CFF8" s="212" t="str">
        <f t="shared" si="146"/>
        <v>N/E</v>
      </c>
      <c r="CFG8" s="212">
        <f t="shared" si="146"/>
        <v>8.0832999999999995</v>
      </c>
      <c r="CFH8" s="212">
        <f t="shared" si="146"/>
        <v>8.0640000000000001</v>
      </c>
      <c r="CFI8" s="212">
        <f t="shared" si="146"/>
        <v>8.0680999999999994</v>
      </c>
      <c r="CFJ8" s="212" t="str">
        <f t="shared" si="146"/>
        <v>N/E</v>
      </c>
      <c r="CFK8" s="212">
        <f t="shared" si="146"/>
        <v>8.0585000000000004</v>
      </c>
      <c r="CFL8" s="212" t="str">
        <f t="shared" si="146"/>
        <v>N/E</v>
      </c>
      <c r="CFM8" s="212" t="str">
        <f t="shared" si="146"/>
        <v>N/E</v>
      </c>
      <c r="CFN8" s="212">
        <f t="shared" si="146"/>
        <v>8.0422999999999991</v>
      </c>
      <c r="CFO8" s="212">
        <f t="shared" si="146"/>
        <v>8.0421999999999993</v>
      </c>
      <c r="CFP8" s="212">
        <f t="shared" si="146"/>
        <v>8.0597999999999992</v>
      </c>
      <c r="CFQ8" s="212">
        <f t="shared" si="146"/>
        <v>8.0775000000000006</v>
      </c>
      <c r="CFR8" s="212">
        <f t="shared" si="146"/>
        <v>8.0856999999999992</v>
      </c>
      <c r="CFS8" s="212" t="str">
        <f t="shared" si="146"/>
        <v>N/E</v>
      </c>
      <c r="CFT8" s="212" t="str">
        <f t="shared" si="146"/>
        <v>N/E</v>
      </c>
      <c r="CFU8" s="212">
        <f t="shared" si="146"/>
        <v>8.2774999999999999</v>
      </c>
      <c r="CFV8" s="212">
        <f t="shared" si="146"/>
        <v>8.1628000000000007</v>
      </c>
      <c r="CFW8" s="212">
        <f t="shared" si="146"/>
        <v>8.1661999999999999</v>
      </c>
      <c r="CFX8" s="212">
        <f t="shared" si="146"/>
        <v>8.2761999999999993</v>
      </c>
      <c r="CFY8" s="212">
        <f t="shared" si="146"/>
        <v>8.1978000000000009</v>
      </c>
      <c r="CFZ8" s="212" t="str">
        <f t="shared" si="146"/>
        <v>N/E</v>
      </c>
      <c r="CGA8" s="212" t="str">
        <f t="shared" si="146"/>
        <v>N/E</v>
      </c>
      <c r="CGB8" s="212">
        <f t="shared" si="146"/>
        <v>8.1803000000000008</v>
      </c>
      <c r="CGC8" s="212">
        <f t="shared" si="146"/>
        <v>8.2144999999999992</v>
      </c>
      <c r="CGD8" s="212">
        <f t="shared" si="146"/>
        <v>8.2682000000000002</v>
      </c>
      <c r="CGE8" s="212">
        <f t="shared" si="146"/>
        <v>8.3320000000000007</v>
      </c>
      <c r="CGF8" s="212">
        <f t="shared" si="146"/>
        <v>8.2939000000000007</v>
      </c>
      <c r="CGG8" s="212" t="str">
        <f t="shared" si="146"/>
        <v>N/E</v>
      </c>
      <c r="CGH8" s="212" t="str">
        <f t="shared" si="146"/>
        <v>N/E</v>
      </c>
      <c r="CGI8" s="212">
        <f t="shared" si="146"/>
        <v>8.2810000000000006</v>
      </c>
      <c r="CGJ8" s="212">
        <f t="shared" si="146"/>
        <v>8.2661999999999995</v>
      </c>
      <c r="CGK8" s="212">
        <f t="shared" si="146"/>
        <v>8.3603000000000005</v>
      </c>
      <c r="CGL8" s="212">
        <f t="shared" si="146"/>
        <v>8.4640000000000004</v>
      </c>
      <c r="CGM8" s="212">
        <f t="shared" si="146"/>
        <v>8.4642999999999997</v>
      </c>
      <c r="CGN8" s="212" t="str">
        <f t="shared" si="146"/>
        <v>N/E</v>
      </c>
      <c r="CGO8" s="212" t="str">
        <f t="shared" si="146"/>
        <v>N/E</v>
      </c>
      <c r="CGP8" s="212">
        <f t="shared" si="146"/>
        <v>8.4367000000000001</v>
      </c>
      <c r="CGQ8" s="212">
        <f t="shared" si="146"/>
        <v>8.4322999999999997</v>
      </c>
      <c r="CGR8" s="212">
        <f t="shared" si="146"/>
        <v>8.4135000000000009</v>
      </c>
      <c r="CGS8" s="212" t="str">
        <f t="shared" si="146"/>
        <v>N/E</v>
      </c>
      <c r="CGT8" s="212">
        <f t="shared" si="146"/>
        <v>8.4222000000000001</v>
      </c>
      <c r="CGU8" s="212" t="str">
        <f t="shared" si="146"/>
        <v>N/E</v>
      </c>
      <c r="CGV8" s="212" t="str">
        <f t="shared" si="146"/>
        <v>N/E</v>
      </c>
      <c r="CGW8" s="212">
        <f t="shared" si="146"/>
        <v>8.4528999999999996</v>
      </c>
      <c r="CGX8" s="212">
        <f t="shared" si="146"/>
        <v>8.4849999999999994</v>
      </c>
      <c r="CGY8" s="212">
        <f t="shared" si="146"/>
        <v>8.4521999999999995</v>
      </c>
      <c r="CGZ8" s="212">
        <f t="shared" si="146"/>
        <v>8.4495000000000005</v>
      </c>
      <c r="CHA8" s="212">
        <f t="shared" si="146"/>
        <v>8.4651999999999994</v>
      </c>
      <c r="CHB8" s="212" t="str">
        <f t="shared" si="146"/>
        <v>N/E</v>
      </c>
      <c r="CHC8" s="212" t="str">
        <f t="shared" si="146"/>
        <v>N/E</v>
      </c>
      <c r="CHD8" s="212">
        <f t="shared" si="146"/>
        <v>8.4628999999999994</v>
      </c>
      <c r="CHE8" s="212">
        <f t="shared" si="146"/>
        <v>8.4578000000000007</v>
      </c>
      <c r="CHF8" s="212">
        <f t="shared" ref="CHF8:CJQ8" si="147">+HLOOKUP(CHF5,$B$12:$JKJ$13,2,FALSE)</f>
        <v>8.5427</v>
      </c>
      <c r="CHG8" s="212">
        <f t="shared" si="147"/>
        <v>8.5449000000000002</v>
      </c>
      <c r="CHH8" s="212">
        <f t="shared" si="147"/>
        <v>8.5891999999999999</v>
      </c>
      <c r="CHI8" s="212" t="str">
        <f t="shared" si="147"/>
        <v>N/E</v>
      </c>
      <c r="CHJ8" s="212" t="str">
        <f t="shared" si="147"/>
        <v>N/E</v>
      </c>
      <c r="CHK8" s="212">
        <f t="shared" si="147"/>
        <v>8.6379000000000001</v>
      </c>
      <c r="CHL8" s="212">
        <f t="shared" si="147"/>
        <v>8.6140000000000008</v>
      </c>
      <c r="CHM8" s="212">
        <f t="shared" si="147"/>
        <v>8.5831999999999997</v>
      </c>
      <c r="CHN8" s="212">
        <f t="shared" si="147"/>
        <v>8.5582999999999991</v>
      </c>
      <c r="CHO8" s="212">
        <f t="shared" si="147"/>
        <v>8.5252999999999997</v>
      </c>
      <c r="CHP8" s="212" t="str">
        <f t="shared" si="147"/>
        <v>N/E</v>
      </c>
      <c r="CHQ8" s="212" t="str">
        <f t="shared" si="147"/>
        <v>N/E</v>
      </c>
      <c r="CHR8" s="212">
        <f t="shared" si="147"/>
        <v>8.4956999999999994</v>
      </c>
      <c r="CHS8" s="212">
        <f t="shared" si="147"/>
        <v>8.5347000000000008</v>
      </c>
      <c r="CHT8" s="212">
        <f t="shared" si="147"/>
        <v>8.5824999999999996</v>
      </c>
      <c r="CHU8" s="212">
        <f t="shared" si="147"/>
        <v>8.6202000000000005</v>
      </c>
      <c r="CHV8" s="212">
        <f t="shared" si="147"/>
        <v>8.5977999999999994</v>
      </c>
      <c r="CHW8" s="212" t="str">
        <f t="shared" si="147"/>
        <v>N/E</v>
      </c>
      <c r="CHX8" s="212" t="str">
        <f t="shared" si="147"/>
        <v>N/E</v>
      </c>
      <c r="CHY8" s="212">
        <f t="shared" si="147"/>
        <v>8.6273</v>
      </c>
      <c r="CHZ8" s="212">
        <f t="shared" si="147"/>
        <v>8.6273</v>
      </c>
      <c r="CIA8" s="212">
        <f t="shared" si="147"/>
        <v>8.6690000000000005</v>
      </c>
      <c r="CIB8" s="212">
        <f t="shared" si="147"/>
        <v>8.5672999999999995</v>
      </c>
      <c r="CIC8" s="212">
        <f t="shared" si="147"/>
        <v>8.5594999999999999</v>
      </c>
      <c r="CID8" s="212" t="str">
        <f t="shared" si="147"/>
        <v>N/E</v>
      </c>
      <c r="CIE8" s="212" t="str">
        <f t="shared" si="147"/>
        <v>N/E</v>
      </c>
      <c r="CIF8" s="212">
        <f t="shared" si="147"/>
        <v>8.5927000000000007</v>
      </c>
      <c r="CIG8" s="212">
        <f t="shared" si="147"/>
        <v>8.6047999999999991</v>
      </c>
      <c r="CIH8" s="212">
        <f t="shared" si="147"/>
        <v>8.5640999999999998</v>
      </c>
      <c r="CII8" s="212">
        <f t="shared" si="147"/>
        <v>8.5638000000000005</v>
      </c>
      <c r="CIJ8" s="212">
        <f t="shared" si="147"/>
        <v>8.5784000000000002</v>
      </c>
      <c r="CIK8" s="212" t="str">
        <f t="shared" si="147"/>
        <v>N/E</v>
      </c>
      <c r="CIL8" s="212" t="str">
        <f t="shared" si="147"/>
        <v>N/E</v>
      </c>
      <c r="CIM8" s="212">
        <f t="shared" si="147"/>
        <v>8.5367999999999995</v>
      </c>
      <c r="CIN8" s="212">
        <f t="shared" si="147"/>
        <v>8.5410000000000004</v>
      </c>
      <c r="CIO8" s="212">
        <f t="shared" si="147"/>
        <v>8.5282</v>
      </c>
      <c r="CIP8" s="212">
        <f t="shared" si="147"/>
        <v>8.5251999999999999</v>
      </c>
      <c r="CIQ8" s="212">
        <f t="shared" si="147"/>
        <v>8.5165000000000006</v>
      </c>
      <c r="CIR8" s="212" t="str">
        <f t="shared" si="147"/>
        <v>N/E</v>
      </c>
      <c r="CIS8" s="212" t="str">
        <f t="shared" si="147"/>
        <v>N/E</v>
      </c>
      <c r="CIT8" s="212">
        <f t="shared" si="147"/>
        <v>8.5352999999999994</v>
      </c>
      <c r="CIU8" s="212">
        <f t="shared" si="147"/>
        <v>8.5191999999999997</v>
      </c>
      <c r="CIV8" s="212">
        <f t="shared" si="147"/>
        <v>8.5096000000000007</v>
      </c>
      <c r="CIW8" s="212">
        <f t="shared" si="147"/>
        <v>8.5213999999999999</v>
      </c>
      <c r="CIX8" s="212">
        <f t="shared" si="147"/>
        <v>8.5410000000000004</v>
      </c>
      <c r="CIY8" s="212" t="str">
        <f t="shared" si="147"/>
        <v>N/E</v>
      </c>
      <c r="CIZ8" s="212" t="str">
        <f t="shared" si="147"/>
        <v>N/E</v>
      </c>
      <c r="CJA8" s="212">
        <f t="shared" si="147"/>
        <v>8.52</v>
      </c>
      <c r="CJB8" s="212">
        <f t="shared" si="147"/>
        <v>8.5274000000000001</v>
      </c>
      <c r="CJC8" s="212">
        <f t="shared" si="147"/>
        <v>8.5106000000000002</v>
      </c>
      <c r="CJD8" s="212" t="str">
        <f t="shared" si="147"/>
        <v>N/E</v>
      </c>
      <c r="CJE8" s="212" t="str">
        <f t="shared" si="147"/>
        <v>N/E</v>
      </c>
      <c r="CJF8" s="212" t="str">
        <f t="shared" si="147"/>
        <v>N/E</v>
      </c>
      <c r="CJG8" s="212" t="str">
        <f t="shared" si="147"/>
        <v>N/E</v>
      </c>
      <c r="CJH8" s="212">
        <f t="shared" si="147"/>
        <v>8.5129999999999999</v>
      </c>
      <c r="CJI8" s="212">
        <f t="shared" si="147"/>
        <v>8.4928000000000008</v>
      </c>
      <c r="CJJ8" s="212">
        <f t="shared" si="147"/>
        <v>8.4716000000000005</v>
      </c>
      <c r="CJK8" s="212">
        <f t="shared" si="147"/>
        <v>8.5008999999999997</v>
      </c>
      <c r="CJL8" s="212">
        <f t="shared" si="147"/>
        <v>8.4945000000000004</v>
      </c>
      <c r="CJM8" s="212" t="str">
        <f t="shared" si="147"/>
        <v>N/E</v>
      </c>
      <c r="CJN8" s="212" t="str">
        <f t="shared" si="147"/>
        <v>N/E</v>
      </c>
      <c r="CJO8" s="212">
        <f t="shared" si="147"/>
        <v>8.4727999999999994</v>
      </c>
      <c r="CJP8" s="212">
        <f t="shared" si="147"/>
        <v>8.4550000000000001</v>
      </c>
      <c r="CJQ8" s="212">
        <f t="shared" si="147"/>
        <v>8.4616000000000007</v>
      </c>
      <c r="CJR8" s="212">
        <f t="shared" ref="CJR8:CMC8" si="148">+HLOOKUP(CJR5,$B$12:$JKJ$13,2,FALSE)</f>
        <v>8.4702999999999999</v>
      </c>
      <c r="CJS8" s="212">
        <f t="shared" si="148"/>
        <v>8.4747000000000003</v>
      </c>
      <c r="CJT8" s="212" t="str">
        <f t="shared" si="148"/>
        <v>N/E</v>
      </c>
      <c r="CJU8" s="212" t="str">
        <f t="shared" si="148"/>
        <v>N/E</v>
      </c>
      <c r="CJV8" s="212">
        <f t="shared" si="148"/>
        <v>8.5190000000000001</v>
      </c>
      <c r="CJW8" s="212">
        <f t="shared" si="148"/>
        <v>8.4817999999999998</v>
      </c>
      <c r="CJX8" s="212">
        <f t="shared" si="148"/>
        <v>8.5029000000000003</v>
      </c>
      <c r="CJY8" s="212">
        <f t="shared" si="148"/>
        <v>8.4898000000000007</v>
      </c>
      <c r="CJZ8" s="212" t="str">
        <f t="shared" si="148"/>
        <v>N/E</v>
      </c>
      <c r="CKA8" s="212" t="str">
        <f t="shared" si="148"/>
        <v>N/E</v>
      </c>
      <c r="CKB8" s="212" t="str">
        <f t="shared" si="148"/>
        <v>N/E</v>
      </c>
      <c r="CKC8" s="212">
        <f t="shared" si="148"/>
        <v>8.4770000000000003</v>
      </c>
      <c r="CKD8" s="212" t="str">
        <f t="shared" si="148"/>
        <v>N/E</v>
      </c>
      <c r="CKE8" s="212">
        <f t="shared" si="148"/>
        <v>8.4793000000000003</v>
      </c>
      <c r="CKF8" s="212">
        <f t="shared" si="148"/>
        <v>8.5007000000000001</v>
      </c>
      <c r="CKG8" s="212">
        <f t="shared" si="148"/>
        <v>8.4833999999999996</v>
      </c>
      <c r="CKH8" s="212" t="str">
        <f t="shared" si="148"/>
        <v>N/E</v>
      </c>
      <c r="CKI8" s="212" t="str">
        <f t="shared" si="148"/>
        <v>N/E</v>
      </c>
      <c r="CKJ8" s="212">
        <f t="shared" si="148"/>
        <v>8.4672999999999998</v>
      </c>
      <c r="CKK8" s="212">
        <f t="shared" si="148"/>
        <v>8.4964999999999993</v>
      </c>
      <c r="CKL8" s="212">
        <f t="shared" si="148"/>
        <v>8.5198</v>
      </c>
      <c r="CKM8" s="212">
        <f t="shared" si="148"/>
        <v>8.5068999999999999</v>
      </c>
      <c r="CKN8" s="212">
        <f t="shared" si="148"/>
        <v>8.5146999999999995</v>
      </c>
      <c r="CKO8" s="212" t="str">
        <f t="shared" si="148"/>
        <v>N/E</v>
      </c>
      <c r="CKP8" s="212" t="str">
        <f t="shared" si="148"/>
        <v>N/E</v>
      </c>
      <c r="CKQ8" s="212">
        <f t="shared" si="148"/>
        <v>8.5303000000000004</v>
      </c>
      <c r="CKR8" s="212">
        <f t="shared" si="148"/>
        <v>8.5848999999999993</v>
      </c>
      <c r="CKS8" s="212">
        <f t="shared" si="148"/>
        <v>8.6212</v>
      </c>
      <c r="CKT8" s="212">
        <f t="shared" si="148"/>
        <v>8.6222999999999992</v>
      </c>
      <c r="CKU8" s="212">
        <f t="shared" si="148"/>
        <v>8.6402000000000001</v>
      </c>
      <c r="CKV8" s="212" t="str">
        <f t="shared" si="148"/>
        <v>N/E</v>
      </c>
      <c r="CKW8" s="212" t="str">
        <f t="shared" si="148"/>
        <v>N/E</v>
      </c>
      <c r="CKX8" s="212">
        <f t="shared" si="148"/>
        <v>8.6378000000000004</v>
      </c>
      <c r="CKY8" s="212">
        <f t="shared" si="148"/>
        <v>8.7081</v>
      </c>
      <c r="CKZ8" s="212">
        <f t="shared" si="148"/>
        <v>8.8802000000000003</v>
      </c>
      <c r="CLA8" s="212">
        <f t="shared" si="148"/>
        <v>8.7873000000000001</v>
      </c>
      <c r="CLB8" s="212">
        <f t="shared" si="148"/>
        <v>8.8163999999999998</v>
      </c>
      <c r="CLC8" s="212" t="str">
        <f t="shared" si="148"/>
        <v>N/E</v>
      </c>
      <c r="CLD8" s="212" t="str">
        <f t="shared" si="148"/>
        <v>N/E</v>
      </c>
      <c r="CLE8" s="212">
        <f t="shared" si="148"/>
        <v>8.8983000000000008</v>
      </c>
      <c r="CLF8" s="212">
        <f t="shared" si="148"/>
        <v>8.8818000000000001</v>
      </c>
      <c r="CLG8" s="212">
        <f t="shared" si="148"/>
        <v>8.7957999999999998</v>
      </c>
      <c r="CLH8" s="212">
        <f t="shared" si="148"/>
        <v>8.7803000000000004</v>
      </c>
      <c r="CLI8" s="212">
        <f t="shared" si="148"/>
        <v>8.7619000000000007</v>
      </c>
      <c r="CLJ8" s="212" t="str">
        <f t="shared" si="148"/>
        <v>N/E</v>
      </c>
      <c r="CLK8" s="212" t="str">
        <f t="shared" si="148"/>
        <v>N/E</v>
      </c>
      <c r="CLL8" s="212">
        <f t="shared" si="148"/>
        <v>8.8252000000000006</v>
      </c>
      <c r="CLM8" s="212">
        <f t="shared" si="148"/>
        <v>8.8360000000000003</v>
      </c>
      <c r="CLN8" s="212">
        <f t="shared" si="148"/>
        <v>8.8808000000000007</v>
      </c>
      <c r="CLO8" s="212">
        <f t="shared" si="148"/>
        <v>8.9609000000000005</v>
      </c>
      <c r="CLP8" s="212">
        <f t="shared" si="148"/>
        <v>9.0463000000000005</v>
      </c>
      <c r="CLQ8" s="212" t="str">
        <f t="shared" si="148"/>
        <v>N/E</v>
      </c>
      <c r="CLR8" s="212" t="str">
        <f t="shared" si="148"/>
        <v>N/E</v>
      </c>
      <c r="CLS8" s="212">
        <f t="shared" si="148"/>
        <v>9.0374999999999996</v>
      </c>
      <c r="CLT8" s="212">
        <f t="shared" si="148"/>
        <v>8.9815000000000005</v>
      </c>
      <c r="CLU8" s="212">
        <f t="shared" si="148"/>
        <v>8.8803000000000001</v>
      </c>
      <c r="CLV8" s="212">
        <f t="shared" si="148"/>
        <v>8.8966999999999992</v>
      </c>
      <c r="CLW8" s="212">
        <f t="shared" si="148"/>
        <v>8.8928999999999991</v>
      </c>
      <c r="CLX8" s="212" t="str">
        <f t="shared" si="148"/>
        <v>N/E</v>
      </c>
      <c r="CLY8" s="212" t="str">
        <f t="shared" si="148"/>
        <v>N/E</v>
      </c>
      <c r="CLZ8" s="212">
        <f t="shared" si="148"/>
        <v>8.9123000000000001</v>
      </c>
      <c r="CMA8" s="212">
        <f t="shared" si="148"/>
        <v>8.8926999999999996</v>
      </c>
      <c r="CMB8" s="212">
        <f t="shared" si="148"/>
        <v>8.9252000000000002</v>
      </c>
      <c r="CMC8" s="212">
        <f t="shared" si="148"/>
        <v>8.9536999999999995</v>
      </c>
      <c r="CMD8" s="212">
        <f t="shared" ref="CMD8:COO8" si="149">+HLOOKUP(CMD5,$B$12:$JKJ$13,2,FALSE)</f>
        <v>9.0406999999999993</v>
      </c>
      <c r="CME8" s="212" t="str">
        <f t="shared" si="149"/>
        <v>N/E</v>
      </c>
      <c r="CMF8" s="212" t="str">
        <f t="shared" si="149"/>
        <v>N/E</v>
      </c>
      <c r="CMG8" s="212">
        <f t="shared" si="149"/>
        <v>9.0228000000000002</v>
      </c>
      <c r="CMH8" s="212">
        <f t="shared" si="149"/>
        <v>8.9852000000000007</v>
      </c>
      <c r="CMI8" s="212">
        <f t="shared" si="149"/>
        <v>8.9375</v>
      </c>
      <c r="CMJ8" s="212">
        <f t="shared" si="149"/>
        <v>8.9863</v>
      </c>
      <c r="CMK8" s="212">
        <f t="shared" si="149"/>
        <v>8.9497</v>
      </c>
      <c r="CML8" s="212" t="str">
        <f t="shared" si="149"/>
        <v>N/E</v>
      </c>
      <c r="CMM8" s="212" t="str">
        <f t="shared" si="149"/>
        <v>N/E</v>
      </c>
      <c r="CMN8" s="212">
        <f t="shared" si="149"/>
        <v>8.9694000000000003</v>
      </c>
      <c r="CMO8" s="212">
        <f t="shared" si="149"/>
        <v>8.9558</v>
      </c>
      <c r="CMP8" s="212">
        <f t="shared" si="149"/>
        <v>8.9242000000000008</v>
      </c>
      <c r="CMQ8" s="212">
        <f t="shared" si="149"/>
        <v>8.9431999999999992</v>
      </c>
      <c r="CMR8" s="212">
        <f t="shared" si="149"/>
        <v>8.9535</v>
      </c>
      <c r="CMS8" s="212" t="str">
        <f t="shared" si="149"/>
        <v>N/E</v>
      </c>
      <c r="CMT8" s="212" t="str">
        <f t="shared" si="149"/>
        <v>N/E</v>
      </c>
      <c r="CMU8" s="212">
        <f t="shared" si="149"/>
        <v>8.9024999999999999</v>
      </c>
      <c r="CMV8" s="212">
        <f t="shared" si="149"/>
        <v>8.8547999999999991</v>
      </c>
      <c r="CMW8" s="212">
        <f t="shared" si="149"/>
        <v>8.8535000000000004</v>
      </c>
      <c r="CMX8" s="212">
        <f t="shared" si="149"/>
        <v>8.8392999999999997</v>
      </c>
      <c r="CMY8" s="212">
        <f t="shared" si="149"/>
        <v>8.8217999999999996</v>
      </c>
      <c r="CMZ8" s="212" t="str">
        <f t="shared" si="149"/>
        <v>N/E</v>
      </c>
      <c r="CNA8" s="212" t="str">
        <f t="shared" si="149"/>
        <v>N/E</v>
      </c>
      <c r="CNB8" s="212">
        <f t="shared" si="149"/>
        <v>8.7896000000000001</v>
      </c>
      <c r="CNC8" s="212">
        <f t="shared" si="149"/>
        <v>8.8033000000000001</v>
      </c>
      <c r="CND8" s="212">
        <f t="shared" si="149"/>
        <v>8.8720999999999997</v>
      </c>
      <c r="CNE8" s="212">
        <f t="shared" si="149"/>
        <v>8.8646999999999991</v>
      </c>
      <c r="CNF8" s="212">
        <f t="shared" si="149"/>
        <v>8.8670000000000009</v>
      </c>
      <c r="CNG8" s="212" t="str">
        <f t="shared" si="149"/>
        <v>N/E</v>
      </c>
      <c r="CNH8" s="212" t="str">
        <f t="shared" si="149"/>
        <v>N/E</v>
      </c>
      <c r="CNI8" s="212">
        <f t="shared" si="149"/>
        <v>8.8930000000000007</v>
      </c>
      <c r="CNJ8" s="212">
        <f t="shared" si="149"/>
        <v>8.8861000000000008</v>
      </c>
      <c r="CNK8" s="212">
        <f t="shared" si="149"/>
        <v>8.9177999999999997</v>
      </c>
      <c r="CNL8" s="212">
        <f t="shared" si="149"/>
        <v>8.9008000000000003</v>
      </c>
      <c r="CNM8" s="212">
        <f t="shared" si="149"/>
        <v>8.9215</v>
      </c>
      <c r="CNN8" s="212" t="str">
        <f t="shared" si="149"/>
        <v>N/E</v>
      </c>
      <c r="CNO8" s="212" t="str">
        <f t="shared" si="149"/>
        <v>N/E</v>
      </c>
      <c r="CNP8" s="212">
        <f t="shared" si="149"/>
        <v>8.9544999999999995</v>
      </c>
      <c r="CNQ8" s="212">
        <f t="shared" si="149"/>
        <v>8.9648000000000003</v>
      </c>
      <c r="CNR8" s="212">
        <f t="shared" si="149"/>
        <v>9.0061999999999998</v>
      </c>
      <c r="CNS8" s="212">
        <f t="shared" si="149"/>
        <v>9.0254999999999992</v>
      </c>
      <c r="CNT8" s="212">
        <f t="shared" si="149"/>
        <v>9.0187000000000008</v>
      </c>
      <c r="CNU8" s="212" t="str">
        <f t="shared" si="149"/>
        <v>N/E</v>
      </c>
      <c r="CNV8" s="212" t="str">
        <f t="shared" si="149"/>
        <v>N/E</v>
      </c>
      <c r="CNW8" s="212">
        <f t="shared" si="149"/>
        <v>9.1252999999999993</v>
      </c>
      <c r="CNX8" s="212">
        <f t="shared" si="149"/>
        <v>9.2015999999999991</v>
      </c>
      <c r="CNY8" s="212">
        <f t="shared" si="149"/>
        <v>9.1761999999999997</v>
      </c>
      <c r="CNZ8" s="212">
        <f t="shared" si="149"/>
        <v>9.2324999999999999</v>
      </c>
      <c r="COA8" s="212">
        <f t="shared" si="149"/>
        <v>9.1812000000000005</v>
      </c>
      <c r="COB8" s="212" t="str">
        <f t="shared" si="149"/>
        <v>N/E</v>
      </c>
      <c r="COC8" s="212" t="str">
        <f t="shared" si="149"/>
        <v>N/E</v>
      </c>
      <c r="COD8" s="212">
        <f t="shared" si="149"/>
        <v>9.3018000000000001</v>
      </c>
      <c r="COE8" s="212">
        <f t="shared" si="149"/>
        <v>9.2302</v>
      </c>
      <c r="COF8" s="212">
        <f t="shared" si="149"/>
        <v>9.1873000000000005</v>
      </c>
      <c r="COG8" s="212">
        <f t="shared" si="149"/>
        <v>9.3133999999999997</v>
      </c>
      <c r="COH8" s="212">
        <f t="shared" si="149"/>
        <v>9.69</v>
      </c>
      <c r="COI8" s="212" t="str">
        <f t="shared" si="149"/>
        <v>N/E</v>
      </c>
      <c r="COJ8" s="212" t="str">
        <f t="shared" si="149"/>
        <v>N/E</v>
      </c>
      <c r="COK8" s="212">
        <f t="shared" si="149"/>
        <v>9.6457999999999995</v>
      </c>
      <c r="COL8" s="212">
        <f t="shared" si="149"/>
        <v>9.6000999999999994</v>
      </c>
      <c r="COM8" s="212">
        <f t="shared" si="149"/>
        <v>9.8149999999999995</v>
      </c>
      <c r="CON8" s="212">
        <f t="shared" si="149"/>
        <v>9.9600000000000009</v>
      </c>
      <c r="COO8" s="212">
        <f t="shared" si="149"/>
        <v>10.0275</v>
      </c>
      <c r="COP8" s="212" t="str">
        <f t="shared" ref="COP8:CRA8" si="150">+HLOOKUP(COP5,$B$12:$JKJ$13,2,FALSE)</f>
        <v>N/E</v>
      </c>
      <c r="COQ8" s="212" t="str">
        <f t="shared" si="150"/>
        <v>N/E</v>
      </c>
      <c r="COR8" s="212">
        <f t="shared" si="150"/>
        <v>9.9717000000000002</v>
      </c>
      <c r="COS8" s="212" t="str">
        <f t="shared" si="150"/>
        <v>N/E</v>
      </c>
      <c r="COT8" s="212">
        <f t="shared" si="150"/>
        <v>9.9458000000000002</v>
      </c>
      <c r="COU8" s="212">
        <f t="shared" si="150"/>
        <v>10.107200000000001</v>
      </c>
      <c r="COV8" s="212">
        <f t="shared" si="150"/>
        <v>10.161799999999999</v>
      </c>
      <c r="COW8" s="212" t="str">
        <f t="shared" si="150"/>
        <v>N/E</v>
      </c>
      <c r="COX8" s="212" t="str">
        <f t="shared" si="150"/>
        <v>N/E</v>
      </c>
      <c r="COY8" s="212">
        <f t="shared" si="150"/>
        <v>10.1967</v>
      </c>
      <c r="COZ8" s="212">
        <f t="shared" si="150"/>
        <v>10.2742</v>
      </c>
      <c r="CPA8" s="212">
        <f t="shared" si="150"/>
        <v>10.3499</v>
      </c>
      <c r="CPB8" s="212">
        <f t="shared" si="150"/>
        <v>10.532500000000001</v>
      </c>
      <c r="CPC8" s="212">
        <f t="shared" si="150"/>
        <v>10.5792</v>
      </c>
      <c r="CPD8" s="212" t="str">
        <f t="shared" si="150"/>
        <v>N/E</v>
      </c>
      <c r="CPE8" s="212" t="str">
        <f t="shared" si="150"/>
        <v>N/E</v>
      </c>
      <c r="CPF8" s="212">
        <f t="shared" si="150"/>
        <v>10.523300000000001</v>
      </c>
      <c r="CPG8" s="212">
        <f t="shared" si="150"/>
        <v>10.2058</v>
      </c>
      <c r="CPH8" s="212" t="str">
        <f t="shared" si="150"/>
        <v>N/E</v>
      </c>
      <c r="CPI8" s="212">
        <f t="shared" si="150"/>
        <v>10.315799999999999</v>
      </c>
      <c r="CPJ8" s="212">
        <f t="shared" si="150"/>
        <v>10.138299999999999</v>
      </c>
      <c r="CPK8" s="212" t="str">
        <f t="shared" si="150"/>
        <v>N/E</v>
      </c>
      <c r="CPL8" s="212" t="str">
        <f t="shared" si="150"/>
        <v>N/E</v>
      </c>
      <c r="CPM8" s="212">
        <f t="shared" si="150"/>
        <v>10.305</v>
      </c>
      <c r="CPN8" s="212">
        <f t="shared" si="150"/>
        <v>10.0962</v>
      </c>
      <c r="CPO8" s="212">
        <f t="shared" si="150"/>
        <v>10.1159</v>
      </c>
      <c r="CPP8" s="212">
        <f t="shared" si="150"/>
        <v>10.111700000000001</v>
      </c>
      <c r="CPQ8" s="212">
        <f t="shared" si="150"/>
        <v>10.2438</v>
      </c>
      <c r="CPR8" s="212" t="str">
        <f t="shared" si="150"/>
        <v>N/E</v>
      </c>
      <c r="CPS8" s="212" t="str">
        <f t="shared" si="150"/>
        <v>N/E</v>
      </c>
      <c r="CPT8" s="212">
        <f t="shared" si="150"/>
        <v>10.106199999999999</v>
      </c>
      <c r="CPU8" s="212">
        <f t="shared" si="150"/>
        <v>10.1119</v>
      </c>
      <c r="CPV8" s="212">
        <f t="shared" si="150"/>
        <v>10.193300000000001</v>
      </c>
      <c r="CPW8" s="212">
        <f t="shared" si="150"/>
        <v>10.313700000000001</v>
      </c>
      <c r="CPX8" s="212">
        <f t="shared" si="150"/>
        <v>10.313700000000001</v>
      </c>
      <c r="CPY8" s="212" t="str">
        <f t="shared" si="150"/>
        <v>N/E</v>
      </c>
      <c r="CPZ8" s="212" t="str">
        <f t="shared" si="150"/>
        <v>N/E</v>
      </c>
      <c r="CQA8" s="212">
        <f t="shared" si="150"/>
        <v>10.218</v>
      </c>
      <c r="CQB8" s="212">
        <f t="shared" si="150"/>
        <v>10.1729</v>
      </c>
      <c r="CQC8" s="212">
        <f t="shared" si="150"/>
        <v>10.1835</v>
      </c>
      <c r="CQD8" s="212">
        <f t="shared" si="150"/>
        <v>10.354900000000001</v>
      </c>
      <c r="CQE8" s="212">
        <f t="shared" si="150"/>
        <v>10.2157</v>
      </c>
      <c r="CQF8" s="212" t="str">
        <f t="shared" si="150"/>
        <v>N/E</v>
      </c>
      <c r="CQG8" s="212" t="str">
        <f t="shared" si="150"/>
        <v>N/E</v>
      </c>
      <c r="CQH8" s="212">
        <f t="shared" si="150"/>
        <v>10.1555</v>
      </c>
      <c r="CQI8" s="212">
        <f t="shared" si="150"/>
        <v>10.186299999999999</v>
      </c>
      <c r="CQJ8" s="212">
        <f t="shared" si="150"/>
        <v>10.18</v>
      </c>
      <c r="CQK8" s="212">
        <f t="shared" si="150"/>
        <v>10.1312</v>
      </c>
      <c r="CQL8" s="212">
        <f t="shared" si="150"/>
        <v>10.093299999999999</v>
      </c>
      <c r="CQM8" s="212" t="str">
        <f t="shared" si="150"/>
        <v>N/E</v>
      </c>
      <c r="CQN8" s="212" t="str">
        <f t="shared" si="150"/>
        <v>N/E</v>
      </c>
      <c r="CQO8" s="212">
        <f t="shared" si="150"/>
        <v>10.0863</v>
      </c>
      <c r="CQP8" s="212">
        <f t="shared" si="150"/>
        <v>10.042</v>
      </c>
      <c r="CQQ8" s="212">
        <f t="shared" si="150"/>
        <v>10.033799999999999</v>
      </c>
      <c r="CQR8" s="212">
        <f t="shared" si="150"/>
        <v>9.9930000000000003</v>
      </c>
      <c r="CQS8" s="212">
        <f t="shared" si="150"/>
        <v>10.035299999999999</v>
      </c>
      <c r="CQT8" s="212" t="str">
        <f t="shared" si="150"/>
        <v>N/E</v>
      </c>
      <c r="CQU8" s="212" t="str">
        <f t="shared" si="150"/>
        <v>N/E</v>
      </c>
      <c r="CQV8" s="212">
        <f t="shared" si="150"/>
        <v>10.029299999999999</v>
      </c>
      <c r="CQW8" s="212">
        <f t="shared" si="150"/>
        <v>10.148999999999999</v>
      </c>
      <c r="CQX8" s="212">
        <f t="shared" si="150"/>
        <v>10.157500000000001</v>
      </c>
      <c r="CQY8" s="212">
        <f t="shared" si="150"/>
        <v>10.219799999999999</v>
      </c>
      <c r="CQZ8" s="212">
        <f t="shared" si="150"/>
        <v>10.1137</v>
      </c>
      <c r="CRA8" s="212" t="str">
        <f t="shared" si="150"/>
        <v>N/E</v>
      </c>
      <c r="CRB8" s="212" t="str">
        <f t="shared" ref="CRB8:CTM8" si="151">+HLOOKUP(CRB5,$B$12:$JKJ$13,2,FALSE)</f>
        <v>N/E</v>
      </c>
      <c r="CRC8" s="212" t="str">
        <f t="shared" si="151"/>
        <v>N/E</v>
      </c>
      <c r="CRD8" s="212">
        <f t="shared" si="151"/>
        <v>10.0312</v>
      </c>
      <c r="CRE8" s="212">
        <f t="shared" si="151"/>
        <v>9.9365000000000006</v>
      </c>
      <c r="CRF8" s="212">
        <f t="shared" si="151"/>
        <v>9.9885999999999999</v>
      </c>
      <c r="CRG8" s="212">
        <f t="shared" si="151"/>
        <v>9.9717000000000002</v>
      </c>
      <c r="CRH8" s="212" t="str">
        <f t="shared" si="151"/>
        <v>N/E</v>
      </c>
      <c r="CRI8" s="212" t="str">
        <f t="shared" si="151"/>
        <v>N/E</v>
      </c>
      <c r="CRJ8" s="212">
        <f t="shared" si="151"/>
        <v>10.0015</v>
      </c>
      <c r="CRK8" s="212">
        <f t="shared" si="151"/>
        <v>10.025600000000001</v>
      </c>
      <c r="CRL8" s="212">
        <f t="shared" si="151"/>
        <v>10.006</v>
      </c>
      <c r="CRM8" s="212">
        <f t="shared" si="151"/>
        <v>10.0563</v>
      </c>
      <c r="CRN8" s="212">
        <f t="shared" si="151"/>
        <v>9.9964999999999993</v>
      </c>
      <c r="CRO8" s="212" t="str">
        <f t="shared" si="151"/>
        <v>N/E</v>
      </c>
      <c r="CRP8" s="212" t="str">
        <f t="shared" si="151"/>
        <v>N/E</v>
      </c>
      <c r="CRQ8" s="212">
        <f t="shared" si="151"/>
        <v>9.9764999999999997</v>
      </c>
      <c r="CRR8" s="212">
        <f t="shared" si="151"/>
        <v>9.9440000000000008</v>
      </c>
      <c r="CRS8" s="212">
        <f t="shared" si="151"/>
        <v>9.9305000000000003</v>
      </c>
      <c r="CRT8" s="212">
        <f t="shared" si="151"/>
        <v>9.9202999999999992</v>
      </c>
      <c r="CRU8" s="212" t="str">
        <f t="shared" si="151"/>
        <v>N/E</v>
      </c>
      <c r="CRV8" s="212" t="str">
        <f t="shared" si="151"/>
        <v>N/E</v>
      </c>
      <c r="CRW8" s="212" t="str">
        <f t="shared" si="151"/>
        <v>N/E</v>
      </c>
      <c r="CRX8" s="212">
        <f t="shared" si="151"/>
        <v>9.8772000000000002</v>
      </c>
      <c r="CRY8" s="212">
        <f t="shared" si="151"/>
        <v>9.9145000000000003</v>
      </c>
      <c r="CRZ8" s="212">
        <f t="shared" si="151"/>
        <v>9.9107000000000003</v>
      </c>
      <c r="CSA8" s="212">
        <f t="shared" si="151"/>
        <v>9.9404000000000003</v>
      </c>
      <c r="CSB8" s="212">
        <f t="shared" si="151"/>
        <v>9.9675999999999991</v>
      </c>
      <c r="CSC8" s="212" t="str">
        <f t="shared" si="151"/>
        <v>N/E</v>
      </c>
      <c r="CSD8" s="212" t="str">
        <f t="shared" si="151"/>
        <v>N/E</v>
      </c>
      <c r="CSE8" s="212">
        <f t="shared" si="151"/>
        <v>9.9994999999999994</v>
      </c>
      <c r="CSF8" s="212">
        <f t="shared" si="151"/>
        <v>10.0318</v>
      </c>
      <c r="CSG8" s="212">
        <f t="shared" si="151"/>
        <v>9.9681999999999995</v>
      </c>
      <c r="CSH8" s="212">
        <f t="shared" si="151"/>
        <v>9.9876000000000005</v>
      </c>
      <c r="CSI8" s="212">
        <f t="shared" si="151"/>
        <v>9.9896999999999991</v>
      </c>
      <c r="CSJ8" s="212" t="str">
        <f t="shared" si="151"/>
        <v>N/E</v>
      </c>
      <c r="CSK8" s="212" t="str">
        <f t="shared" si="151"/>
        <v>N/E</v>
      </c>
      <c r="CSL8" s="212">
        <f t="shared" si="151"/>
        <v>9.9992999999999999</v>
      </c>
      <c r="CSM8" s="212">
        <f t="shared" si="151"/>
        <v>9.9422999999999995</v>
      </c>
      <c r="CSN8" s="212">
        <f t="shared" si="151"/>
        <v>9.9517000000000007</v>
      </c>
      <c r="CSO8" s="212">
        <f t="shared" si="151"/>
        <v>9.9499999999999993</v>
      </c>
      <c r="CSP8" s="212">
        <f t="shared" si="151"/>
        <v>9.9481999999999999</v>
      </c>
      <c r="CSQ8" s="212" t="str">
        <f t="shared" si="151"/>
        <v>N/E</v>
      </c>
      <c r="CSR8" s="212" t="str">
        <f t="shared" si="151"/>
        <v>N/E</v>
      </c>
      <c r="CSS8" s="212">
        <f t="shared" si="151"/>
        <v>9.9490999999999996</v>
      </c>
      <c r="CST8" s="212">
        <f t="shared" si="151"/>
        <v>9.9497999999999998</v>
      </c>
      <c r="CSU8" s="212">
        <f t="shared" si="151"/>
        <v>9.8827999999999996</v>
      </c>
      <c r="CSV8" s="212">
        <f t="shared" si="151"/>
        <v>9.7863000000000007</v>
      </c>
      <c r="CSW8" s="212">
        <f t="shared" si="151"/>
        <v>9.7972000000000001</v>
      </c>
      <c r="CSX8" s="212" t="str">
        <f t="shared" si="151"/>
        <v>N/E</v>
      </c>
      <c r="CSY8" s="212" t="str">
        <f t="shared" si="151"/>
        <v>N/E</v>
      </c>
      <c r="CSZ8" s="212">
        <f t="shared" si="151"/>
        <v>9.7568000000000001</v>
      </c>
      <c r="CTA8" s="212">
        <f t="shared" si="151"/>
        <v>9.8027999999999995</v>
      </c>
      <c r="CTB8" s="212">
        <f t="shared" si="151"/>
        <v>9.8103999999999996</v>
      </c>
      <c r="CTC8" s="212">
        <f t="shared" si="151"/>
        <v>9.8821999999999992</v>
      </c>
      <c r="CTD8" s="212" t="str">
        <f t="shared" si="151"/>
        <v>N/E</v>
      </c>
      <c r="CTE8" s="212" t="str">
        <f t="shared" si="151"/>
        <v>N/E</v>
      </c>
      <c r="CTF8" s="212" t="str">
        <f t="shared" si="151"/>
        <v>N/E</v>
      </c>
      <c r="CTG8" s="212">
        <f t="shared" si="151"/>
        <v>9.8382000000000005</v>
      </c>
      <c r="CTH8" s="212">
        <f t="shared" si="151"/>
        <v>9.8650000000000002</v>
      </c>
      <c r="CTI8" s="212">
        <f t="shared" si="151"/>
        <v>9.9395000000000007</v>
      </c>
      <c r="CTJ8" s="212">
        <f t="shared" si="151"/>
        <v>9.8963000000000001</v>
      </c>
      <c r="CTK8" s="212" t="str">
        <f t="shared" si="151"/>
        <v>N/E</v>
      </c>
      <c r="CTL8" s="212" t="str">
        <f t="shared" si="151"/>
        <v>N/E</v>
      </c>
      <c r="CTM8" s="212" t="str">
        <f t="shared" si="151"/>
        <v>N/E</v>
      </c>
      <c r="CTN8" s="212">
        <f t="shared" ref="CTN8:CVY8" si="152">+HLOOKUP(CTN5,$B$12:$JKJ$13,2,FALSE)</f>
        <v>9.8376000000000001</v>
      </c>
      <c r="CTO8" s="212">
        <f t="shared" si="152"/>
        <v>9.7920999999999996</v>
      </c>
      <c r="CTP8" s="212">
        <f t="shared" si="152"/>
        <v>9.7754999999999992</v>
      </c>
      <c r="CTQ8" s="212">
        <f t="shared" si="152"/>
        <v>9.8527000000000005</v>
      </c>
      <c r="CTR8" s="212">
        <f t="shared" si="152"/>
        <v>9.8091000000000008</v>
      </c>
      <c r="CTS8" s="212" t="str">
        <f t="shared" si="152"/>
        <v>N/E</v>
      </c>
      <c r="CTT8" s="212" t="str">
        <f t="shared" si="152"/>
        <v>N/E</v>
      </c>
      <c r="CTU8" s="212">
        <f t="shared" si="152"/>
        <v>9.9393999999999991</v>
      </c>
      <c r="CTV8" s="212">
        <f t="shared" si="152"/>
        <v>10.0848</v>
      </c>
      <c r="CTW8" s="212">
        <f t="shared" si="152"/>
        <v>10.6</v>
      </c>
      <c r="CTX8" s="212">
        <f t="shared" si="152"/>
        <v>10.5383</v>
      </c>
      <c r="CTY8" s="212">
        <f t="shared" si="152"/>
        <v>10.3485</v>
      </c>
      <c r="CTZ8" s="212" t="str">
        <f t="shared" si="152"/>
        <v>N/E</v>
      </c>
      <c r="CUA8" s="212" t="str">
        <f t="shared" si="152"/>
        <v>N/E</v>
      </c>
      <c r="CUB8" s="212">
        <f t="shared" si="152"/>
        <v>10.2258</v>
      </c>
      <c r="CUC8" s="212">
        <f t="shared" si="152"/>
        <v>10.2783</v>
      </c>
      <c r="CUD8" s="212">
        <f t="shared" si="152"/>
        <v>10.178000000000001</v>
      </c>
      <c r="CUE8" s="212">
        <f t="shared" si="152"/>
        <v>10.2874</v>
      </c>
      <c r="CUF8" s="212">
        <f t="shared" si="152"/>
        <v>10.201700000000001</v>
      </c>
      <c r="CUG8" s="212" t="str">
        <f t="shared" si="152"/>
        <v>N/E</v>
      </c>
      <c r="CUH8" s="212" t="str">
        <f t="shared" si="152"/>
        <v>N/E</v>
      </c>
      <c r="CUI8" s="212">
        <f t="shared" si="152"/>
        <v>10.2242</v>
      </c>
      <c r="CUJ8" s="212">
        <f t="shared" si="152"/>
        <v>10.225199999999999</v>
      </c>
      <c r="CUK8" s="212">
        <f t="shared" si="152"/>
        <v>10.1745</v>
      </c>
      <c r="CUL8" s="212">
        <f t="shared" si="152"/>
        <v>10.1752</v>
      </c>
      <c r="CUM8" s="212">
        <f t="shared" si="152"/>
        <v>10.154299999999999</v>
      </c>
      <c r="CUN8" s="212" t="str">
        <f t="shared" si="152"/>
        <v>N/E</v>
      </c>
      <c r="CUO8" s="212" t="str">
        <f t="shared" si="152"/>
        <v>N/E</v>
      </c>
      <c r="CUP8" s="212">
        <f t="shared" si="152"/>
        <v>10.098599999999999</v>
      </c>
      <c r="CUQ8" s="212">
        <f t="shared" si="152"/>
        <v>10.0823</v>
      </c>
      <c r="CUR8" s="212">
        <f t="shared" si="152"/>
        <v>10.113799999999999</v>
      </c>
      <c r="CUS8" s="212">
        <f t="shared" si="152"/>
        <v>10.121700000000001</v>
      </c>
      <c r="CUT8" s="212" t="str">
        <f t="shared" si="152"/>
        <v>N/E</v>
      </c>
      <c r="CUU8" s="212" t="str">
        <f t="shared" si="152"/>
        <v>N/E</v>
      </c>
      <c r="CUV8" s="212" t="str">
        <f t="shared" si="152"/>
        <v>N/E</v>
      </c>
      <c r="CUW8" s="212">
        <f t="shared" si="152"/>
        <v>10.082100000000001</v>
      </c>
      <c r="CUX8" s="212">
        <f t="shared" si="152"/>
        <v>10.0764</v>
      </c>
      <c r="CUY8" s="212">
        <f t="shared" si="152"/>
        <v>10.060600000000001</v>
      </c>
      <c r="CUZ8" s="212">
        <f t="shared" si="152"/>
        <v>9.9793000000000003</v>
      </c>
      <c r="CVA8" s="212">
        <f t="shared" si="152"/>
        <v>9.9486000000000008</v>
      </c>
      <c r="CVB8" s="212" t="str">
        <f t="shared" si="152"/>
        <v>N/E</v>
      </c>
      <c r="CVC8" s="212" t="str">
        <f t="shared" si="152"/>
        <v>N/E</v>
      </c>
      <c r="CVD8" s="212">
        <f t="shared" si="152"/>
        <v>9.9314999999999998</v>
      </c>
      <c r="CVE8" s="212">
        <f t="shared" si="152"/>
        <v>9.9190000000000005</v>
      </c>
      <c r="CVF8" s="212">
        <f t="shared" si="152"/>
        <v>9.9042999999999992</v>
      </c>
      <c r="CVG8" s="212">
        <f t="shared" si="152"/>
        <v>9.8809000000000005</v>
      </c>
      <c r="CVH8" s="212">
        <f t="shared" si="152"/>
        <v>9.9332999999999991</v>
      </c>
      <c r="CVI8" s="212" t="str">
        <f t="shared" si="152"/>
        <v>N/E</v>
      </c>
      <c r="CVJ8" s="212" t="str">
        <f t="shared" si="152"/>
        <v>N/E</v>
      </c>
      <c r="CVK8" s="212">
        <f t="shared" si="152"/>
        <v>9.9314999999999998</v>
      </c>
      <c r="CVL8" s="212">
        <f t="shared" si="152"/>
        <v>9.9565000000000001</v>
      </c>
      <c r="CVM8" s="212">
        <f t="shared" si="152"/>
        <v>9.9357000000000006</v>
      </c>
      <c r="CVN8" s="212">
        <f t="shared" si="152"/>
        <v>9.9835999999999991</v>
      </c>
      <c r="CVO8" s="212">
        <f t="shared" si="152"/>
        <v>9.9441000000000006</v>
      </c>
      <c r="CVP8" s="212" t="str">
        <f t="shared" si="152"/>
        <v>N/E</v>
      </c>
      <c r="CVQ8" s="212" t="str">
        <f t="shared" si="152"/>
        <v>N/E</v>
      </c>
      <c r="CVR8" s="212">
        <f t="shared" si="152"/>
        <v>9.9071999999999996</v>
      </c>
      <c r="CVS8" s="212">
        <f t="shared" si="152"/>
        <v>9.9527999999999999</v>
      </c>
      <c r="CVT8" s="212">
        <f t="shared" si="152"/>
        <v>9.9641000000000002</v>
      </c>
      <c r="CVU8" s="212">
        <f t="shared" si="152"/>
        <v>9.9334000000000007</v>
      </c>
      <c r="CVV8" s="212">
        <f t="shared" si="152"/>
        <v>9.8732000000000006</v>
      </c>
      <c r="CVW8" s="212" t="str">
        <f t="shared" si="152"/>
        <v>N/E</v>
      </c>
      <c r="CVX8" s="212" t="str">
        <f t="shared" si="152"/>
        <v>N/E</v>
      </c>
      <c r="CVY8" s="212">
        <f t="shared" si="152"/>
        <v>9.8434000000000008</v>
      </c>
      <c r="CVZ8" s="212">
        <f t="shared" ref="CVZ8:CYK8" si="153">+HLOOKUP(CVZ5,$B$12:$JKJ$13,2,FALSE)</f>
        <v>9.7927</v>
      </c>
      <c r="CWA8" s="212">
        <f t="shared" si="153"/>
        <v>9.8011999999999997</v>
      </c>
      <c r="CWB8" s="212">
        <f t="shared" si="153"/>
        <v>9.7479999999999993</v>
      </c>
      <c r="CWC8" s="212">
        <f t="shared" si="153"/>
        <v>9.7527000000000008</v>
      </c>
      <c r="CWD8" s="212" t="str">
        <f t="shared" si="153"/>
        <v>N/E</v>
      </c>
      <c r="CWE8" s="212" t="str">
        <f t="shared" si="153"/>
        <v>N/E</v>
      </c>
      <c r="CWF8" s="212">
        <f t="shared" si="153"/>
        <v>9.7052999999999994</v>
      </c>
      <c r="CWG8" s="212">
        <f t="shared" si="153"/>
        <v>9.6586999999999996</v>
      </c>
      <c r="CWH8" s="212">
        <f t="shared" si="153"/>
        <v>9.6888000000000005</v>
      </c>
      <c r="CWI8" s="212">
        <f t="shared" si="153"/>
        <v>9.6462000000000003</v>
      </c>
      <c r="CWJ8" s="212">
        <f t="shared" si="153"/>
        <v>9.6675000000000004</v>
      </c>
      <c r="CWK8" s="212" t="str">
        <f t="shared" si="153"/>
        <v>N/E</v>
      </c>
      <c r="CWL8" s="212" t="str">
        <f t="shared" si="153"/>
        <v>N/E</v>
      </c>
      <c r="CWM8" s="212">
        <f t="shared" si="153"/>
        <v>9.7116000000000007</v>
      </c>
      <c r="CWN8" s="212">
        <f t="shared" si="153"/>
        <v>9.6722999999999999</v>
      </c>
      <c r="CWO8" s="212">
        <f t="shared" si="153"/>
        <v>9.6917000000000009</v>
      </c>
      <c r="CWP8" s="212">
        <f t="shared" si="153"/>
        <v>9.6454000000000004</v>
      </c>
      <c r="CWQ8" s="212">
        <f t="shared" si="153"/>
        <v>9.5953999999999997</v>
      </c>
      <c r="CWR8" s="212" t="str">
        <f t="shared" si="153"/>
        <v>N/E</v>
      </c>
      <c r="CWS8" s="212" t="str">
        <f t="shared" si="153"/>
        <v>N/E</v>
      </c>
      <c r="CWT8" s="212">
        <f t="shared" si="153"/>
        <v>9.5158000000000005</v>
      </c>
      <c r="CWU8" s="212">
        <f t="shared" si="153"/>
        <v>9.5375999999999994</v>
      </c>
      <c r="CWV8" s="212">
        <f t="shared" si="153"/>
        <v>9.5218000000000007</v>
      </c>
      <c r="CWW8" s="212" t="str">
        <f t="shared" si="153"/>
        <v>N/E</v>
      </c>
      <c r="CWX8" s="212" t="str">
        <f t="shared" si="153"/>
        <v>N/E</v>
      </c>
      <c r="CWY8" s="212" t="str">
        <f t="shared" si="153"/>
        <v>N/E</v>
      </c>
      <c r="CWZ8" s="212" t="str">
        <f t="shared" si="153"/>
        <v>N/E</v>
      </c>
      <c r="CXA8" s="212">
        <f t="shared" si="153"/>
        <v>9.4817999999999998</v>
      </c>
      <c r="CXB8" s="212">
        <f t="shared" si="153"/>
        <v>9.4846000000000004</v>
      </c>
      <c r="CXC8" s="212">
        <f t="shared" si="153"/>
        <v>9.4968000000000004</v>
      </c>
      <c r="CXD8" s="212">
        <f t="shared" si="153"/>
        <v>9.4771000000000001</v>
      </c>
      <c r="CXE8" s="212">
        <f t="shared" si="153"/>
        <v>9.5728000000000009</v>
      </c>
      <c r="CXF8" s="212" t="str">
        <f t="shared" si="153"/>
        <v>N/E</v>
      </c>
      <c r="CXG8" s="212" t="str">
        <f t="shared" si="153"/>
        <v>N/E</v>
      </c>
      <c r="CXH8" s="212">
        <f t="shared" si="153"/>
        <v>9.5569000000000006</v>
      </c>
      <c r="CXI8" s="212">
        <f t="shared" si="153"/>
        <v>9.5058000000000007</v>
      </c>
      <c r="CXJ8" s="212">
        <f t="shared" si="153"/>
        <v>9.5084999999999997</v>
      </c>
      <c r="CXK8" s="212">
        <f t="shared" si="153"/>
        <v>9.5429999999999993</v>
      </c>
      <c r="CXL8" s="212">
        <f t="shared" si="153"/>
        <v>9.5236999999999998</v>
      </c>
      <c r="CXM8" s="212" t="str">
        <f t="shared" si="153"/>
        <v>N/E</v>
      </c>
      <c r="CXN8" s="212" t="str">
        <f t="shared" si="153"/>
        <v>N/E</v>
      </c>
      <c r="CXO8" s="212">
        <f t="shared" si="153"/>
        <v>9.3831000000000007</v>
      </c>
      <c r="CXP8" s="212">
        <f t="shared" si="153"/>
        <v>9.4077000000000002</v>
      </c>
      <c r="CXQ8" s="212">
        <f t="shared" si="153"/>
        <v>9.3643000000000001</v>
      </c>
      <c r="CXR8" s="212">
        <f t="shared" si="153"/>
        <v>9.3316999999999997</v>
      </c>
      <c r="CXS8" s="212">
        <f t="shared" si="153"/>
        <v>9.3004999999999995</v>
      </c>
      <c r="CXT8" s="212" t="str">
        <f t="shared" si="153"/>
        <v>N/E</v>
      </c>
      <c r="CXU8" s="212" t="str">
        <f t="shared" si="153"/>
        <v>N/E</v>
      </c>
      <c r="CXV8" s="212">
        <f t="shared" si="153"/>
        <v>9.3084000000000007</v>
      </c>
      <c r="CXW8" s="212">
        <f t="shared" si="153"/>
        <v>9.3285</v>
      </c>
      <c r="CXX8" s="212">
        <f t="shared" si="153"/>
        <v>9.2871000000000006</v>
      </c>
      <c r="CXY8" s="212">
        <f t="shared" si="153"/>
        <v>9.2622</v>
      </c>
      <c r="CXZ8" s="212">
        <f t="shared" si="153"/>
        <v>9.2446999999999999</v>
      </c>
      <c r="CYA8" s="212" t="str">
        <f t="shared" si="153"/>
        <v>N/E</v>
      </c>
      <c r="CYB8" s="212" t="str">
        <f t="shared" si="153"/>
        <v>N/E</v>
      </c>
      <c r="CYC8" s="212">
        <f t="shared" si="153"/>
        <v>9.2689000000000004</v>
      </c>
      <c r="CYD8" s="212">
        <f t="shared" si="153"/>
        <v>9.2749000000000006</v>
      </c>
      <c r="CYE8" s="212" t="str">
        <f t="shared" si="153"/>
        <v>N/E</v>
      </c>
      <c r="CYF8" s="212">
        <f t="shared" si="153"/>
        <v>9.3330000000000002</v>
      </c>
      <c r="CYG8" s="212">
        <f t="shared" si="153"/>
        <v>9.3480000000000008</v>
      </c>
      <c r="CYH8" s="212" t="str">
        <f t="shared" si="153"/>
        <v>N/E</v>
      </c>
      <c r="CYI8" s="212" t="str">
        <f t="shared" si="153"/>
        <v>N/E</v>
      </c>
      <c r="CYJ8" s="212">
        <f t="shared" si="153"/>
        <v>9.2992000000000008</v>
      </c>
      <c r="CYK8" s="212">
        <f t="shared" si="153"/>
        <v>9.2532999999999994</v>
      </c>
      <c r="CYL8" s="212">
        <f t="shared" ref="CYL8:DAW8" si="154">+HLOOKUP(CYL5,$B$12:$JKJ$13,2,FALSE)</f>
        <v>9.3247</v>
      </c>
      <c r="CYM8" s="212">
        <f t="shared" si="154"/>
        <v>9.2698</v>
      </c>
      <c r="CYN8" s="212">
        <f t="shared" si="154"/>
        <v>9.3590999999999998</v>
      </c>
      <c r="CYO8" s="212" t="str">
        <f t="shared" si="154"/>
        <v>N/E</v>
      </c>
      <c r="CYP8" s="212" t="str">
        <f t="shared" si="154"/>
        <v>N/E</v>
      </c>
      <c r="CYQ8" s="212">
        <f t="shared" si="154"/>
        <v>9.3663000000000007</v>
      </c>
      <c r="CYR8" s="212">
        <f t="shared" si="154"/>
        <v>9.2982999999999993</v>
      </c>
      <c r="CYS8" s="212">
        <f t="shared" si="154"/>
        <v>9.3086000000000002</v>
      </c>
      <c r="CYT8" s="212">
        <f t="shared" si="154"/>
        <v>9.3241999999999994</v>
      </c>
      <c r="CYU8" s="212">
        <f t="shared" si="154"/>
        <v>9.3589000000000002</v>
      </c>
      <c r="CYV8" s="212" t="str">
        <f t="shared" si="154"/>
        <v>N/E</v>
      </c>
      <c r="CYW8" s="212" t="str">
        <f t="shared" si="154"/>
        <v>N/E</v>
      </c>
      <c r="CYX8" s="212">
        <f t="shared" si="154"/>
        <v>9.3844999999999992</v>
      </c>
      <c r="CYY8" s="212">
        <f t="shared" si="154"/>
        <v>9.5467999999999993</v>
      </c>
      <c r="CYZ8" s="212">
        <f t="shared" si="154"/>
        <v>9.6715</v>
      </c>
      <c r="CZA8" s="212">
        <f t="shared" si="154"/>
        <v>9.7498000000000005</v>
      </c>
      <c r="CZB8" s="212">
        <f t="shared" si="154"/>
        <v>9.7833000000000006</v>
      </c>
      <c r="CZC8" s="212" t="str">
        <f t="shared" si="154"/>
        <v>N/E</v>
      </c>
      <c r="CZD8" s="212" t="str">
        <f t="shared" si="154"/>
        <v>N/E</v>
      </c>
      <c r="CZE8" s="212">
        <f t="shared" si="154"/>
        <v>9.6872000000000007</v>
      </c>
      <c r="CZF8" s="212">
        <f t="shared" si="154"/>
        <v>9.8155999999999999</v>
      </c>
      <c r="CZG8" s="212">
        <f t="shared" si="154"/>
        <v>9.7652999999999999</v>
      </c>
      <c r="CZH8" s="212">
        <f t="shared" si="154"/>
        <v>9.6545000000000005</v>
      </c>
      <c r="CZI8" s="212">
        <f t="shared" si="154"/>
        <v>9.6272000000000002</v>
      </c>
      <c r="CZJ8" s="212" t="str">
        <f t="shared" si="154"/>
        <v>N/E</v>
      </c>
      <c r="CZK8" s="212" t="str">
        <f t="shared" si="154"/>
        <v>N/E</v>
      </c>
      <c r="CZL8" s="212">
        <f t="shared" si="154"/>
        <v>9.5045000000000002</v>
      </c>
      <c r="CZM8" s="212">
        <f t="shared" si="154"/>
        <v>9.4878999999999998</v>
      </c>
      <c r="CZN8" s="212">
        <f t="shared" si="154"/>
        <v>9.5816999999999997</v>
      </c>
      <c r="CZO8" s="212">
        <f t="shared" si="154"/>
        <v>9.5984999999999996</v>
      </c>
      <c r="CZP8" s="212">
        <f t="shared" si="154"/>
        <v>9.5451999999999995</v>
      </c>
      <c r="CZQ8" s="212" t="str">
        <f t="shared" si="154"/>
        <v>N/E</v>
      </c>
      <c r="CZR8" s="212" t="str">
        <f t="shared" si="154"/>
        <v>N/E</v>
      </c>
      <c r="CZS8" s="212">
        <f t="shared" si="154"/>
        <v>9.5767000000000007</v>
      </c>
      <c r="CZT8" s="212">
        <f t="shared" si="154"/>
        <v>9.5017999999999994</v>
      </c>
      <c r="CZU8" s="212">
        <f t="shared" si="154"/>
        <v>9.4585000000000008</v>
      </c>
      <c r="CZV8" s="212">
        <f t="shared" si="154"/>
        <v>9.4038000000000004</v>
      </c>
      <c r="CZW8" s="212">
        <f t="shared" si="154"/>
        <v>9.3550000000000004</v>
      </c>
      <c r="CZX8" s="212" t="str">
        <f t="shared" si="154"/>
        <v>N/E</v>
      </c>
      <c r="CZY8" s="212" t="str">
        <f t="shared" si="154"/>
        <v>N/E</v>
      </c>
      <c r="CZZ8" s="212">
        <f t="shared" si="154"/>
        <v>9.3780999999999999</v>
      </c>
      <c r="DAA8" s="212">
        <f t="shared" si="154"/>
        <v>9.3717000000000006</v>
      </c>
      <c r="DAB8" s="212">
        <f t="shared" si="154"/>
        <v>9.4038000000000004</v>
      </c>
      <c r="DAC8" s="212">
        <f t="shared" si="154"/>
        <v>9.4589999999999996</v>
      </c>
      <c r="DAD8" s="212">
        <f t="shared" si="154"/>
        <v>9.4717000000000002</v>
      </c>
      <c r="DAE8" s="212" t="str">
        <f t="shared" si="154"/>
        <v>N/E</v>
      </c>
      <c r="DAF8" s="212" t="str">
        <f t="shared" si="154"/>
        <v>N/E</v>
      </c>
      <c r="DAG8" s="212">
        <f t="shared" si="154"/>
        <v>9.4875000000000007</v>
      </c>
      <c r="DAH8" s="212">
        <f t="shared" si="154"/>
        <v>9.4164999999999992</v>
      </c>
      <c r="DAI8" s="212">
        <f t="shared" si="154"/>
        <v>9.4408999999999992</v>
      </c>
      <c r="DAJ8" s="212">
        <f t="shared" si="154"/>
        <v>9.3773</v>
      </c>
      <c r="DAK8" s="212">
        <f t="shared" si="154"/>
        <v>9.3513000000000002</v>
      </c>
      <c r="DAL8" s="212" t="str">
        <f t="shared" si="154"/>
        <v>N/E</v>
      </c>
      <c r="DAM8" s="212" t="str">
        <f t="shared" si="154"/>
        <v>N/E</v>
      </c>
      <c r="DAN8" s="212">
        <f t="shared" si="154"/>
        <v>9.3167000000000009</v>
      </c>
      <c r="DAO8" s="212">
        <f t="shared" si="154"/>
        <v>9.3314000000000004</v>
      </c>
      <c r="DAP8" s="212">
        <f t="shared" si="154"/>
        <v>9.3636999999999997</v>
      </c>
      <c r="DAQ8" s="212">
        <f t="shared" si="154"/>
        <v>9.3302999999999994</v>
      </c>
      <c r="DAR8" s="212">
        <f t="shared" si="154"/>
        <v>9.3522999999999996</v>
      </c>
      <c r="DAS8" s="212" t="str">
        <f t="shared" si="154"/>
        <v>N/E</v>
      </c>
      <c r="DAT8" s="212" t="str">
        <f t="shared" si="154"/>
        <v>N/E</v>
      </c>
      <c r="DAU8" s="212">
        <f t="shared" si="154"/>
        <v>9.4358000000000004</v>
      </c>
      <c r="DAV8" s="212">
        <f t="shared" si="154"/>
        <v>9.4589999999999996</v>
      </c>
      <c r="DAW8" s="212">
        <f t="shared" si="154"/>
        <v>9.3388000000000009</v>
      </c>
      <c r="DAX8" s="212">
        <f t="shared" ref="DAX8:DDI8" si="155">+HLOOKUP(DAX5,$B$12:$JKJ$13,2,FALSE)</f>
        <v>9.3343000000000007</v>
      </c>
      <c r="DAY8" s="212">
        <f t="shared" si="155"/>
        <v>9.3562999999999992</v>
      </c>
      <c r="DAZ8" s="212" t="str">
        <f t="shared" si="155"/>
        <v>N/E</v>
      </c>
      <c r="DBA8" s="212" t="str">
        <f t="shared" si="155"/>
        <v>N/E</v>
      </c>
      <c r="DBB8" s="212">
        <f t="shared" si="155"/>
        <v>9.3008000000000006</v>
      </c>
      <c r="DBC8" s="212">
        <f t="shared" si="155"/>
        <v>9.3012999999999995</v>
      </c>
      <c r="DBD8" s="212">
        <f t="shared" si="155"/>
        <v>9.3347999999999995</v>
      </c>
      <c r="DBE8" s="212">
        <f t="shared" si="155"/>
        <v>9.3745999999999992</v>
      </c>
      <c r="DBF8" s="212">
        <f t="shared" si="155"/>
        <v>9.3856000000000002</v>
      </c>
      <c r="DBG8" s="212" t="str">
        <f t="shared" si="155"/>
        <v>N/E</v>
      </c>
      <c r="DBH8" s="212" t="str">
        <f t="shared" si="155"/>
        <v>N/E</v>
      </c>
      <c r="DBI8" s="212">
        <f t="shared" si="155"/>
        <v>9.4235000000000007</v>
      </c>
      <c r="DBJ8" s="212">
        <f t="shared" si="155"/>
        <v>9.3680000000000003</v>
      </c>
      <c r="DBK8" s="212">
        <f t="shared" si="155"/>
        <v>9.3826999999999998</v>
      </c>
      <c r="DBL8" s="212">
        <f t="shared" si="155"/>
        <v>9.4260000000000002</v>
      </c>
      <c r="DBM8" s="212">
        <f t="shared" si="155"/>
        <v>9.4009999999999998</v>
      </c>
      <c r="DBN8" s="212" t="str">
        <f t="shared" si="155"/>
        <v>N/E</v>
      </c>
      <c r="DBO8" s="212" t="str">
        <f t="shared" si="155"/>
        <v>N/E</v>
      </c>
      <c r="DBP8" s="212">
        <f t="shared" si="155"/>
        <v>9.4057999999999993</v>
      </c>
      <c r="DBQ8" s="212">
        <f t="shared" si="155"/>
        <v>9.4551999999999996</v>
      </c>
      <c r="DBR8" s="212">
        <f t="shared" si="155"/>
        <v>9.4364000000000008</v>
      </c>
      <c r="DBS8" s="212">
        <f t="shared" si="155"/>
        <v>9.5097000000000005</v>
      </c>
      <c r="DBT8" s="212">
        <f t="shared" si="155"/>
        <v>9.4962</v>
      </c>
      <c r="DBU8" s="212" t="str">
        <f t="shared" si="155"/>
        <v>N/E</v>
      </c>
      <c r="DBV8" s="212" t="str">
        <f t="shared" si="155"/>
        <v>N/E</v>
      </c>
      <c r="DBW8" s="212">
        <f t="shared" si="155"/>
        <v>9.4873999999999992</v>
      </c>
      <c r="DBX8" s="212">
        <f t="shared" si="155"/>
        <v>9.5062999999999995</v>
      </c>
      <c r="DBY8" s="212">
        <f t="shared" si="155"/>
        <v>9.4149999999999991</v>
      </c>
      <c r="DBZ8" s="212">
        <f t="shared" si="155"/>
        <v>9.3533000000000008</v>
      </c>
      <c r="DCA8" s="212">
        <f t="shared" si="155"/>
        <v>9.3882999999999992</v>
      </c>
      <c r="DCB8" s="212" t="str">
        <f t="shared" si="155"/>
        <v>N/E</v>
      </c>
      <c r="DCC8" s="212" t="str">
        <f t="shared" si="155"/>
        <v>N/E</v>
      </c>
      <c r="DCD8" s="212">
        <f t="shared" si="155"/>
        <v>9.3567999999999998</v>
      </c>
      <c r="DCE8" s="212">
        <f t="shared" si="155"/>
        <v>9.3331999999999997</v>
      </c>
      <c r="DCF8" s="212">
        <f t="shared" si="155"/>
        <v>9.3217999999999996</v>
      </c>
      <c r="DCG8" s="212">
        <f t="shared" si="155"/>
        <v>9.3744999999999994</v>
      </c>
      <c r="DCH8" s="212">
        <f t="shared" si="155"/>
        <v>9.3867999999999991</v>
      </c>
      <c r="DCI8" s="212" t="str">
        <f t="shared" si="155"/>
        <v>N/E</v>
      </c>
      <c r="DCJ8" s="212" t="str">
        <f t="shared" si="155"/>
        <v>N/E</v>
      </c>
      <c r="DCK8" s="212">
        <f t="shared" si="155"/>
        <v>9.3435000000000006</v>
      </c>
      <c r="DCL8" s="212">
        <f t="shared" si="155"/>
        <v>9.3309999999999995</v>
      </c>
      <c r="DCM8" s="212">
        <f t="shared" si="155"/>
        <v>9.3080999999999996</v>
      </c>
      <c r="DCN8" s="212">
        <f t="shared" si="155"/>
        <v>9.3393999999999995</v>
      </c>
      <c r="DCO8" s="212">
        <f t="shared" si="155"/>
        <v>9.3818999999999999</v>
      </c>
      <c r="DCP8" s="212" t="str">
        <f t="shared" si="155"/>
        <v>N/E</v>
      </c>
      <c r="DCQ8" s="212" t="str">
        <f t="shared" si="155"/>
        <v>N/E</v>
      </c>
      <c r="DCR8" s="212">
        <f t="shared" si="155"/>
        <v>9.4094999999999995</v>
      </c>
      <c r="DCS8" s="212">
        <f t="shared" si="155"/>
        <v>9.3849999999999998</v>
      </c>
      <c r="DCT8" s="212" t="str">
        <f t="shared" si="155"/>
        <v>N/E</v>
      </c>
      <c r="DCU8" s="212">
        <f t="shared" si="155"/>
        <v>9.3739000000000008</v>
      </c>
      <c r="DCV8" s="212">
        <f t="shared" si="155"/>
        <v>9.3382000000000005</v>
      </c>
      <c r="DCW8" s="212" t="str">
        <f t="shared" si="155"/>
        <v>N/E</v>
      </c>
      <c r="DCX8" s="212" t="str">
        <f t="shared" si="155"/>
        <v>N/E</v>
      </c>
      <c r="DCY8" s="212">
        <f t="shared" si="155"/>
        <v>9.3461999999999996</v>
      </c>
      <c r="DCZ8" s="212">
        <f t="shared" si="155"/>
        <v>9.3497000000000003</v>
      </c>
      <c r="DDA8" s="212">
        <f t="shared" si="155"/>
        <v>9.3577999999999992</v>
      </c>
      <c r="DDB8" s="212">
        <f t="shared" si="155"/>
        <v>9.3470999999999993</v>
      </c>
      <c r="DDC8" s="212">
        <f t="shared" si="155"/>
        <v>9.3173999999999992</v>
      </c>
      <c r="DDD8" s="212" t="str">
        <f t="shared" si="155"/>
        <v>N/E</v>
      </c>
      <c r="DDE8" s="212" t="str">
        <f t="shared" si="155"/>
        <v>N/E</v>
      </c>
      <c r="DDF8" s="212">
        <f t="shared" si="155"/>
        <v>9.3192000000000004</v>
      </c>
      <c r="DDG8" s="212">
        <f t="shared" si="155"/>
        <v>9.3323</v>
      </c>
      <c r="DDH8" s="212">
        <f t="shared" si="155"/>
        <v>9.3092000000000006</v>
      </c>
      <c r="DDI8" s="212" t="str">
        <f t="shared" si="155"/>
        <v>N/E</v>
      </c>
      <c r="DDJ8" s="212">
        <f t="shared" ref="DDJ8:DFU8" si="156">+HLOOKUP(DDJ5,$B$12:$JKJ$13,2,FALSE)</f>
        <v>9.3712</v>
      </c>
      <c r="DDK8" s="212" t="str">
        <f t="shared" si="156"/>
        <v>N/E</v>
      </c>
      <c r="DDL8" s="212" t="str">
        <f t="shared" si="156"/>
        <v>N/E</v>
      </c>
      <c r="DDM8" s="212">
        <f t="shared" si="156"/>
        <v>9.3223000000000003</v>
      </c>
      <c r="DDN8" s="212">
        <f t="shared" si="156"/>
        <v>9.3043999999999993</v>
      </c>
      <c r="DDO8" s="212">
        <f t="shared" si="156"/>
        <v>9.2858000000000001</v>
      </c>
      <c r="DDP8" s="212">
        <f t="shared" si="156"/>
        <v>9.3055000000000003</v>
      </c>
      <c r="DDQ8" s="212">
        <f t="shared" si="156"/>
        <v>9.3565000000000005</v>
      </c>
      <c r="DDR8" s="212" t="str">
        <f t="shared" si="156"/>
        <v>N/E</v>
      </c>
      <c r="DDS8" s="212" t="str">
        <f t="shared" si="156"/>
        <v>N/E</v>
      </c>
      <c r="DDT8" s="212">
        <f t="shared" si="156"/>
        <v>9.3157999999999994</v>
      </c>
      <c r="DDU8" s="212">
        <f t="shared" si="156"/>
        <v>9.3582000000000001</v>
      </c>
      <c r="DDV8" s="212">
        <f t="shared" si="156"/>
        <v>9.3565000000000005</v>
      </c>
      <c r="DDW8" s="212">
        <f t="shared" si="156"/>
        <v>9.3483000000000001</v>
      </c>
      <c r="DDX8" s="212">
        <f t="shared" si="156"/>
        <v>9.4062999999999999</v>
      </c>
      <c r="DDY8" s="212" t="str">
        <f t="shared" si="156"/>
        <v>N/E</v>
      </c>
      <c r="DDZ8" s="212" t="str">
        <f t="shared" si="156"/>
        <v>N/E</v>
      </c>
      <c r="DEA8" s="212">
        <f t="shared" si="156"/>
        <v>9.4530999999999992</v>
      </c>
      <c r="DEB8" s="212">
        <f t="shared" si="156"/>
        <v>9.4757999999999996</v>
      </c>
      <c r="DEC8" s="212">
        <f t="shared" si="156"/>
        <v>9.4322999999999997</v>
      </c>
      <c r="DED8" s="212">
        <f t="shared" si="156"/>
        <v>9.4597999999999995</v>
      </c>
      <c r="DEE8" s="212">
        <f t="shared" si="156"/>
        <v>9.4681999999999995</v>
      </c>
      <c r="DEF8" s="212" t="str">
        <f t="shared" si="156"/>
        <v>N/E</v>
      </c>
      <c r="DEG8" s="212" t="str">
        <f t="shared" si="156"/>
        <v>N/E</v>
      </c>
      <c r="DEH8" s="212">
        <f t="shared" si="156"/>
        <v>9.4506999999999994</v>
      </c>
      <c r="DEI8" s="212">
        <f t="shared" si="156"/>
        <v>9.4674999999999994</v>
      </c>
      <c r="DEJ8" s="212">
        <f t="shared" si="156"/>
        <v>9.5190000000000001</v>
      </c>
      <c r="DEK8" s="212">
        <f t="shared" si="156"/>
        <v>9.6308000000000007</v>
      </c>
      <c r="DEL8" s="212">
        <f t="shared" si="156"/>
        <v>9.7113999999999994</v>
      </c>
      <c r="DEM8" s="212" t="str">
        <f t="shared" si="156"/>
        <v>N/E</v>
      </c>
      <c r="DEN8" s="212" t="str">
        <f t="shared" si="156"/>
        <v>N/E</v>
      </c>
      <c r="DEO8" s="212">
        <f t="shared" si="156"/>
        <v>9.7142999999999997</v>
      </c>
      <c r="DEP8" s="212">
        <f t="shared" si="156"/>
        <v>9.6713000000000005</v>
      </c>
      <c r="DEQ8" s="212">
        <f t="shared" si="156"/>
        <v>9.6113999999999997</v>
      </c>
      <c r="DER8" s="212">
        <f t="shared" si="156"/>
        <v>9.6481999999999992</v>
      </c>
      <c r="DES8" s="212">
        <f t="shared" si="156"/>
        <v>9.6029999999999998</v>
      </c>
      <c r="DET8" s="212" t="str">
        <f t="shared" si="156"/>
        <v>N/E</v>
      </c>
      <c r="DEU8" s="212" t="str">
        <f t="shared" si="156"/>
        <v>N/E</v>
      </c>
      <c r="DEV8" s="212">
        <f t="shared" si="156"/>
        <v>9.6373999999999995</v>
      </c>
      <c r="DEW8" s="212">
        <f t="shared" si="156"/>
        <v>9.6298999999999992</v>
      </c>
      <c r="DEX8" s="212">
        <f t="shared" si="156"/>
        <v>9.6503999999999994</v>
      </c>
      <c r="DEY8" s="212">
        <f t="shared" si="156"/>
        <v>9.6356999999999999</v>
      </c>
      <c r="DEZ8" s="212">
        <f t="shared" si="156"/>
        <v>9.625</v>
      </c>
      <c r="DFA8" s="212" t="str">
        <f t="shared" si="156"/>
        <v>N/E</v>
      </c>
      <c r="DFB8" s="212" t="str">
        <f t="shared" si="156"/>
        <v>N/E</v>
      </c>
      <c r="DFC8" s="212">
        <f t="shared" si="156"/>
        <v>9.6207999999999991</v>
      </c>
      <c r="DFD8" s="212" t="str">
        <f t="shared" si="156"/>
        <v>N/E</v>
      </c>
      <c r="DFE8" s="212">
        <f t="shared" si="156"/>
        <v>9.5551999999999992</v>
      </c>
      <c r="DFF8" s="212">
        <f t="shared" si="156"/>
        <v>9.4711999999999996</v>
      </c>
      <c r="DFG8" s="212">
        <f t="shared" si="156"/>
        <v>9.4518000000000004</v>
      </c>
      <c r="DFH8" s="212" t="str">
        <f t="shared" si="156"/>
        <v>N/E</v>
      </c>
      <c r="DFI8" s="212" t="str">
        <f t="shared" si="156"/>
        <v>N/E</v>
      </c>
      <c r="DFJ8" s="212">
        <f t="shared" si="156"/>
        <v>9.4571000000000005</v>
      </c>
      <c r="DFK8" s="212">
        <f t="shared" si="156"/>
        <v>9.4158000000000008</v>
      </c>
      <c r="DFL8" s="212">
        <f t="shared" si="156"/>
        <v>9.4125999999999994</v>
      </c>
      <c r="DFM8" s="212">
        <f t="shared" si="156"/>
        <v>9.3856999999999999</v>
      </c>
      <c r="DFN8" s="212">
        <f t="shared" si="156"/>
        <v>9.3787000000000003</v>
      </c>
      <c r="DFO8" s="212" t="str">
        <f t="shared" si="156"/>
        <v>N/E</v>
      </c>
      <c r="DFP8" s="212" t="str">
        <f t="shared" si="156"/>
        <v>N/E</v>
      </c>
      <c r="DFQ8" s="212">
        <f t="shared" si="156"/>
        <v>9.3684999999999992</v>
      </c>
      <c r="DFR8" s="212">
        <f t="shared" si="156"/>
        <v>9.4017999999999997</v>
      </c>
      <c r="DFS8" s="212">
        <f t="shared" si="156"/>
        <v>9.3549000000000007</v>
      </c>
      <c r="DFT8" s="212">
        <f t="shared" si="156"/>
        <v>9.3460000000000001</v>
      </c>
      <c r="DFU8" s="212">
        <f t="shared" si="156"/>
        <v>9.3287999999999993</v>
      </c>
      <c r="DFV8" s="212" t="str">
        <f t="shared" ref="DFV8:DIG8" si="157">+HLOOKUP(DFV5,$B$12:$JKJ$13,2,FALSE)</f>
        <v>N/E</v>
      </c>
      <c r="DFW8" s="212" t="str">
        <f t="shared" si="157"/>
        <v>N/E</v>
      </c>
      <c r="DFX8" s="212">
        <f t="shared" si="157"/>
        <v>9.3190000000000008</v>
      </c>
      <c r="DFY8" s="212">
        <f t="shared" si="157"/>
        <v>9.3323999999999998</v>
      </c>
      <c r="DFZ8" s="212">
        <f t="shared" si="157"/>
        <v>9.3194999999999997</v>
      </c>
      <c r="DGA8" s="212">
        <f t="shared" si="157"/>
        <v>9.2944999999999993</v>
      </c>
      <c r="DGB8" s="212">
        <f t="shared" si="157"/>
        <v>9.3550000000000004</v>
      </c>
      <c r="DGC8" s="212" t="str">
        <f t="shared" si="157"/>
        <v>N/E</v>
      </c>
      <c r="DGD8" s="212" t="str">
        <f t="shared" si="157"/>
        <v>N/E</v>
      </c>
      <c r="DGE8" s="212">
        <f t="shared" si="157"/>
        <v>9.3736999999999995</v>
      </c>
      <c r="DGF8" s="212">
        <f t="shared" si="157"/>
        <v>9.4320000000000004</v>
      </c>
      <c r="DGG8" s="212">
        <f t="shared" si="157"/>
        <v>9.4682999999999993</v>
      </c>
      <c r="DGH8" s="212">
        <f t="shared" si="157"/>
        <v>9.5326000000000004</v>
      </c>
      <c r="DGI8" s="212">
        <f t="shared" si="157"/>
        <v>9.4941999999999993</v>
      </c>
      <c r="DGJ8" s="212" t="str">
        <f t="shared" si="157"/>
        <v>N/E</v>
      </c>
      <c r="DGK8" s="212" t="str">
        <f t="shared" si="157"/>
        <v>N/E</v>
      </c>
      <c r="DGL8" s="212">
        <f t="shared" si="157"/>
        <v>9.4562000000000008</v>
      </c>
      <c r="DGM8" s="212">
        <f t="shared" si="157"/>
        <v>9.4415999999999993</v>
      </c>
      <c r="DGN8" s="212">
        <f t="shared" si="157"/>
        <v>9.4755000000000003</v>
      </c>
      <c r="DGO8" s="212">
        <f t="shared" si="157"/>
        <v>9.4288000000000007</v>
      </c>
      <c r="DGP8" s="212">
        <f t="shared" si="157"/>
        <v>9.4143000000000008</v>
      </c>
      <c r="DGQ8" s="212" t="str">
        <f t="shared" si="157"/>
        <v>N/E</v>
      </c>
      <c r="DGR8" s="212" t="str">
        <f t="shared" si="157"/>
        <v>N/E</v>
      </c>
      <c r="DGS8" s="212">
        <f t="shared" si="157"/>
        <v>9.4143000000000008</v>
      </c>
      <c r="DGT8" s="212">
        <f t="shared" si="157"/>
        <v>9.4109999999999996</v>
      </c>
      <c r="DGU8" s="212">
        <f t="shared" si="157"/>
        <v>9.3789999999999996</v>
      </c>
      <c r="DGV8" s="212">
        <f t="shared" si="157"/>
        <v>9.3577999999999992</v>
      </c>
      <c r="DGW8" s="212">
        <f t="shared" si="157"/>
        <v>9.3298000000000005</v>
      </c>
      <c r="DGX8" s="212" t="str">
        <f t="shared" si="157"/>
        <v>N/E</v>
      </c>
      <c r="DGY8" s="212" t="str">
        <f t="shared" si="157"/>
        <v>N/E</v>
      </c>
      <c r="DGZ8" s="212">
        <f t="shared" si="157"/>
        <v>9.3338000000000001</v>
      </c>
      <c r="DHA8" s="212">
        <f t="shared" si="157"/>
        <v>9.3141999999999996</v>
      </c>
      <c r="DHB8" s="212">
        <f t="shared" si="157"/>
        <v>9.3094999999999999</v>
      </c>
      <c r="DHC8" s="212">
        <f t="shared" si="157"/>
        <v>9.3695000000000004</v>
      </c>
      <c r="DHD8" s="212">
        <f t="shared" si="157"/>
        <v>9.4187999999999992</v>
      </c>
      <c r="DHE8" s="212" t="str">
        <f t="shared" si="157"/>
        <v>N/E</v>
      </c>
      <c r="DHF8" s="212" t="str">
        <f t="shared" si="157"/>
        <v>N/E</v>
      </c>
      <c r="DHG8" s="212">
        <f t="shared" si="157"/>
        <v>9.4632000000000005</v>
      </c>
      <c r="DHH8" s="212">
        <f t="shared" si="157"/>
        <v>9.5143000000000004</v>
      </c>
      <c r="DHI8" s="212">
        <f t="shared" si="157"/>
        <v>9.5221999999999998</v>
      </c>
      <c r="DHJ8" s="212">
        <f t="shared" si="157"/>
        <v>9.4985999999999997</v>
      </c>
      <c r="DHK8" s="212" t="str">
        <f t="shared" si="157"/>
        <v>N/E</v>
      </c>
      <c r="DHL8" s="212" t="str">
        <f t="shared" si="157"/>
        <v>N/E</v>
      </c>
      <c r="DHM8" s="212" t="str">
        <f t="shared" si="157"/>
        <v>N/E</v>
      </c>
      <c r="DHN8" s="212">
        <f t="shared" si="157"/>
        <v>9.3948999999999998</v>
      </c>
      <c r="DHO8" s="212">
        <f t="shared" si="157"/>
        <v>9.4564000000000004</v>
      </c>
      <c r="DHP8" s="212">
        <f t="shared" si="157"/>
        <v>9.5455000000000005</v>
      </c>
      <c r="DHQ8" s="212">
        <f t="shared" si="157"/>
        <v>9.5704999999999991</v>
      </c>
      <c r="DHR8" s="212">
        <f t="shared" si="157"/>
        <v>9.5150000000000006</v>
      </c>
      <c r="DHS8" s="212" t="str">
        <f t="shared" si="157"/>
        <v>N/E</v>
      </c>
      <c r="DHT8" s="212" t="str">
        <f t="shared" si="157"/>
        <v>N/E</v>
      </c>
      <c r="DHU8" s="212">
        <f t="shared" si="157"/>
        <v>9.4464000000000006</v>
      </c>
      <c r="DHV8" s="212">
        <f t="shared" si="157"/>
        <v>9.4779999999999998</v>
      </c>
      <c r="DHW8" s="212">
        <f t="shared" si="157"/>
        <v>9.5351999999999997</v>
      </c>
      <c r="DHX8" s="212">
        <f t="shared" si="157"/>
        <v>9.5056999999999992</v>
      </c>
      <c r="DHY8" s="212">
        <f t="shared" si="157"/>
        <v>9.4482999999999997</v>
      </c>
      <c r="DHZ8" s="212" t="str">
        <f t="shared" si="157"/>
        <v>N/E</v>
      </c>
      <c r="DIA8" s="212" t="str">
        <f t="shared" si="157"/>
        <v>N/E</v>
      </c>
      <c r="DIB8" s="212">
        <f t="shared" si="157"/>
        <v>9.4171999999999993</v>
      </c>
      <c r="DIC8" s="212">
        <f t="shared" si="157"/>
        <v>9.4382999999999999</v>
      </c>
      <c r="DID8" s="212">
        <f t="shared" si="157"/>
        <v>9.4085999999999999</v>
      </c>
      <c r="DIE8" s="212">
        <f t="shared" si="157"/>
        <v>9.4038000000000004</v>
      </c>
      <c r="DIF8" s="212">
        <f t="shared" si="157"/>
        <v>9.4463000000000008</v>
      </c>
      <c r="DIG8" s="212" t="str">
        <f t="shared" si="157"/>
        <v>N/E</v>
      </c>
      <c r="DIH8" s="212" t="str">
        <f t="shared" ref="DIH8:DKS8" si="158">+HLOOKUP(DIH5,$B$12:$JKJ$13,2,FALSE)</f>
        <v>N/E</v>
      </c>
      <c r="DII8" s="212">
        <f t="shared" si="158"/>
        <v>9.4838000000000005</v>
      </c>
      <c r="DIJ8" s="212">
        <f t="shared" si="158"/>
        <v>9.5288000000000004</v>
      </c>
      <c r="DIK8" s="212">
        <f t="shared" si="158"/>
        <v>9.5103000000000009</v>
      </c>
      <c r="DIL8" s="212">
        <f t="shared" si="158"/>
        <v>9.5122999999999998</v>
      </c>
      <c r="DIM8" s="212">
        <f t="shared" si="158"/>
        <v>9.5726999999999993</v>
      </c>
      <c r="DIN8" s="212" t="str">
        <f t="shared" si="158"/>
        <v>N/E</v>
      </c>
      <c r="DIO8" s="212" t="str">
        <f t="shared" si="158"/>
        <v>N/E</v>
      </c>
      <c r="DIP8" s="212">
        <f t="shared" si="158"/>
        <v>9.6252999999999993</v>
      </c>
      <c r="DIQ8" s="212">
        <f t="shared" si="158"/>
        <v>9.5955999999999992</v>
      </c>
      <c r="DIR8" s="212">
        <f t="shared" si="158"/>
        <v>9.5724</v>
      </c>
      <c r="DIS8" s="212">
        <f t="shared" si="158"/>
        <v>9.5010999999999992</v>
      </c>
      <c r="DIT8" s="212">
        <f t="shared" si="158"/>
        <v>9.4802999999999997</v>
      </c>
      <c r="DIU8" s="212" t="str">
        <f t="shared" si="158"/>
        <v>N/E</v>
      </c>
      <c r="DIV8" s="212" t="str">
        <f t="shared" si="158"/>
        <v>N/E</v>
      </c>
      <c r="DIW8" s="212">
        <f t="shared" si="158"/>
        <v>9.4327000000000005</v>
      </c>
      <c r="DIX8" s="212">
        <f t="shared" si="158"/>
        <v>9.4017999999999997</v>
      </c>
      <c r="DIY8" s="212">
        <f t="shared" si="158"/>
        <v>9.3998000000000008</v>
      </c>
      <c r="DIZ8" s="212">
        <f t="shared" si="158"/>
        <v>9.4347999999999992</v>
      </c>
      <c r="DJA8" s="212">
        <f t="shared" si="158"/>
        <v>9.4212000000000007</v>
      </c>
      <c r="DJB8" s="212" t="str">
        <f t="shared" si="158"/>
        <v>N/E</v>
      </c>
      <c r="DJC8" s="212" t="str">
        <f t="shared" si="158"/>
        <v>N/E</v>
      </c>
      <c r="DJD8" s="212">
        <f t="shared" si="158"/>
        <v>9.3987999999999996</v>
      </c>
      <c r="DJE8" s="212">
        <f t="shared" si="158"/>
        <v>9.3879999999999999</v>
      </c>
      <c r="DJF8" s="212">
        <f t="shared" si="158"/>
        <v>9.3710000000000004</v>
      </c>
      <c r="DJG8" s="212">
        <f t="shared" si="158"/>
        <v>9.3904999999999994</v>
      </c>
      <c r="DJH8" s="212">
        <f t="shared" si="158"/>
        <v>9.3591999999999995</v>
      </c>
      <c r="DJI8" s="212" t="str">
        <f t="shared" si="158"/>
        <v>N/E</v>
      </c>
      <c r="DJJ8" s="212" t="str">
        <f t="shared" si="158"/>
        <v>N/E</v>
      </c>
      <c r="DJK8" s="212">
        <f t="shared" si="158"/>
        <v>9.4108000000000001</v>
      </c>
      <c r="DJL8" s="212">
        <f t="shared" si="158"/>
        <v>9.4395000000000007</v>
      </c>
      <c r="DJM8" s="212">
        <f t="shared" si="158"/>
        <v>9.4067000000000007</v>
      </c>
      <c r="DJN8" s="212">
        <f t="shared" si="158"/>
        <v>9.3797999999999995</v>
      </c>
      <c r="DJO8" s="212">
        <f t="shared" si="158"/>
        <v>9.3748000000000005</v>
      </c>
      <c r="DJP8" s="212" t="str">
        <f t="shared" si="158"/>
        <v>N/E</v>
      </c>
      <c r="DJQ8" s="212" t="str">
        <f t="shared" si="158"/>
        <v>N/E</v>
      </c>
      <c r="DJR8" s="212">
        <f t="shared" si="158"/>
        <v>9.4032999999999998</v>
      </c>
      <c r="DJS8" s="212">
        <f t="shared" si="158"/>
        <v>9.3661999999999992</v>
      </c>
      <c r="DJT8" s="212">
        <f t="shared" si="158"/>
        <v>9.3633000000000006</v>
      </c>
      <c r="DJU8" s="212">
        <f t="shared" si="158"/>
        <v>9.3382000000000005</v>
      </c>
      <c r="DJV8" s="212">
        <f t="shared" si="158"/>
        <v>9.3115000000000006</v>
      </c>
      <c r="DJW8" s="212" t="str">
        <f t="shared" si="158"/>
        <v>N/E</v>
      </c>
      <c r="DJX8" s="212" t="str">
        <f t="shared" si="158"/>
        <v>N/E</v>
      </c>
      <c r="DJY8" s="212">
        <f t="shared" si="158"/>
        <v>9.3215000000000003</v>
      </c>
      <c r="DJZ8" s="212">
        <f t="shared" si="158"/>
        <v>9.3009000000000004</v>
      </c>
      <c r="DKA8" s="212">
        <f t="shared" si="158"/>
        <v>9.2661999999999995</v>
      </c>
      <c r="DKB8" s="212">
        <f t="shared" si="158"/>
        <v>9.2836999999999996</v>
      </c>
      <c r="DKC8" s="212">
        <f t="shared" si="158"/>
        <v>9.3125</v>
      </c>
      <c r="DKD8" s="212" t="str">
        <f t="shared" si="158"/>
        <v>N/E</v>
      </c>
      <c r="DKE8" s="212" t="str">
        <f t="shared" si="158"/>
        <v>N/E</v>
      </c>
      <c r="DKF8" s="212">
        <f t="shared" si="158"/>
        <v>9.3338000000000001</v>
      </c>
      <c r="DKG8" s="212">
        <f t="shared" si="158"/>
        <v>9.3126999999999995</v>
      </c>
      <c r="DKH8" s="212">
        <f t="shared" si="158"/>
        <v>9.3436000000000003</v>
      </c>
      <c r="DKI8" s="212">
        <f t="shared" si="158"/>
        <v>9.3224</v>
      </c>
      <c r="DKJ8" s="212">
        <f t="shared" si="158"/>
        <v>9.3254999999999999</v>
      </c>
      <c r="DKK8" s="212" t="str">
        <f t="shared" si="158"/>
        <v>N/E</v>
      </c>
      <c r="DKL8" s="212" t="str">
        <f t="shared" si="158"/>
        <v>N/E</v>
      </c>
      <c r="DKM8" s="212">
        <f t="shared" si="158"/>
        <v>9.3185000000000002</v>
      </c>
      <c r="DKN8" s="212" t="str">
        <f t="shared" si="158"/>
        <v>N/E</v>
      </c>
      <c r="DKO8" s="212">
        <f t="shared" si="158"/>
        <v>9.2765000000000004</v>
      </c>
      <c r="DKP8" s="212">
        <f t="shared" si="158"/>
        <v>9.2398000000000007</v>
      </c>
      <c r="DKQ8" s="212">
        <f t="shared" si="158"/>
        <v>9.1712000000000007</v>
      </c>
      <c r="DKR8" s="212" t="str">
        <f t="shared" si="158"/>
        <v>N/E</v>
      </c>
      <c r="DKS8" s="212" t="str">
        <f t="shared" si="158"/>
        <v>N/E</v>
      </c>
      <c r="DKT8" s="212">
        <f t="shared" ref="DKT8:DNE8" si="159">+HLOOKUP(DKT5,$B$12:$JKJ$13,2,FALSE)</f>
        <v>9.1775000000000002</v>
      </c>
      <c r="DKU8" s="212">
        <f t="shared" si="159"/>
        <v>9.1882999999999999</v>
      </c>
      <c r="DKV8" s="212">
        <f t="shared" si="159"/>
        <v>9.2331000000000003</v>
      </c>
      <c r="DKW8" s="212">
        <f t="shared" si="159"/>
        <v>9.3015000000000008</v>
      </c>
      <c r="DKX8" s="212">
        <f t="shared" si="159"/>
        <v>9.2844999999999995</v>
      </c>
      <c r="DKY8" s="212" t="str">
        <f t="shared" si="159"/>
        <v>N/E</v>
      </c>
      <c r="DKZ8" s="212" t="str">
        <f t="shared" si="159"/>
        <v>N/E</v>
      </c>
      <c r="DLA8" s="212">
        <f t="shared" si="159"/>
        <v>9.2760999999999996</v>
      </c>
      <c r="DLB8" s="212">
        <f t="shared" si="159"/>
        <v>9.2878000000000007</v>
      </c>
      <c r="DLC8" s="212">
        <f t="shared" si="159"/>
        <v>9.3834999999999997</v>
      </c>
      <c r="DLD8" s="212">
        <f t="shared" si="159"/>
        <v>9.3535000000000004</v>
      </c>
      <c r="DLE8" s="212">
        <f t="shared" si="159"/>
        <v>9.3217999999999996</v>
      </c>
      <c r="DLF8" s="212" t="str">
        <f t="shared" si="159"/>
        <v>N/E</v>
      </c>
      <c r="DLG8" s="212" t="str">
        <f t="shared" si="159"/>
        <v>N/E</v>
      </c>
      <c r="DLH8" s="212">
        <f t="shared" si="159"/>
        <v>9.2867999999999995</v>
      </c>
      <c r="DLI8" s="212">
        <f t="shared" si="159"/>
        <v>9.3917999999999999</v>
      </c>
      <c r="DLJ8" s="212">
        <f t="shared" si="159"/>
        <v>9.3964999999999996</v>
      </c>
      <c r="DLK8" s="212">
        <f t="shared" si="159"/>
        <v>9.3987999999999996</v>
      </c>
      <c r="DLL8" s="212">
        <f t="shared" si="159"/>
        <v>9.4841999999999995</v>
      </c>
      <c r="DLM8" s="212" t="str">
        <f t="shared" si="159"/>
        <v>N/E</v>
      </c>
      <c r="DLN8" s="212" t="str">
        <f t="shared" si="159"/>
        <v>N/E</v>
      </c>
      <c r="DLO8" s="212">
        <f t="shared" si="159"/>
        <v>9.4882000000000009</v>
      </c>
      <c r="DLP8" s="212">
        <f t="shared" si="159"/>
        <v>9.4388000000000005</v>
      </c>
      <c r="DLQ8" s="212">
        <f t="shared" si="159"/>
        <v>9.3939000000000004</v>
      </c>
      <c r="DLR8" s="212" t="str">
        <f t="shared" si="159"/>
        <v>N/E</v>
      </c>
      <c r="DLS8" s="212" t="str">
        <f t="shared" si="159"/>
        <v>N/E</v>
      </c>
      <c r="DLT8" s="212" t="str">
        <f t="shared" si="159"/>
        <v>N/E</v>
      </c>
      <c r="DLU8" s="212" t="str">
        <f t="shared" si="159"/>
        <v>N/E</v>
      </c>
      <c r="DLV8" s="212">
        <f t="shared" si="159"/>
        <v>9.4443000000000001</v>
      </c>
      <c r="DLW8" s="212">
        <f t="shared" si="159"/>
        <v>9.4077999999999999</v>
      </c>
      <c r="DLX8" s="212">
        <f t="shared" si="159"/>
        <v>9.4072999999999993</v>
      </c>
      <c r="DLY8" s="212">
        <f t="shared" si="159"/>
        <v>9.4520999999999997</v>
      </c>
      <c r="DLZ8" s="212">
        <f t="shared" si="159"/>
        <v>9.4126999999999992</v>
      </c>
      <c r="DMA8" s="212" t="str">
        <f t="shared" si="159"/>
        <v>N/E</v>
      </c>
      <c r="DMB8" s="212" t="str">
        <f t="shared" si="159"/>
        <v>N/E</v>
      </c>
      <c r="DMC8" s="212" t="str">
        <f t="shared" si="159"/>
        <v>N/E</v>
      </c>
      <c r="DMD8" s="212">
        <f t="shared" si="159"/>
        <v>9.3374000000000006</v>
      </c>
      <c r="DME8" s="212">
        <f t="shared" si="159"/>
        <v>9.3848000000000003</v>
      </c>
      <c r="DMF8" s="212">
        <f t="shared" si="159"/>
        <v>9.3927999999999994</v>
      </c>
      <c r="DMG8" s="212" t="str">
        <f t="shared" si="159"/>
        <v>N/E</v>
      </c>
      <c r="DMH8" s="212" t="str">
        <f t="shared" si="159"/>
        <v>N/E</v>
      </c>
      <c r="DMI8" s="212" t="str">
        <f t="shared" si="159"/>
        <v>N/E</v>
      </c>
      <c r="DMJ8" s="212">
        <f t="shared" si="159"/>
        <v>9.4917999999999996</v>
      </c>
      <c r="DMK8" s="212">
        <f t="shared" si="159"/>
        <v>9.4855</v>
      </c>
      <c r="DML8" s="212">
        <f t="shared" si="159"/>
        <v>9.5701999999999998</v>
      </c>
      <c r="DMM8" s="212">
        <f t="shared" si="159"/>
        <v>9.5768000000000004</v>
      </c>
      <c r="DMN8" s="212">
        <f t="shared" si="159"/>
        <v>9.5661000000000005</v>
      </c>
      <c r="DMO8" s="212" t="str">
        <f t="shared" si="159"/>
        <v>N/E</v>
      </c>
      <c r="DMP8" s="212" t="str">
        <f t="shared" si="159"/>
        <v>N/E</v>
      </c>
      <c r="DMQ8" s="212">
        <f t="shared" si="159"/>
        <v>9.5820000000000007</v>
      </c>
      <c r="DMR8" s="212">
        <f t="shared" si="159"/>
        <v>9.5088000000000008</v>
      </c>
      <c r="DMS8" s="212">
        <f t="shared" si="159"/>
        <v>9.5450999999999997</v>
      </c>
      <c r="DMT8" s="212">
        <f t="shared" si="159"/>
        <v>9.5751000000000008</v>
      </c>
      <c r="DMU8" s="212">
        <f t="shared" si="159"/>
        <v>9.6150000000000002</v>
      </c>
      <c r="DMV8" s="212" t="str">
        <f t="shared" si="159"/>
        <v>N/E</v>
      </c>
      <c r="DMW8" s="212" t="str">
        <f t="shared" si="159"/>
        <v>N/E</v>
      </c>
      <c r="DMX8" s="212">
        <f t="shared" si="159"/>
        <v>9.5777999999999999</v>
      </c>
      <c r="DMY8" s="212">
        <f t="shared" si="159"/>
        <v>9.5090000000000003</v>
      </c>
      <c r="DMZ8" s="212">
        <f t="shared" si="159"/>
        <v>9.5327999999999999</v>
      </c>
      <c r="DNA8" s="212">
        <f t="shared" si="159"/>
        <v>9.4939999999999998</v>
      </c>
      <c r="DNB8" s="212">
        <f t="shared" si="159"/>
        <v>9.5274000000000001</v>
      </c>
      <c r="DNC8" s="212" t="str">
        <f t="shared" si="159"/>
        <v>N/E</v>
      </c>
      <c r="DND8" s="212" t="str">
        <f t="shared" si="159"/>
        <v>N/E</v>
      </c>
      <c r="DNE8" s="212">
        <f t="shared" si="159"/>
        <v>9.5326000000000004</v>
      </c>
      <c r="DNF8" s="212">
        <f t="shared" ref="DNF8:DPQ8" si="160">+HLOOKUP(DNF5,$B$12:$JKJ$13,2,FALSE)</f>
        <v>9.516</v>
      </c>
      <c r="DNG8" s="212">
        <f t="shared" si="160"/>
        <v>9.5109999999999992</v>
      </c>
      <c r="DNH8" s="212">
        <f t="shared" si="160"/>
        <v>9.4987999999999992</v>
      </c>
      <c r="DNI8" s="212">
        <f t="shared" si="160"/>
        <v>9.5460999999999991</v>
      </c>
      <c r="DNJ8" s="212" t="str">
        <f t="shared" si="160"/>
        <v>N/E</v>
      </c>
      <c r="DNK8" s="212" t="str">
        <f t="shared" si="160"/>
        <v>N/E</v>
      </c>
      <c r="DNL8" s="212">
        <f t="shared" si="160"/>
        <v>9.5442</v>
      </c>
      <c r="DNM8" s="212">
        <f t="shared" si="160"/>
        <v>9.657</v>
      </c>
      <c r="DNN8" s="212">
        <f t="shared" si="160"/>
        <v>9.7942</v>
      </c>
      <c r="DNO8" s="212">
        <f t="shared" si="160"/>
        <v>9.8519000000000005</v>
      </c>
      <c r="DNP8" s="212">
        <f t="shared" si="160"/>
        <v>9.9262999999999995</v>
      </c>
      <c r="DNQ8" s="212" t="str">
        <f t="shared" si="160"/>
        <v>N/E</v>
      </c>
      <c r="DNR8" s="212" t="str">
        <f t="shared" si="160"/>
        <v>N/E</v>
      </c>
      <c r="DNS8" s="212">
        <f t="shared" si="160"/>
        <v>9.8545999999999996</v>
      </c>
      <c r="DNT8" s="212">
        <f t="shared" si="160"/>
        <v>9.7645</v>
      </c>
      <c r="DNU8" s="212">
        <f t="shared" si="160"/>
        <v>9.7879000000000005</v>
      </c>
      <c r="DNV8" s="212">
        <f t="shared" si="160"/>
        <v>9.8477999999999994</v>
      </c>
      <c r="DNW8" s="212">
        <f t="shared" si="160"/>
        <v>9.9243000000000006</v>
      </c>
      <c r="DNX8" s="212" t="str">
        <f t="shared" si="160"/>
        <v>N/E</v>
      </c>
      <c r="DNY8" s="212" t="str">
        <f t="shared" si="160"/>
        <v>N/E</v>
      </c>
      <c r="DNZ8" s="212">
        <f t="shared" si="160"/>
        <v>9.9031000000000002</v>
      </c>
      <c r="DOA8" s="212">
        <f t="shared" si="160"/>
        <v>9.8643999999999998</v>
      </c>
      <c r="DOB8" s="212">
        <f t="shared" si="160"/>
        <v>9.8567999999999998</v>
      </c>
      <c r="DOC8" s="212">
        <f t="shared" si="160"/>
        <v>9.8706999999999994</v>
      </c>
      <c r="DOD8" s="212">
        <f t="shared" si="160"/>
        <v>9.9804999999999993</v>
      </c>
      <c r="DOE8" s="212" t="str">
        <f t="shared" si="160"/>
        <v>N/E</v>
      </c>
      <c r="DOF8" s="212" t="str">
        <f t="shared" si="160"/>
        <v>N/E</v>
      </c>
      <c r="DOG8" s="212">
        <f t="shared" si="160"/>
        <v>10.0197</v>
      </c>
      <c r="DOH8" s="212">
        <f t="shared" si="160"/>
        <v>10.0787</v>
      </c>
      <c r="DOI8" s="212">
        <f t="shared" si="160"/>
        <v>9.9537999999999993</v>
      </c>
      <c r="DOJ8" s="212">
        <f t="shared" si="160"/>
        <v>9.9002999999999997</v>
      </c>
      <c r="DOK8" s="212">
        <f t="shared" si="160"/>
        <v>9.8242999999999991</v>
      </c>
      <c r="DOL8" s="212" t="str">
        <f t="shared" si="160"/>
        <v>N/E</v>
      </c>
      <c r="DOM8" s="212" t="str">
        <f t="shared" si="160"/>
        <v>N/E</v>
      </c>
      <c r="DON8" s="212">
        <f t="shared" si="160"/>
        <v>9.5460999999999991</v>
      </c>
      <c r="DOO8" s="212">
        <f t="shared" si="160"/>
        <v>9.4876000000000005</v>
      </c>
      <c r="DOP8" s="212">
        <f t="shared" si="160"/>
        <v>9.5383999999999993</v>
      </c>
      <c r="DOQ8" s="212">
        <f t="shared" si="160"/>
        <v>9.5459999999999994</v>
      </c>
      <c r="DOR8" s="212">
        <f t="shared" si="160"/>
        <v>9.5195000000000007</v>
      </c>
      <c r="DOS8" s="212" t="str">
        <f t="shared" si="160"/>
        <v>N/E</v>
      </c>
      <c r="DOT8" s="212" t="str">
        <f t="shared" si="160"/>
        <v>N/E</v>
      </c>
      <c r="DOU8" s="212">
        <f t="shared" si="160"/>
        <v>9.5023</v>
      </c>
      <c r="DOV8" s="212">
        <f t="shared" si="160"/>
        <v>9.4280000000000008</v>
      </c>
      <c r="DOW8" s="212">
        <f t="shared" si="160"/>
        <v>9.4748000000000001</v>
      </c>
      <c r="DOX8" s="212">
        <f t="shared" si="160"/>
        <v>9.4367999999999999</v>
      </c>
      <c r="DOY8" s="212">
        <f t="shared" si="160"/>
        <v>9.4152000000000005</v>
      </c>
      <c r="DOZ8" s="212" t="str">
        <f t="shared" si="160"/>
        <v>N/E</v>
      </c>
      <c r="DPA8" s="212" t="str">
        <f t="shared" si="160"/>
        <v>N/E</v>
      </c>
      <c r="DPB8" s="212">
        <f t="shared" si="160"/>
        <v>9.3491</v>
      </c>
      <c r="DPC8" s="212">
        <f t="shared" si="160"/>
        <v>9.3327000000000009</v>
      </c>
      <c r="DPD8" s="212">
        <f t="shared" si="160"/>
        <v>9.4117999999999995</v>
      </c>
      <c r="DPE8" s="212">
        <f t="shared" si="160"/>
        <v>9.3607999999999993</v>
      </c>
      <c r="DPF8" s="212">
        <f t="shared" si="160"/>
        <v>9.3484999999999996</v>
      </c>
      <c r="DPG8" s="212" t="str">
        <f t="shared" si="160"/>
        <v>N/E</v>
      </c>
      <c r="DPH8" s="212" t="str">
        <f t="shared" si="160"/>
        <v>N/E</v>
      </c>
      <c r="DPI8" s="212">
        <f t="shared" si="160"/>
        <v>9.3337000000000003</v>
      </c>
      <c r="DPJ8" s="212">
        <f t="shared" si="160"/>
        <v>9.3657000000000004</v>
      </c>
      <c r="DPK8" s="212">
        <f t="shared" si="160"/>
        <v>9.3627000000000002</v>
      </c>
      <c r="DPL8" s="212">
        <f t="shared" si="160"/>
        <v>9.3610000000000007</v>
      </c>
      <c r="DPM8" s="212">
        <f t="shared" si="160"/>
        <v>9.3577999999999992</v>
      </c>
      <c r="DPN8" s="212" t="str">
        <f t="shared" si="160"/>
        <v>N/E</v>
      </c>
      <c r="DPO8" s="212" t="str">
        <f t="shared" si="160"/>
        <v>N/E</v>
      </c>
      <c r="DPP8" s="212">
        <f t="shared" si="160"/>
        <v>9.3666999999999998</v>
      </c>
      <c r="DPQ8" s="212">
        <f t="shared" si="160"/>
        <v>9.3428000000000004</v>
      </c>
      <c r="DPR8" s="212">
        <f t="shared" ref="DPR8:DSC8" si="161">+HLOOKUP(DPR5,$B$12:$JKJ$13,2,FALSE)</f>
        <v>9.3461999999999996</v>
      </c>
      <c r="DPS8" s="212">
        <f t="shared" si="161"/>
        <v>9.3880999999999997</v>
      </c>
      <c r="DPT8" s="212">
        <f t="shared" si="161"/>
        <v>9.3574000000000002</v>
      </c>
      <c r="DPU8" s="212" t="str">
        <f t="shared" si="161"/>
        <v>N/E</v>
      </c>
      <c r="DPV8" s="212" t="str">
        <f t="shared" si="161"/>
        <v>N/E</v>
      </c>
      <c r="DPW8" s="212">
        <f t="shared" si="161"/>
        <v>9.3353000000000002</v>
      </c>
      <c r="DPX8" s="212">
        <f t="shared" si="161"/>
        <v>9.3353000000000002</v>
      </c>
      <c r="DPY8" s="212">
        <f t="shared" si="161"/>
        <v>9.3260000000000005</v>
      </c>
      <c r="DPZ8" s="212">
        <f t="shared" si="161"/>
        <v>9.3198000000000008</v>
      </c>
      <c r="DQA8" s="212">
        <f t="shared" si="161"/>
        <v>9.2918000000000003</v>
      </c>
      <c r="DQB8" s="212" t="str">
        <f t="shared" si="161"/>
        <v>N/E</v>
      </c>
      <c r="DQC8" s="212" t="str">
        <f t="shared" si="161"/>
        <v>N/E</v>
      </c>
      <c r="DQD8" s="212">
        <f t="shared" si="161"/>
        <v>9.2515999999999998</v>
      </c>
      <c r="DQE8" s="212">
        <f t="shared" si="161"/>
        <v>9.2504000000000008</v>
      </c>
      <c r="DQF8" s="212">
        <f t="shared" si="161"/>
        <v>9.1922999999999995</v>
      </c>
      <c r="DQG8" s="212">
        <f t="shared" si="161"/>
        <v>9.1873000000000005</v>
      </c>
      <c r="DQH8" s="212">
        <f t="shared" si="161"/>
        <v>9.2293000000000003</v>
      </c>
      <c r="DQI8" s="212" t="str">
        <f t="shared" si="161"/>
        <v>N/E</v>
      </c>
      <c r="DQJ8" s="212" t="str">
        <f t="shared" si="161"/>
        <v>N/E</v>
      </c>
      <c r="DQK8" s="212">
        <f t="shared" si="161"/>
        <v>9.2562999999999995</v>
      </c>
      <c r="DQL8" s="212">
        <f t="shared" si="161"/>
        <v>9.2322000000000006</v>
      </c>
      <c r="DQM8" s="212">
        <f t="shared" si="161"/>
        <v>9.2773000000000003</v>
      </c>
      <c r="DQN8" s="212">
        <f t="shared" si="161"/>
        <v>9.2268000000000008</v>
      </c>
      <c r="DQO8" s="212">
        <f t="shared" si="161"/>
        <v>9.2341999999999995</v>
      </c>
      <c r="DQP8" s="212" t="str">
        <f t="shared" si="161"/>
        <v>N/E</v>
      </c>
      <c r="DQQ8" s="212" t="str">
        <f t="shared" si="161"/>
        <v>N/E</v>
      </c>
      <c r="DQR8" s="212">
        <f t="shared" si="161"/>
        <v>9.2093000000000007</v>
      </c>
      <c r="DQS8" s="212">
        <f t="shared" si="161"/>
        <v>9.2317</v>
      </c>
      <c r="DQT8" s="212">
        <f t="shared" si="161"/>
        <v>9.2108000000000008</v>
      </c>
      <c r="DQU8" s="212">
        <f t="shared" si="161"/>
        <v>9.1995000000000005</v>
      </c>
      <c r="DQV8" s="212">
        <f t="shared" si="161"/>
        <v>9.2013999999999996</v>
      </c>
      <c r="DQW8" s="212" t="str">
        <f t="shared" si="161"/>
        <v>N/E</v>
      </c>
      <c r="DQX8" s="212" t="str">
        <f t="shared" si="161"/>
        <v>N/E</v>
      </c>
      <c r="DQY8" s="212">
        <f t="shared" si="161"/>
        <v>9.2231000000000005</v>
      </c>
      <c r="DQZ8" s="212">
        <f t="shared" si="161"/>
        <v>9.2612000000000005</v>
      </c>
      <c r="DRA8" s="212">
        <f t="shared" si="161"/>
        <v>9.3115000000000006</v>
      </c>
      <c r="DRB8" s="212">
        <f t="shared" si="161"/>
        <v>9.3140999999999998</v>
      </c>
      <c r="DRC8" s="212">
        <f t="shared" si="161"/>
        <v>9.3242999999999991</v>
      </c>
      <c r="DRD8" s="212" t="str">
        <f t="shared" si="161"/>
        <v>N/E</v>
      </c>
      <c r="DRE8" s="212" t="str">
        <f t="shared" si="161"/>
        <v>N/E</v>
      </c>
      <c r="DRF8" s="212">
        <f t="shared" si="161"/>
        <v>9.2813999999999997</v>
      </c>
      <c r="DRG8" s="212">
        <f t="shared" si="161"/>
        <v>9.2542000000000009</v>
      </c>
      <c r="DRH8" s="212">
        <f t="shared" si="161"/>
        <v>9.2859999999999996</v>
      </c>
      <c r="DRI8" s="212">
        <f t="shared" si="161"/>
        <v>9.3125</v>
      </c>
      <c r="DRJ8" s="212">
        <f t="shared" si="161"/>
        <v>9.3516999999999992</v>
      </c>
      <c r="DRK8" s="212" t="str">
        <f t="shared" si="161"/>
        <v>N/E</v>
      </c>
      <c r="DRL8" s="212" t="str">
        <f t="shared" si="161"/>
        <v>N/E</v>
      </c>
      <c r="DRM8" s="212">
        <f t="shared" si="161"/>
        <v>9.4171999999999993</v>
      </c>
      <c r="DRN8" s="212">
        <f t="shared" si="161"/>
        <v>9.4250000000000007</v>
      </c>
      <c r="DRO8" s="212">
        <f t="shared" si="161"/>
        <v>9.4482999999999997</v>
      </c>
      <c r="DRP8" s="212">
        <f t="shared" si="161"/>
        <v>9.4346999999999994</v>
      </c>
      <c r="DRQ8" s="212">
        <f t="shared" si="161"/>
        <v>9.4789999999999992</v>
      </c>
      <c r="DRR8" s="212" t="str">
        <f t="shared" si="161"/>
        <v>N/E</v>
      </c>
      <c r="DRS8" s="212" t="str">
        <f t="shared" si="161"/>
        <v>N/E</v>
      </c>
      <c r="DRT8" s="212">
        <f t="shared" si="161"/>
        <v>9.4217999999999993</v>
      </c>
      <c r="DRU8" s="212">
        <f t="shared" si="161"/>
        <v>9.4032</v>
      </c>
      <c r="DRV8" s="212">
        <f t="shared" si="161"/>
        <v>9.4087999999999994</v>
      </c>
      <c r="DRW8" s="212">
        <f t="shared" si="161"/>
        <v>9.4290000000000003</v>
      </c>
      <c r="DRX8" s="212">
        <f t="shared" si="161"/>
        <v>9.4459</v>
      </c>
      <c r="DRY8" s="212" t="str">
        <f t="shared" si="161"/>
        <v>N/E</v>
      </c>
      <c r="DRZ8" s="212" t="str">
        <f t="shared" si="161"/>
        <v>N/E</v>
      </c>
      <c r="DSA8" s="212">
        <f t="shared" si="161"/>
        <v>9.4141999999999992</v>
      </c>
      <c r="DSB8" s="212">
        <f t="shared" si="161"/>
        <v>9.4014000000000006</v>
      </c>
      <c r="DSC8" s="212">
        <f t="shared" si="161"/>
        <v>9.4291999999999998</v>
      </c>
      <c r="DSD8" s="212">
        <f t="shared" ref="DSD8:DUO8" si="162">+HLOOKUP(DSD5,$B$12:$JKJ$13,2,FALSE)</f>
        <v>9.4514999999999993</v>
      </c>
      <c r="DSE8" s="212">
        <f t="shared" si="162"/>
        <v>9.4600000000000009</v>
      </c>
      <c r="DSF8" s="212" t="str">
        <f t="shared" si="162"/>
        <v>N/E</v>
      </c>
      <c r="DSG8" s="212" t="str">
        <f t="shared" si="162"/>
        <v>N/E</v>
      </c>
      <c r="DSH8" s="212">
        <f t="shared" si="162"/>
        <v>9.4753000000000007</v>
      </c>
      <c r="DSI8" s="212">
        <f t="shared" si="162"/>
        <v>9.4632000000000005</v>
      </c>
      <c r="DSJ8" s="212">
        <f t="shared" si="162"/>
        <v>9.4789999999999992</v>
      </c>
      <c r="DSK8" s="212">
        <f t="shared" si="162"/>
        <v>9.5192999999999994</v>
      </c>
      <c r="DSL8" s="212">
        <f t="shared" si="162"/>
        <v>9.5878999999999994</v>
      </c>
      <c r="DSM8" s="212" t="str">
        <f t="shared" si="162"/>
        <v>N/E</v>
      </c>
      <c r="DSN8" s="212" t="str">
        <f t="shared" si="162"/>
        <v>N/E</v>
      </c>
      <c r="DSO8" s="212">
        <f t="shared" si="162"/>
        <v>9.5350999999999999</v>
      </c>
      <c r="DSP8" s="212">
        <f t="shared" si="162"/>
        <v>9.5442999999999998</v>
      </c>
      <c r="DSQ8" s="212">
        <f t="shared" si="162"/>
        <v>9.5764999999999993</v>
      </c>
      <c r="DSR8" s="212">
        <f t="shared" si="162"/>
        <v>9.5333000000000006</v>
      </c>
      <c r="DSS8" s="212">
        <f t="shared" si="162"/>
        <v>9.5604999999999993</v>
      </c>
      <c r="DST8" s="212" t="str">
        <f t="shared" si="162"/>
        <v>N/E</v>
      </c>
      <c r="DSU8" s="212" t="str">
        <f t="shared" si="162"/>
        <v>N/E</v>
      </c>
      <c r="DSV8" s="212">
        <f t="shared" si="162"/>
        <v>9.5736000000000008</v>
      </c>
      <c r="DSW8" s="212">
        <f t="shared" si="162"/>
        <v>9.5756999999999994</v>
      </c>
      <c r="DSX8" s="212">
        <f t="shared" si="162"/>
        <v>9.6242000000000001</v>
      </c>
      <c r="DSY8" s="212">
        <f t="shared" si="162"/>
        <v>9.6776999999999997</v>
      </c>
      <c r="DSZ8" s="212">
        <f t="shared" si="162"/>
        <v>9.6442999999999994</v>
      </c>
      <c r="DTA8" s="212" t="str">
        <f t="shared" si="162"/>
        <v>N/E</v>
      </c>
      <c r="DTB8" s="212" t="str">
        <f t="shared" si="162"/>
        <v>N/E</v>
      </c>
      <c r="DTC8" s="212">
        <f t="shared" si="162"/>
        <v>9.5995000000000008</v>
      </c>
      <c r="DTD8" s="212">
        <f t="shared" si="162"/>
        <v>9.5641999999999996</v>
      </c>
      <c r="DTE8" s="212">
        <f t="shared" si="162"/>
        <v>9.5823999999999998</v>
      </c>
      <c r="DTF8" s="212" t="str">
        <f t="shared" si="162"/>
        <v>N/E</v>
      </c>
      <c r="DTG8" s="212">
        <f t="shared" si="162"/>
        <v>9.5990000000000002</v>
      </c>
      <c r="DTH8" s="212" t="str">
        <f t="shared" si="162"/>
        <v>N/E</v>
      </c>
      <c r="DTI8" s="212" t="str">
        <f t="shared" si="162"/>
        <v>N/E</v>
      </c>
      <c r="DTJ8" s="212">
        <f t="shared" si="162"/>
        <v>9.6438000000000006</v>
      </c>
      <c r="DTK8" s="212">
        <f t="shared" si="162"/>
        <v>9.6544000000000008</v>
      </c>
      <c r="DTL8" s="212">
        <f t="shared" si="162"/>
        <v>9.6166</v>
      </c>
      <c r="DTM8" s="212">
        <f t="shared" si="162"/>
        <v>9.6532999999999998</v>
      </c>
      <c r="DTN8" s="212">
        <f t="shared" si="162"/>
        <v>9.6007999999999996</v>
      </c>
      <c r="DTO8" s="212" t="str">
        <f t="shared" si="162"/>
        <v>N/E</v>
      </c>
      <c r="DTP8" s="212" t="str">
        <f t="shared" si="162"/>
        <v>N/E</v>
      </c>
      <c r="DTQ8" s="212">
        <f t="shared" si="162"/>
        <v>9.5579999999999998</v>
      </c>
      <c r="DTR8" s="212">
        <f t="shared" si="162"/>
        <v>9.4962999999999997</v>
      </c>
      <c r="DTS8" s="212">
        <f t="shared" si="162"/>
        <v>9.4625000000000004</v>
      </c>
      <c r="DTT8" s="212">
        <f t="shared" si="162"/>
        <v>9.4827999999999992</v>
      </c>
      <c r="DTU8" s="212">
        <f t="shared" si="162"/>
        <v>9.4827999999999992</v>
      </c>
      <c r="DTV8" s="212" t="str">
        <f t="shared" si="162"/>
        <v>N/E</v>
      </c>
      <c r="DTW8" s="212" t="str">
        <f t="shared" si="162"/>
        <v>N/E</v>
      </c>
      <c r="DTX8" s="212" t="str">
        <f t="shared" si="162"/>
        <v>N/E</v>
      </c>
      <c r="DTY8" s="212">
        <f t="shared" si="162"/>
        <v>9.4098000000000006</v>
      </c>
      <c r="DTZ8" s="212">
        <f t="shared" si="162"/>
        <v>9.3789999999999996</v>
      </c>
      <c r="DUA8" s="212">
        <f t="shared" si="162"/>
        <v>9.4056999999999995</v>
      </c>
      <c r="DUB8" s="212">
        <f t="shared" si="162"/>
        <v>9.3930000000000007</v>
      </c>
      <c r="DUC8" s="212" t="str">
        <f t="shared" si="162"/>
        <v>N/E</v>
      </c>
      <c r="DUD8" s="212" t="str">
        <f t="shared" si="162"/>
        <v>N/E</v>
      </c>
      <c r="DUE8" s="212">
        <f t="shared" si="162"/>
        <v>9.3691999999999993</v>
      </c>
      <c r="DUF8" s="212">
        <f t="shared" si="162"/>
        <v>9.4057999999999993</v>
      </c>
      <c r="DUG8" s="212">
        <f t="shared" si="162"/>
        <v>9.3972999999999995</v>
      </c>
      <c r="DUH8" s="212">
        <f t="shared" si="162"/>
        <v>9.4154999999999998</v>
      </c>
      <c r="DUI8" s="212" t="str">
        <f t="shared" si="162"/>
        <v>N/E</v>
      </c>
      <c r="DUJ8" s="212" t="str">
        <f t="shared" si="162"/>
        <v>N/E</v>
      </c>
      <c r="DUK8" s="212" t="str">
        <f t="shared" si="162"/>
        <v>N/E</v>
      </c>
      <c r="DUL8" s="212">
        <f t="shared" si="162"/>
        <v>9.4131999999999998</v>
      </c>
      <c r="DUM8" s="212">
        <f t="shared" si="162"/>
        <v>9.3736999999999995</v>
      </c>
      <c r="DUN8" s="212">
        <f t="shared" si="162"/>
        <v>9.4019999999999992</v>
      </c>
      <c r="DUO8" s="212">
        <f t="shared" si="162"/>
        <v>9.4262999999999995</v>
      </c>
      <c r="DUP8" s="212">
        <f t="shared" ref="DUP8:DXA8" si="163">+HLOOKUP(DUP5,$B$12:$JKJ$13,2,FALSE)</f>
        <v>9.3984000000000005</v>
      </c>
      <c r="DUQ8" s="212" t="str">
        <f t="shared" si="163"/>
        <v>N/E</v>
      </c>
      <c r="DUR8" s="212" t="str">
        <f t="shared" si="163"/>
        <v>N/E</v>
      </c>
      <c r="DUS8" s="212">
        <f t="shared" si="163"/>
        <v>9.4418000000000006</v>
      </c>
      <c r="DUT8" s="212" t="str">
        <f t="shared" si="163"/>
        <v>N/E</v>
      </c>
      <c r="DUU8" s="212">
        <f t="shared" si="163"/>
        <v>9.4497</v>
      </c>
      <c r="DUV8" s="212">
        <f t="shared" si="163"/>
        <v>9.4126999999999992</v>
      </c>
      <c r="DUW8" s="212">
        <f t="shared" si="163"/>
        <v>9.4078999999999997</v>
      </c>
      <c r="DUX8" s="212" t="str">
        <f t="shared" si="163"/>
        <v>N/E</v>
      </c>
      <c r="DUY8" s="212" t="str">
        <f t="shared" si="163"/>
        <v>N/E</v>
      </c>
      <c r="DUZ8" s="212">
        <f t="shared" si="163"/>
        <v>9.3788</v>
      </c>
      <c r="DVA8" s="212">
        <f t="shared" si="163"/>
        <v>9.3789999999999996</v>
      </c>
      <c r="DVB8" s="212">
        <f t="shared" si="163"/>
        <v>9.4347999999999992</v>
      </c>
      <c r="DVC8" s="212">
        <f t="shared" si="163"/>
        <v>9.5726999999999993</v>
      </c>
      <c r="DVD8" s="212">
        <f t="shared" si="163"/>
        <v>9.5980000000000008</v>
      </c>
      <c r="DVE8" s="212" t="str">
        <f t="shared" si="163"/>
        <v>N/E</v>
      </c>
      <c r="DVF8" s="212" t="str">
        <f t="shared" si="163"/>
        <v>N/E</v>
      </c>
      <c r="DVG8" s="212" t="str">
        <f t="shared" si="163"/>
        <v>N/E</v>
      </c>
      <c r="DVH8" s="212">
        <f t="shared" si="163"/>
        <v>9.5200999999999993</v>
      </c>
      <c r="DVI8" s="212">
        <f t="shared" si="163"/>
        <v>9.5722000000000005</v>
      </c>
      <c r="DVJ8" s="212">
        <f t="shared" si="163"/>
        <v>9.5997000000000003</v>
      </c>
      <c r="DVK8" s="212">
        <f t="shared" si="163"/>
        <v>9.6097999999999999</v>
      </c>
      <c r="DVL8" s="212" t="str">
        <f t="shared" si="163"/>
        <v>N/E</v>
      </c>
      <c r="DVM8" s="212" t="str">
        <f t="shared" si="163"/>
        <v>N/E</v>
      </c>
      <c r="DVN8" s="212" t="str">
        <f t="shared" si="163"/>
        <v>N/E</v>
      </c>
      <c r="DVO8" s="212">
        <f t="shared" si="163"/>
        <v>9.7140000000000004</v>
      </c>
      <c r="DVP8" s="212">
        <f t="shared" si="163"/>
        <v>9.8339999999999996</v>
      </c>
      <c r="DVQ8" s="212">
        <f t="shared" si="163"/>
        <v>9.7080000000000002</v>
      </c>
      <c r="DVR8" s="212">
        <f t="shared" si="163"/>
        <v>9.7545999999999999</v>
      </c>
      <c r="DVS8" s="212" t="str">
        <f t="shared" si="163"/>
        <v>N/E</v>
      </c>
      <c r="DVT8" s="212" t="str">
        <f t="shared" si="163"/>
        <v>N/E</v>
      </c>
      <c r="DVU8" s="212">
        <f t="shared" si="163"/>
        <v>9.69</v>
      </c>
      <c r="DVV8" s="212">
        <f t="shared" si="163"/>
        <v>9.7416999999999998</v>
      </c>
      <c r="DVW8" s="212">
        <f t="shared" si="163"/>
        <v>9.8167000000000009</v>
      </c>
      <c r="DVX8" s="212">
        <f t="shared" si="163"/>
        <v>9.8547999999999991</v>
      </c>
      <c r="DVY8" s="212">
        <f t="shared" si="163"/>
        <v>9.8797999999999995</v>
      </c>
      <c r="DVZ8" s="212" t="str">
        <f t="shared" si="163"/>
        <v>N/E</v>
      </c>
      <c r="DWA8" s="212" t="str">
        <f t="shared" si="163"/>
        <v>N/E</v>
      </c>
      <c r="DWB8" s="212">
        <f t="shared" si="163"/>
        <v>9.9017999999999997</v>
      </c>
      <c r="DWC8" s="212">
        <f t="shared" si="163"/>
        <v>9.9778000000000002</v>
      </c>
      <c r="DWD8" s="212">
        <f t="shared" si="163"/>
        <v>9.8878000000000004</v>
      </c>
      <c r="DWE8" s="212">
        <f t="shared" si="163"/>
        <v>9.8870000000000005</v>
      </c>
      <c r="DWF8" s="212">
        <f t="shared" si="163"/>
        <v>9.7952999999999992</v>
      </c>
      <c r="DWG8" s="212" t="str">
        <f t="shared" si="163"/>
        <v>N/E</v>
      </c>
      <c r="DWH8" s="212" t="str">
        <f t="shared" si="163"/>
        <v>N/E</v>
      </c>
      <c r="DWI8" s="212">
        <f t="shared" si="163"/>
        <v>9.7863000000000007</v>
      </c>
      <c r="DWJ8" s="212">
        <f t="shared" si="163"/>
        <v>9.7683</v>
      </c>
      <c r="DWK8" s="212">
        <f t="shared" si="163"/>
        <v>9.6922999999999995</v>
      </c>
      <c r="DWL8" s="212">
        <f t="shared" si="163"/>
        <v>9.6829999999999998</v>
      </c>
      <c r="DWM8" s="212">
        <f t="shared" si="163"/>
        <v>9.6908999999999992</v>
      </c>
      <c r="DWN8" s="212" t="str">
        <f t="shared" si="163"/>
        <v>N/E</v>
      </c>
      <c r="DWO8" s="212" t="str">
        <f t="shared" si="163"/>
        <v>N/E</v>
      </c>
      <c r="DWP8" s="212">
        <f t="shared" si="163"/>
        <v>9.6686999999999994</v>
      </c>
      <c r="DWQ8" s="212">
        <f t="shared" si="163"/>
        <v>9.6692</v>
      </c>
      <c r="DWR8" s="212">
        <f t="shared" si="163"/>
        <v>9.6828000000000003</v>
      </c>
      <c r="DWS8" s="212">
        <f t="shared" si="163"/>
        <v>9.7327999999999992</v>
      </c>
      <c r="DWT8" s="212">
        <f t="shared" si="163"/>
        <v>9.7560000000000002</v>
      </c>
      <c r="DWU8" s="212" t="str">
        <f t="shared" si="163"/>
        <v>N/E</v>
      </c>
      <c r="DWV8" s="212" t="str">
        <f t="shared" si="163"/>
        <v>N/E</v>
      </c>
      <c r="DWW8" s="212" t="str">
        <f t="shared" si="163"/>
        <v>N/E</v>
      </c>
      <c r="DWX8" s="212">
        <f t="shared" si="163"/>
        <v>9.6997999999999998</v>
      </c>
      <c r="DWY8" s="212">
        <f t="shared" si="163"/>
        <v>9.6944999999999997</v>
      </c>
      <c r="DWZ8" s="212">
        <f t="shared" si="163"/>
        <v>9.6463999999999999</v>
      </c>
      <c r="DXA8" s="212">
        <f t="shared" si="163"/>
        <v>9.7238000000000007</v>
      </c>
      <c r="DXB8" s="212" t="str">
        <f t="shared" ref="DXB8:DZM8" si="164">+HLOOKUP(DXB5,$B$12:$JKJ$13,2,FALSE)</f>
        <v>N/E</v>
      </c>
      <c r="DXC8" s="212" t="str">
        <f t="shared" si="164"/>
        <v>N/E</v>
      </c>
      <c r="DXD8" s="212">
        <f t="shared" si="164"/>
        <v>9.7388999999999992</v>
      </c>
      <c r="DXE8" s="212">
        <f t="shared" si="164"/>
        <v>9.7065000000000001</v>
      </c>
      <c r="DXF8" s="212">
        <f t="shared" si="164"/>
        <v>9.7218999999999998</v>
      </c>
      <c r="DXG8" s="212">
        <f t="shared" si="164"/>
        <v>9.6762999999999995</v>
      </c>
      <c r="DXH8" s="212">
        <f t="shared" si="164"/>
        <v>9.7021999999999995</v>
      </c>
      <c r="DXI8" s="212" t="str">
        <f t="shared" si="164"/>
        <v>N/E</v>
      </c>
      <c r="DXJ8" s="212" t="str">
        <f t="shared" si="164"/>
        <v>N/E</v>
      </c>
      <c r="DXK8" s="212">
        <f t="shared" si="164"/>
        <v>9.7043999999999997</v>
      </c>
      <c r="DXL8" s="212">
        <f t="shared" si="164"/>
        <v>9.6797000000000004</v>
      </c>
      <c r="DXM8" s="212">
        <f t="shared" si="164"/>
        <v>9.7089999999999996</v>
      </c>
      <c r="DXN8" s="212">
        <f t="shared" si="164"/>
        <v>9.7278000000000002</v>
      </c>
      <c r="DXO8" s="212">
        <f t="shared" si="164"/>
        <v>9.7182999999999993</v>
      </c>
      <c r="DXP8" s="212" t="str">
        <f t="shared" si="164"/>
        <v>N/E</v>
      </c>
      <c r="DXQ8" s="212" t="str">
        <f t="shared" si="164"/>
        <v>N/E</v>
      </c>
      <c r="DXR8" s="212">
        <f t="shared" si="164"/>
        <v>9.6617999999999995</v>
      </c>
      <c r="DXS8" s="212">
        <f t="shared" si="164"/>
        <v>9.6827000000000005</v>
      </c>
      <c r="DXT8" s="212">
        <f t="shared" si="164"/>
        <v>9.7025000000000006</v>
      </c>
      <c r="DXU8" s="212">
        <f t="shared" si="164"/>
        <v>9.7051999999999996</v>
      </c>
      <c r="DXV8" s="212">
        <f t="shared" si="164"/>
        <v>9.6687999999999992</v>
      </c>
      <c r="DXW8" s="212" t="str">
        <f t="shared" si="164"/>
        <v>N/E</v>
      </c>
      <c r="DXX8" s="212" t="str">
        <f t="shared" si="164"/>
        <v>N/E</v>
      </c>
      <c r="DXY8" s="212">
        <f t="shared" si="164"/>
        <v>9.6370000000000005</v>
      </c>
      <c r="DXZ8" s="212">
        <f t="shared" si="164"/>
        <v>9.6409000000000002</v>
      </c>
      <c r="DYA8" s="212">
        <f t="shared" si="164"/>
        <v>9.6541999999999994</v>
      </c>
      <c r="DYB8" s="212">
        <f t="shared" si="164"/>
        <v>9.6468000000000007</v>
      </c>
      <c r="DYC8" s="212">
        <f t="shared" si="164"/>
        <v>9.6702999999999992</v>
      </c>
      <c r="DYD8" s="212" t="str">
        <f t="shared" si="164"/>
        <v>N/E</v>
      </c>
      <c r="DYE8" s="212" t="str">
        <f t="shared" si="164"/>
        <v>N/E</v>
      </c>
      <c r="DYF8" s="212">
        <f t="shared" si="164"/>
        <v>9.6624999999999996</v>
      </c>
      <c r="DYG8" s="212">
        <f t="shared" si="164"/>
        <v>9.6319999999999997</v>
      </c>
      <c r="DYH8" s="212">
        <f t="shared" si="164"/>
        <v>9.5760000000000005</v>
      </c>
      <c r="DYI8" s="212">
        <f t="shared" si="164"/>
        <v>9.5843000000000007</v>
      </c>
      <c r="DYJ8" s="212">
        <f t="shared" si="164"/>
        <v>9.6233000000000004</v>
      </c>
      <c r="DYK8" s="212" t="str">
        <f t="shared" si="164"/>
        <v>N/E</v>
      </c>
      <c r="DYL8" s="212" t="str">
        <f t="shared" si="164"/>
        <v>N/E</v>
      </c>
      <c r="DYM8" s="212">
        <f t="shared" si="164"/>
        <v>9.5683000000000007</v>
      </c>
      <c r="DYN8" s="212">
        <f t="shared" si="164"/>
        <v>9.5188000000000006</v>
      </c>
      <c r="DYO8" s="212" t="str">
        <f t="shared" si="164"/>
        <v>N/E</v>
      </c>
      <c r="DYP8" s="212">
        <f t="shared" si="164"/>
        <v>9.5722000000000005</v>
      </c>
      <c r="DYQ8" s="212">
        <f t="shared" si="164"/>
        <v>9.6539999999999999</v>
      </c>
      <c r="DYR8" s="212" t="str">
        <f t="shared" si="164"/>
        <v>N/E</v>
      </c>
      <c r="DYS8" s="212" t="str">
        <f t="shared" si="164"/>
        <v>N/E</v>
      </c>
      <c r="DYT8" s="212">
        <f t="shared" si="164"/>
        <v>9.5314999999999994</v>
      </c>
      <c r="DYU8" s="212">
        <f t="shared" si="164"/>
        <v>9.5138999999999996</v>
      </c>
      <c r="DYV8" s="212">
        <f t="shared" si="164"/>
        <v>9.5380000000000003</v>
      </c>
      <c r="DYW8" s="212">
        <f t="shared" si="164"/>
        <v>9.5203000000000007</v>
      </c>
      <c r="DYX8" s="212">
        <f t="shared" si="164"/>
        <v>9.4932999999999996</v>
      </c>
      <c r="DYY8" s="212" t="str">
        <f t="shared" si="164"/>
        <v>N/E</v>
      </c>
      <c r="DYZ8" s="212" t="str">
        <f t="shared" si="164"/>
        <v>N/E</v>
      </c>
      <c r="DZA8" s="212">
        <f t="shared" si="164"/>
        <v>9.4152000000000005</v>
      </c>
      <c r="DZB8" s="212">
        <f t="shared" si="164"/>
        <v>9.3914000000000009</v>
      </c>
      <c r="DZC8" s="212">
        <f t="shared" si="164"/>
        <v>9.4200999999999997</v>
      </c>
      <c r="DZD8" s="212">
        <f t="shared" si="164"/>
        <v>9.4139999999999997</v>
      </c>
      <c r="DZE8" s="212">
        <f t="shared" si="164"/>
        <v>9.4059000000000008</v>
      </c>
      <c r="DZF8" s="212" t="str">
        <f t="shared" si="164"/>
        <v>N/E</v>
      </c>
      <c r="DZG8" s="212" t="str">
        <f t="shared" si="164"/>
        <v>N/E</v>
      </c>
      <c r="DZH8" s="212">
        <f t="shared" si="164"/>
        <v>9.3587000000000007</v>
      </c>
      <c r="DZI8" s="212">
        <f t="shared" si="164"/>
        <v>9.3093000000000004</v>
      </c>
      <c r="DZJ8" s="212">
        <f t="shared" si="164"/>
        <v>9.2908000000000008</v>
      </c>
      <c r="DZK8" s="212" t="str">
        <f t="shared" si="164"/>
        <v>N/E</v>
      </c>
      <c r="DZL8" s="212" t="str">
        <f t="shared" si="164"/>
        <v>N/E</v>
      </c>
      <c r="DZM8" s="212" t="str">
        <f t="shared" si="164"/>
        <v>N/E</v>
      </c>
      <c r="DZN8" s="212" t="str">
        <f t="shared" ref="DZN8:EBY8" si="165">+HLOOKUP(DZN5,$B$12:$JKJ$13,2,FALSE)</f>
        <v>N/E</v>
      </c>
      <c r="DZO8" s="212">
        <f t="shared" si="165"/>
        <v>9.3230000000000004</v>
      </c>
      <c r="DZP8" s="212">
        <f t="shared" si="165"/>
        <v>9.2722999999999995</v>
      </c>
      <c r="DZQ8" s="212">
        <f t="shared" si="165"/>
        <v>9.1966000000000001</v>
      </c>
      <c r="DZR8" s="212">
        <f t="shared" si="165"/>
        <v>9.2748000000000008</v>
      </c>
      <c r="DZS8" s="212">
        <f t="shared" si="165"/>
        <v>9.3524999999999991</v>
      </c>
      <c r="DZT8" s="212" t="str">
        <f t="shared" si="165"/>
        <v>N/E</v>
      </c>
      <c r="DZU8" s="212" t="str">
        <f t="shared" si="165"/>
        <v>N/E</v>
      </c>
      <c r="DZV8" s="212">
        <f t="shared" si="165"/>
        <v>9.3699999999999992</v>
      </c>
      <c r="DZW8" s="212">
        <f t="shared" si="165"/>
        <v>9.2767999999999997</v>
      </c>
      <c r="DZX8" s="212">
        <f t="shared" si="165"/>
        <v>9.3123000000000005</v>
      </c>
      <c r="DZY8" s="212">
        <f t="shared" si="165"/>
        <v>9.2670999999999992</v>
      </c>
      <c r="DZZ8" s="212">
        <f t="shared" si="165"/>
        <v>9.3048999999999999</v>
      </c>
      <c r="EAA8" s="212" t="str">
        <f t="shared" si="165"/>
        <v>N/E</v>
      </c>
      <c r="EAB8" s="212" t="str">
        <f t="shared" si="165"/>
        <v>N/E</v>
      </c>
      <c r="EAC8" s="212">
        <f t="shared" si="165"/>
        <v>9.2537000000000003</v>
      </c>
      <c r="EAD8" s="212" t="str">
        <f t="shared" si="165"/>
        <v>N/E</v>
      </c>
      <c r="EAE8" s="212">
        <f t="shared" si="165"/>
        <v>9.2829999999999995</v>
      </c>
      <c r="EAF8" s="212">
        <f t="shared" si="165"/>
        <v>9.2873000000000001</v>
      </c>
      <c r="EAG8" s="212">
        <f t="shared" si="165"/>
        <v>9.2578999999999994</v>
      </c>
      <c r="EAH8" s="212" t="str">
        <f t="shared" si="165"/>
        <v>N/E</v>
      </c>
      <c r="EAI8" s="212" t="str">
        <f t="shared" si="165"/>
        <v>N/E</v>
      </c>
      <c r="EAJ8" s="212">
        <f t="shared" si="165"/>
        <v>9.2211999999999996</v>
      </c>
      <c r="EAK8" s="212">
        <f t="shared" si="165"/>
        <v>9.2048000000000005</v>
      </c>
      <c r="EAL8" s="212">
        <f t="shared" si="165"/>
        <v>9.2159999999999993</v>
      </c>
      <c r="EAM8" s="212">
        <f t="shared" si="165"/>
        <v>9.1966999999999999</v>
      </c>
      <c r="EAN8" s="212">
        <f t="shared" si="165"/>
        <v>9.2249999999999996</v>
      </c>
      <c r="EAO8" s="212" t="str">
        <f t="shared" si="165"/>
        <v>N/E</v>
      </c>
      <c r="EAP8" s="212" t="str">
        <f t="shared" si="165"/>
        <v>N/E</v>
      </c>
      <c r="EAQ8" s="212">
        <f t="shared" si="165"/>
        <v>9.1921999999999997</v>
      </c>
      <c r="EAR8" s="212">
        <f t="shared" si="165"/>
        <v>9.1609999999999996</v>
      </c>
      <c r="EAS8" s="212">
        <f t="shared" si="165"/>
        <v>9.1645000000000003</v>
      </c>
      <c r="EAT8" s="212">
        <f t="shared" si="165"/>
        <v>8.9952000000000005</v>
      </c>
      <c r="EAU8" s="212">
        <f t="shared" si="165"/>
        <v>8.9773999999999994</v>
      </c>
      <c r="EAV8" s="212" t="str">
        <f t="shared" si="165"/>
        <v>N/E</v>
      </c>
      <c r="EAW8" s="212" t="str">
        <f t="shared" si="165"/>
        <v>N/E</v>
      </c>
      <c r="EAX8" s="212">
        <f t="shared" si="165"/>
        <v>8.9428000000000001</v>
      </c>
      <c r="EAY8" s="212">
        <f t="shared" si="165"/>
        <v>8.9659999999999993</v>
      </c>
      <c r="EAZ8" s="212">
        <f t="shared" si="165"/>
        <v>9.0397999999999996</v>
      </c>
      <c r="EBA8" s="212">
        <f t="shared" si="165"/>
        <v>9.0805000000000007</v>
      </c>
      <c r="EBB8" s="212">
        <f t="shared" si="165"/>
        <v>9.0945</v>
      </c>
      <c r="EBC8" s="212" t="str">
        <f t="shared" si="165"/>
        <v>N/E</v>
      </c>
      <c r="EBD8" s="212" t="str">
        <f t="shared" si="165"/>
        <v>N/E</v>
      </c>
      <c r="EBE8" s="212">
        <f t="shared" si="165"/>
        <v>9.0780999999999992</v>
      </c>
      <c r="EBF8" s="212">
        <f t="shared" si="165"/>
        <v>9.0851000000000006</v>
      </c>
      <c r="EBG8" s="212">
        <f t="shared" si="165"/>
        <v>9.1653000000000002</v>
      </c>
      <c r="EBH8" s="212">
        <f t="shared" si="165"/>
        <v>9.1835000000000004</v>
      </c>
      <c r="EBI8" s="212">
        <f t="shared" si="165"/>
        <v>9.1735000000000007</v>
      </c>
      <c r="EBJ8" s="212" t="str">
        <f t="shared" si="165"/>
        <v>N/E</v>
      </c>
      <c r="EBK8" s="212" t="str">
        <f t="shared" si="165"/>
        <v>N/E</v>
      </c>
      <c r="EBL8" s="212">
        <f t="shared" si="165"/>
        <v>9.1369000000000007</v>
      </c>
      <c r="EBM8" s="212">
        <f t="shared" si="165"/>
        <v>9.1722000000000001</v>
      </c>
      <c r="EBN8" s="212">
        <f t="shared" si="165"/>
        <v>9.1207999999999991</v>
      </c>
      <c r="EBO8" s="212">
        <f t="shared" si="165"/>
        <v>9.1234999999999999</v>
      </c>
      <c r="EBP8" s="212">
        <f t="shared" si="165"/>
        <v>9.0679999999999996</v>
      </c>
      <c r="EBQ8" s="212" t="str">
        <f t="shared" si="165"/>
        <v>N/E</v>
      </c>
      <c r="EBR8" s="212" t="str">
        <f t="shared" si="165"/>
        <v>N/E</v>
      </c>
      <c r="EBS8" s="212">
        <f t="shared" si="165"/>
        <v>9.0289999999999999</v>
      </c>
      <c r="EBT8" s="212">
        <f t="shared" si="165"/>
        <v>9.0939999999999994</v>
      </c>
      <c r="EBU8" s="212">
        <f t="shared" si="165"/>
        <v>9.1180000000000003</v>
      </c>
      <c r="EBV8" s="212">
        <f t="shared" si="165"/>
        <v>9.0523000000000007</v>
      </c>
      <c r="EBW8" s="212">
        <f t="shared" si="165"/>
        <v>9.0521999999999991</v>
      </c>
      <c r="EBX8" s="212" t="str">
        <f t="shared" si="165"/>
        <v>N/E</v>
      </c>
      <c r="EBY8" s="212" t="str">
        <f t="shared" si="165"/>
        <v>N/E</v>
      </c>
      <c r="EBZ8" s="212">
        <f t="shared" ref="EBZ8:EEK8" si="166">+HLOOKUP(EBZ5,$B$12:$JKJ$13,2,FALSE)</f>
        <v>9.0502000000000002</v>
      </c>
      <c r="ECA8" s="212">
        <f t="shared" si="166"/>
        <v>9.0792000000000002</v>
      </c>
      <c r="ECB8" s="212">
        <f t="shared" si="166"/>
        <v>9.0798000000000005</v>
      </c>
      <c r="ECC8" s="212">
        <f t="shared" si="166"/>
        <v>9.0570000000000004</v>
      </c>
      <c r="ECD8" s="212">
        <f t="shared" si="166"/>
        <v>9.0730000000000004</v>
      </c>
      <c r="ECE8" s="212" t="str">
        <f t="shared" si="166"/>
        <v>N/E</v>
      </c>
      <c r="ECF8" s="212" t="str">
        <f t="shared" si="166"/>
        <v>N/E</v>
      </c>
      <c r="ECG8" s="212">
        <f t="shared" si="166"/>
        <v>9.0594999999999999</v>
      </c>
      <c r="ECH8" s="212">
        <f t="shared" si="166"/>
        <v>9.0606000000000009</v>
      </c>
      <c r="ECI8" s="212">
        <f t="shared" si="166"/>
        <v>9.0608000000000004</v>
      </c>
      <c r="ECJ8" s="212">
        <f t="shared" si="166"/>
        <v>9.09</v>
      </c>
      <c r="ECK8" s="212">
        <f t="shared" si="166"/>
        <v>9.0708000000000002</v>
      </c>
      <c r="ECL8" s="212" t="str">
        <f t="shared" si="166"/>
        <v>N/E</v>
      </c>
      <c r="ECM8" s="212" t="str">
        <f t="shared" si="166"/>
        <v>N/E</v>
      </c>
      <c r="ECN8" s="212">
        <f t="shared" si="166"/>
        <v>9.0221</v>
      </c>
      <c r="ECO8" s="212">
        <f t="shared" si="166"/>
        <v>9.0258000000000003</v>
      </c>
      <c r="ECP8" s="212">
        <f t="shared" si="166"/>
        <v>9.0707000000000004</v>
      </c>
      <c r="ECQ8" s="212">
        <f t="shared" si="166"/>
        <v>9.0312000000000001</v>
      </c>
      <c r="ECR8" s="212">
        <f t="shared" si="166"/>
        <v>9.1502999999999997</v>
      </c>
      <c r="ECS8" s="212" t="str">
        <f t="shared" si="166"/>
        <v>N/E</v>
      </c>
      <c r="ECT8" s="212" t="str">
        <f t="shared" si="166"/>
        <v>N/E</v>
      </c>
      <c r="ECU8" s="212">
        <f t="shared" si="166"/>
        <v>9.1193000000000008</v>
      </c>
      <c r="ECV8" s="212">
        <f t="shared" si="166"/>
        <v>9.1476000000000006</v>
      </c>
      <c r="ECW8" s="212">
        <f t="shared" si="166"/>
        <v>9.2952999999999992</v>
      </c>
      <c r="ECX8" s="212">
        <f t="shared" si="166"/>
        <v>9.3420000000000005</v>
      </c>
      <c r="ECY8" s="212">
        <f t="shared" si="166"/>
        <v>9.3542000000000005</v>
      </c>
      <c r="ECZ8" s="212" t="str">
        <f t="shared" si="166"/>
        <v>N/E</v>
      </c>
      <c r="EDA8" s="212" t="str">
        <f t="shared" si="166"/>
        <v>N/E</v>
      </c>
      <c r="EDB8" s="212">
        <f t="shared" si="166"/>
        <v>9.2918000000000003</v>
      </c>
      <c r="EDC8" s="212">
        <f t="shared" si="166"/>
        <v>9.1854999999999993</v>
      </c>
      <c r="EDD8" s="212">
        <f t="shared" si="166"/>
        <v>9.1282999999999994</v>
      </c>
      <c r="EDE8" s="212">
        <f t="shared" si="166"/>
        <v>9.1999999999999993</v>
      </c>
      <c r="EDF8" s="212">
        <f t="shared" si="166"/>
        <v>9.1796000000000006</v>
      </c>
      <c r="EDG8" s="212" t="str">
        <f t="shared" si="166"/>
        <v>N/E</v>
      </c>
      <c r="EDH8" s="212" t="str">
        <f t="shared" si="166"/>
        <v>N/E</v>
      </c>
      <c r="EDI8" s="212">
        <f t="shared" si="166"/>
        <v>9.1106999999999996</v>
      </c>
      <c r="EDJ8" s="212">
        <f t="shared" si="166"/>
        <v>9.1087000000000007</v>
      </c>
      <c r="EDK8" s="212">
        <f t="shared" si="166"/>
        <v>9.1599000000000004</v>
      </c>
      <c r="EDL8" s="212">
        <f t="shared" si="166"/>
        <v>9.157</v>
      </c>
      <c r="EDM8" s="212">
        <f t="shared" si="166"/>
        <v>9.1920000000000002</v>
      </c>
      <c r="EDN8" s="212" t="str">
        <f t="shared" si="166"/>
        <v>N/E</v>
      </c>
      <c r="EDO8" s="212" t="str">
        <f t="shared" si="166"/>
        <v>N/E</v>
      </c>
      <c r="EDP8" s="212">
        <f t="shared" si="166"/>
        <v>9.1471999999999998</v>
      </c>
      <c r="EDQ8" s="212">
        <f t="shared" si="166"/>
        <v>9.1408000000000005</v>
      </c>
      <c r="EDR8" s="212">
        <f t="shared" si="166"/>
        <v>9.2111000000000001</v>
      </c>
      <c r="EDS8" s="212">
        <f t="shared" si="166"/>
        <v>9.1698000000000004</v>
      </c>
      <c r="EDT8" s="212">
        <f t="shared" si="166"/>
        <v>9.1638000000000002</v>
      </c>
      <c r="EDU8" s="212" t="str">
        <f t="shared" si="166"/>
        <v>N/E</v>
      </c>
      <c r="EDV8" s="212" t="str">
        <f t="shared" si="166"/>
        <v>N/E</v>
      </c>
      <c r="EDW8" s="212">
        <f t="shared" si="166"/>
        <v>9.1292000000000009</v>
      </c>
      <c r="EDX8" s="212">
        <f t="shared" si="166"/>
        <v>9.1199999999999992</v>
      </c>
      <c r="EDY8" s="212">
        <f t="shared" si="166"/>
        <v>9.0958000000000006</v>
      </c>
      <c r="EDZ8" s="212">
        <f t="shared" si="166"/>
        <v>9.0897000000000006</v>
      </c>
      <c r="EEA8" s="212">
        <f t="shared" si="166"/>
        <v>9.1247000000000007</v>
      </c>
      <c r="EEB8" s="212" t="str">
        <f t="shared" si="166"/>
        <v>N/E</v>
      </c>
      <c r="EEC8" s="212" t="str">
        <f t="shared" si="166"/>
        <v>N/E</v>
      </c>
      <c r="EED8" s="212">
        <f t="shared" si="166"/>
        <v>9.0862999999999996</v>
      </c>
      <c r="EEE8" s="212">
        <f t="shared" si="166"/>
        <v>9.1205999999999996</v>
      </c>
      <c r="EEF8" s="212">
        <f t="shared" si="166"/>
        <v>9.0939999999999994</v>
      </c>
      <c r="EEG8" s="212">
        <f t="shared" si="166"/>
        <v>9.0832999999999995</v>
      </c>
      <c r="EEH8" s="212">
        <f t="shared" si="166"/>
        <v>9.1155000000000008</v>
      </c>
      <c r="EEI8" s="212" t="str">
        <f t="shared" si="166"/>
        <v>N/E</v>
      </c>
      <c r="EEJ8" s="212" t="str">
        <f t="shared" si="166"/>
        <v>N/E</v>
      </c>
      <c r="EEK8" s="212">
        <f t="shared" si="166"/>
        <v>9.1382999999999992</v>
      </c>
      <c r="EEL8" s="212">
        <f t="shared" ref="EEL8:EGW8" si="167">+HLOOKUP(EEL5,$B$12:$JKJ$13,2,FALSE)</f>
        <v>9.1227</v>
      </c>
      <c r="EEM8" s="212">
        <f t="shared" si="167"/>
        <v>9.1158000000000001</v>
      </c>
      <c r="EEN8" s="212">
        <f t="shared" si="167"/>
        <v>9.1204999999999998</v>
      </c>
      <c r="EEO8" s="212">
        <f t="shared" si="167"/>
        <v>9.1443999999999992</v>
      </c>
      <c r="EEP8" s="212" t="str">
        <f t="shared" si="167"/>
        <v>N/E</v>
      </c>
      <c r="EEQ8" s="212" t="str">
        <f t="shared" si="167"/>
        <v>N/E</v>
      </c>
      <c r="EER8" s="212">
        <f t="shared" si="167"/>
        <v>9.1122999999999994</v>
      </c>
      <c r="EES8" s="212">
        <f t="shared" si="167"/>
        <v>9.1364999999999998</v>
      </c>
      <c r="EET8" s="212">
        <f t="shared" si="167"/>
        <v>9.1438000000000006</v>
      </c>
      <c r="EEU8" s="212">
        <f t="shared" si="167"/>
        <v>9.1692</v>
      </c>
      <c r="EEV8" s="212">
        <f t="shared" si="167"/>
        <v>9.1999999999999993</v>
      </c>
      <c r="EEW8" s="212" t="str">
        <f t="shared" si="167"/>
        <v>N/E</v>
      </c>
      <c r="EEX8" s="212" t="str">
        <f t="shared" si="167"/>
        <v>N/E</v>
      </c>
      <c r="EEY8" s="212">
        <f t="shared" si="167"/>
        <v>9.1936</v>
      </c>
      <c r="EEZ8" s="212">
        <f t="shared" si="167"/>
        <v>9.1957000000000004</v>
      </c>
      <c r="EFA8" s="212">
        <f t="shared" si="167"/>
        <v>9.2586999999999993</v>
      </c>
      <c r="EFB8" s="212">
        <f t="shared" si="167"/>
        <v>9.2897999999999996</v>
      </c>
      <c r="EFC8" s="212">
        <f t="shared" si="167"/>
        <v>9.3241999999999994</v>
      </c>
      <c r="EFD8" s="212" t="str">
        <f t="shared" si="167"/>
        <v>N/E</v>
      </c>
      <c r="EFE8" s="212" t="str">
        <f t="shared" si="167"/>
        <v>N/E</v>
      </c>
      <c r="EFF8" s="212">
        <f t="shared" si="167"/>
        <v>9.3716000000000008</v>
      </c>
      <c r="EFG8" s="212">
        <f t="shared" si="167"/>
        <v>9.5474999999999994</v>
      </c>
      <c r="EFH8" s="212">
        <f t="shared" si="167"/>
        <v>9.4446999999999992</v>
      </c>
      <c r="EFI8" s="212">
        <f t="shared" si="167"/>
        <v>9.4748000000000001</v>
      </c>
      <c r="EFJ8" s="212">
        <f t="shared" si="167"/>
        <v>9.4941999999999993</v>
      </c>
      <c r="EFK8" s="212" t="str">
        <f t="shared" si="167"/>
        <v>N/E</v>
      </c>
      <c r="EFL8" s="212" t="str">
        <f t="shared" si="167"/>
        <v>N/E</v>
      </c>
      <c r="EFM8" s="212">
        <f t="shared" si="167"/>
        <v>9.4478000000000009</v>
      </c>
      <c r="EFN8" s="212">
        <f t="shared" si="167"/>
        <v>9.4454999999999991</v>
      </c>
      <c r="EFO8" s="212">
        <f t="shared" si="167"/>
        <v>9.4184999999999999</v>
      </c>
      <c r="EFP8" s="212">
        <f t="shared" si="167"/>
        <v>9.4802</v>
      </c>
      <c r="EFQ8" s="212">
        <f t="shared" si="167"/>
        <v>9.4847999999999999</v>
      </c>
      <c r="EFR8" s="212" t="str">
        <f t="shared" si="167"/>
        <v>N/E</v>
      </c>
      <c r="EFS8" s="212" t="str">
        <f t="shared" si="167"/>
        <v>N/E</v>
      </c>
      <c r="EFT8" s="212">
        <f t="shared" si="167"/>
        <v>9.4314999999999998</v>
      </c>
      <c r="EFU8" s="212">
        <f t="shared" si="167"/>
        <v>9.4841999999999995</v>
      </c>
      <c r="EFV8" s="212">
        <f t="shared" si="167"/>
        <v>9.5258000000000003</v>
      </c>
      <c r="EFW8" s="212">
        <f t="shared" si="167"/>
        <v>9.5541999999999998</v>
      </c>
      <c r="EFX8" s="212">
        <f t="shared" si="167"/>
        <v>9.5098000000000003</v>
      </c>
      <c r="EFY8" s="212" t="str">
        <f t="shared" si="167"/>
        <v>N/E</v>
      </c>
      <c r="EFZ8" s="212" t="str">
        <f t="shared" si="167"/>
        <v>N/E</v>
      </c>
      <c r="EGA8" s="212">
        <f t="shared" si="167"/>
        <v>9.5037000000000003</v>
      </c>
      <c r="EGB8" s="212">
        <f t="shared" si="167"/>
        <v>9.5216999999999992</v>
      </c>
      <c r="EGC8" s="212">
        <f t="shared" si="167"/>
        <v>9.5273000000000003</v>
      </c>
      <c r="EGD8" s="212">
        <f t="shared" si="167"/>
        <v>9.5243000000000002</v>
      </c>
      <c r="EGE8" s="212">
        <f t="shared" si="167"/>
        <v>9.5808</v>
      </c>
      <c r="EGF8" s="212" t="str">
        <f t="shared" si="167"/>
        <v>N/E</v>
      </c>
      <c r="EGG8" s="212" t="str">
        <f t="shared" si="167"/>
        <v>N/E</v>
      </c>
      <c r="EGH8" s="212">
        <f t="shared" si="167"/>
        <v>9.5665999999999993</v>
      </c>
      <c r="EGI8" s="212">
        <f t="shared" si="167"/>
        <v>9.5162999999999993</v>
      </c>
      <c r="EGJ8" s="212">
        <f t="shared" si="167"/>
        <v>9.4053000000000004</v>
      </c>
      <c r="EGK8" s="212">
        <f t="shared" si="167"/>
        <v>9.3397000000000006</v>
      </c>
      <c r="EGL8" s="212">
        <f t="shared" si="167"/>
        <v>9.3537999999999997</v>
      </c>
      <c r="EGM8" s="212" t="str">
        <f t="shared" si="167"/>
        <v>N/E</v>
      </c>
      <c r="EGN8" s="212" t="str">
        <f t="shared" si="167"/>
        <v>N/E</v>
      </c>
      <c r="EGO8" s="212">
        <f t="shared" si="167"/>
        <v>9.2752999999999997</v>
      </c>
      <c r="EGP8" s="212">
        <f t="shared" si="167"/>
        <v>9.2349999999999994</v>
      </c>
      <c r="EGQ8" s="212">
        <f t="shared" si="167"/>
        <v>9.234</v>
      </c>
      <c r="EGR8" s="212">
        <f t="shared" si="167"/>
        <v>9.2309999999999999</v>
      </c>
      <c r="EGS8" s="212">
        <f t="shared" si="167"/>
        <v>9.1971000000000007</v>
      </c>
      <c r="EGT8" s="212" t="str">
        <f t="shared" si="167"/>
        <v>N/E</v>
      </c>
      <c r="EGU8" s="212" t="str">
        <f t="shared" si="167"/>
        <v>N/E</v>
      </c>
      <c r="EGV8" s="212">
        <f t="shared" si="167"/>
        <v>9.1976999999999993</v>
      </c>
      <c r="EGW8" s="212">
        <f t="shared" si="167"/>
        <v>9.2242999999999995</v>
      </c>
      <c r="EGX8" s="212">
        <f t="shared" ref="EGX8:EJI8" si="168">+HLOOKUP(EGX5,$B$12:$JKJ$13,2,FALSE)</f>
        <v>9.2172999999999998</v>
      </c>
      <c r="EGY8" s="212">
        <f t="shared" si="168"/>
        <v>9.2469000000000001</v>
      </c>
      <c r="EGZ8" s="212">
        <f t="shared" si="168"/>
        <v>9.2721999999999998</v>
      </c>
      <c r="EHA8" s="212" t="str">
        <f t="shared" si="168"/>
        <v>N/E</v>
      </c>
      <c r="EHB8" s="212" t="str">
        <f t="shared" si="168"/>
        <v>N/E</v>
      </c>
      <c r="EHC8" s="212">
        <f t="shared" si="168"/>
        <v>9.2421000000000006</v>
      </c>
      <c r="EHD8" s="212">
        <f t="shared" si="168"/>
        <v>9.2682000000000002</v>
      </c>
      <c r="EHE8" s="212">
        <f t="shared" si="168"/>
        <v>9.2542000000000009</v>
      </c>
      <c r="EHF8" s="212">
        <f t="shared" si="168"/>
        <v>9.2891999999999992</v>
      </c>
      <c r="EHG8" s="212">
        <f t="shared" si="168"/>
        <v>9.2782999999999998</v>
      </c>
      <c r="EHH8" s="212" t="str">
        <f t="shared" si="168"/>
        <v>N/E</v>
      </c>
      <c r="EHI8" s="212" t="str">
        <f t="shared" si="168"/>
        <v>N/E</v>
      </c>
      <c r="EHJ8" s="212">
        <f t="shared" si="168"/>
        <v>9.2220999999999993</v>
      </c>
      <c r="EHK8" s="212">
        <f t="shared" si="168"/>
        <v>9.2132000000000005</v>
      </c>
      <c r="EHL8" s="212">
        <f t="shared" si="168"/>
        <v>9.2088000000000001</v>
      </c>
      <c r="EHM8" s="212">
        <f t="shared" si="168"/>
        <v>9.2114999999999991</v>
      </c>
      <c r="EHN8" s="212">
        <f t="shared" si="168"/>
        <v>9.2317999999999998</v>
      </c>
      <c r="EHO8" s="212" t="str">
        <f t="shared" si="168"/>
        <v>N/E</v>
      </c>
      <c r="EHP8" s="212" t="str">
        <f t="shared" si="168"/>
        <v>N/E</v>
      </c>
      <c r="EHQ8" s="212">
        <f t="shared" si="168"/>
        <v>9.2707999999999995</v>
      </c>
      <c r="EHR8" s="212">
        <f t="shared" si="168"/>
        <v>9.2518999999999991</v>
      </c>
      <c r="EHS8" s="212">
        <f t="shared" si="168"/>
        <v>9.2362000000000002</v>
      </c>
      <c r="EHT8" s="212">
        <f t="shared" si="168"/>
        <v>9.2027999999999999</v>
      </c>
      <c r="EHU8" s="212">
        <f t="shared" si="168"/>
        <v>9.2120999999999995</v>
      </c>
      <c r="EHV8" s="212" t="str">
        <f t="shared" si="168"/>
        <v>N/E</v>
      </c>
      <c r="EHW8" s="212" t="str">
        <f t="shared" si="168"/>
        <v>N/E</v>
      </c>
      <c r="EHX8" s="212">
        <f t="shared" si="168"/>
        <v>9.1967999999999996</v>
      </c>
      <c r="EHY8" s="212" t="str">
        <f t="shared" si="168"/>
        <v>N/E</v>
      </c>
      <c r="EHZ8" s="212">
        <f t="shared" si="168"/>
        <v>9.1409000000000002</v>
      </c>
      <c r="EIA8" s="212">
        <f t="shared" si="168"/>
        <v>9.1547000000000001</v>
      </c>
      <c r="EIB8" s="212">
        <f t="shared" si="168"/>
        <v>9.1476000000000006</v>
      </c>
      <c r="EIC8" s="212" t="str">
        <f t="shared" si="168"/>
        <v>N/E</v>
      </c>
      <c r="EID8" s="212" t="str">
        <f t="shared" si="168"/>
        <v>N/E</v>
      </c>
      <c r="EIE8" s="212">
        <f t="shared" si="168"/>
        <v>9.1646999999999998</v>
      </c>
      <c r="EIF8" s="212">
        <f t="shared" si="168"/>
        <v>9.2371999999999996</v>
      </c>
      <c r="EIG8" s="212">
        <f t="shared" si="168"/>
        <v>9.2761999999999993</v>
      </c>
      <c r="EIH8" s="212">
        <f t="shared" si="168"/>
        <v>9.2814999999999994</v>
      </c>
      <c r="EII8" s="212">
        <f t="shared" si="168"/>
        <v>9.2681000000000004</v>
      </c>
      <c r="EIJ8" s="212" t="str">
        <f t="shared" si="168"/>
        <v>N/E</v>
      </c>
      <c r="EIK8" s="212" t="str">
        <f t="shared" si="168"/>
        <v>N/E</v>
      </c>
      <c r="EIL8" s="212">
        <f t="shared" si="168"/>
        <v>9.2050000000000001</v>
      </c>
      <c r="EIM8" s="212">
        <f t="shared" si="168"/>
        <v>9.2196999999999996</v>
      </c>
      <c r="EIN8" s="212">
        <f t="shared" si="168"/>
        <v>9.2164999999999999</v>
      </c>
      <c r="EIO8" s="212">
        <f t="shared" si="168"/>
        <v>9.2401</v>
      </c>
      <c r="EIP8" s="212">
        <f t="shared" si="168"/>
        <v>9.2124000000000006</v>
      </c>
      <c r="EIQ8" s="212" t="str">
        <f t="shared" si="168"/>
        <v>N/E</v>
      </c>
      <c r="EIR8" s="212" t="str">
        <f t="shared" si="168"/>
        <v>N/E</v>
      </c>
      <c r="EIS8" s="212">
        <f t="shared" si="168"/>
        <v>9.1865000000000006</v>
      </c>
      <c r="EIT8" s="212">
        <f t="shared" si="168"/>
        <v>9.1819000000000006</v>
      </c>
      <c r="EIU8" s="212" t="str">
        <f t="shared" si="168"/>
        <v>N/E</v>
      </c>
      <c r="EIV8" s="212">
        <f t="shared" si="168"/>
        <v>9.1204000000000001</v>
      </c>
      <c r="EIW8" s="212">
        <f t="shared" si="168"/>
        <v>9.0798000000000005</v>
      </c>
      <c r="EIX8" s="212" t="str">
        <f t="shared" si="168"/>
        <v>N/E</v>
      </c>
      <c r="EIY8" s="212" t="str">
        <f t="shared" si="168"/>
        <v>N/E</v>
      </c>
      <c r="EIZ8" s="212">
        <f t="shared" si="168"/>
        <v>9.1197999999999997</v>
      </c>
      <c r="EJA8" s="212">
        <f t="shared" si="168"/>
        <v>9.1052</v>
      </c>
      <c r="EJB8" s="212">
        <f t="shared" si="168"/>
        <v>9.1174999999999997</v>
      </c>
      <c r="EJC8" s="212">
        <f t="shared" si="168"/>
        <v>9.1682000000000006</v>
      </c>
      <c r="EJD8" s="212">
        <f t="shared" si="168"/>
        <v>9.1234999999999999</v>
      </c>
      <c r="EJE8" s="212" t="str">
        <f t="shared" si="168"/>
        <v>N/E</v>
      </c>
      <c r="EJF8" s="212" t="str">
        <f t="shared" si="168"/>
        <v>N/E</v>
      </c>
      <c r="EJG8" s="212">
        <f t="shared" si="168"/>
        <v>9.0922999999999998</v>
      </c>
      <c r="EJH8" s="212" t="str">
        <f t="shared" si="168"/>
        <v>N/E</v>
      </c>
      <c r="EJI8" s="212">
        <f t="shared" si="168"/>
        <v>9.0957000000000008</v>
      </c>
      <c r="EJJ8" s="212">
        <f t="shared" ref="EJJ8:ELU8" si="169">+HLOOKUP(EJJ5,$B$12:$JKJ$13,2,FALSE)</f>
        <v>9.1423000000000005</v>
      </c>
      <c r="EJK8" s="212">
        <f t="shared" si="169"/>
        <v>9.1692</v>
      </c>
      <c r="EJL8" s="212" t="str">
        <f t="shared" si="169"/>
        <v>N/E</v>
      </c>
      <c r="EJM8" s="212" t="str">
        <f t="shared" si="169"/>
        <v>N/E</v>
      </c>
      <c r="EJN8" s="212">
        <f t="shared" si="169"/>
        <v>9.1694999999999993</v>
      </c>
      <c r="EJO8" s="212" t="str">
        <f t="shared" si="169"/>
        <v>N/E</v>
      </c>
      <c r="EJP8" s="212">
        <f t="shared" si="169"/>
        <v>9.1036999999999999</v>
      </c>
      <c r="EJQ8" s="212">
        <f t="shared" si="169"/>
        <v>9.1142000000000003</v>
      </c>
      <c r="EJR8" s="212">
        <f t="shared" si="169"/>
        <v>9.1367999999999991</v>
      </c>
      <c r="EJS8" s="212" t="str">
        <f t="shared" si="169"/>
        <v>N/E</v>
      </c>
      <c r="EJT8" s="212" t="str">
        <f t="shared" si="169"/>
        <v>N/E</v>
      </c>
      <c r="EJU8" s="212">
        <f t="shared" si="169"/>
        <v>9.1554000000000002</v>
      </c>
      <c r="EJV8" s="212">
        <f t="shared" si="169"/>
        <v>9.1677999999999997</v>
      </c>
      <c r="EJW8" s="212">
        <f t="shared" si="169"/>
        <v>9.2043999999999997</v>
      </c>
      <c r="EJX8" s="212">
        <f t="shared" si="169"/>
        <v>9.2444000000000006</v>
      </c>
      <c r="EJY8" s="212">
        <f t="shared" si="169"/>
        <v>9.2734000000000005</v>
      </c>
      <c r="EJZ8" s="212" t="str">
        <f t="shared" si="169"/>
        <v>N/E</v>
      </c>
      <c r="EKA8" s="212" t="str">
        <f t="shared" si="169"/>
        <v>N/E</v>
      </c>
      <c r="EKB8" s="212">
        <f t="shared" si="169"/>
        <v>9.1922999999999995</v>
      </c>
      <c r="EKC8" s="212">
        <f t="shared" si="169"/>
        <v>9.1710999999999991</v>
      </c>
      <c r="EKD8" s="212">
        <f t="shared" si="169"/>
        <v>9.1992999999999991</v>
      </c>
      <c r="EKE8" s="212">
        <f t="shared" si="169"/>
        <v>9.1255000000000006</v>
      </c>
      <c r="EKF8" s="212">
        <f t="shared" si="169"/>
        <v>9.1189999999999998</v>
      </c>
      <c r="EKG8" s="212" t="str">
        <f t="shared" si="169"/>
        <v>N/E</v>
      </c>
      <c r="EKH8" s="212" t="str">
        <f t="shared" si="169"/>
        <v>N/E</v>
      </c>
      <c r="EKI8" s="212">
        <f t="shared" si="169"/>
        <v>9.1219000000000001</v>
      </c>
      <c r="EKJ8" s="212">
        <f t="shared" si="169"/>
        <v>9.1521000000000008</v>
      </c>
      <c r="EKK8" s="212">
        <f t="shared" si="169"/>
        <v>9.1479999999999997</v>
      </c>
      <c r="EKL8" s="212">
        <f t="shared" si="169"/>
        <v>9.1227</v>
      </c>
      <c r="EKM8" s="212">
        <f t="shared" si="169"/>
        <v>9.1295000000000002</v>
      </c>
      <c r="EKN8" s="212" t="str">
        <f t="shared" si="169"/>
        <v>N/E</v>
      </c>
      <c r="EKO8" s="212" t="str">
        <f t="shared" si="169"/>
        <v>N/E</v>
      </c>
      <c r="EKP8" s="212">
        <f t="shared" si="169"/>
        <v>9.1585000000000001</v>
      </c>
      <c r="EKQ8" s="212">
        <f t="shared" si="169"/>
        <v>9.1714000000000002</v>
      </c>
      <c r="EKR8" s="212">
        <f t="shared" si="169"/>
        <v>9.1974</v>
      </c>
      <c r="EKS8" s="212">
        <f t="shared" si="169"/>
        <v>9.1463000000000001</v>
      </c>
      <c r="EKT8" s="212">
        <f t="shared" si="169"/>
        <v>9.1544000000000008</v>
      </c>
      <c r="EKU8" s="212" t="str">
        <f t="shared" si="169"/>
        <v>N/E</v>
      </c>
      <c r="EKV8" s="212" t="str">
        <f t="shared" si="169"/>
        <v>N/E</v>
      </c>
      <c r="EKW8" s="212">
        <f t="shared" si="169"/>
        <v>9.1626999999999992</v>
      </c>
      <c r="EKX8" s="212" t="str">
        <f t="shared" si="169"/>
        <v>N/E</v>
      </c>
      <c r="EKY8" s="212">
        <f t="shared" si="169"/>
        <v>9.1294000000000004</v>
      </c>
      <c r="EKZ8" s="212">
        <f t="shared" si="169"/>
        <v>9.1380999999999997</v>
      </c>
      <c r="ELA8" s="212">
        <f t="shared" si="169"/>
        <v>9.1464999999999996</v>
      </c>
      <c r="ELB8" s="212" t="str">
        <f t="shared" si="169"/>
        <v>N/E</v>
      </c>
      <c r="ELC8" s="212" t="str">
        <f t="shared" si="169"/>
        <v>N/E</v>
      </c>
      <c r="ELD8" s="212">
        <f t="shared" si="169"/>
        <v>9.0786999999999995</v>
      </c>
      <c r="ELE8" s="212">
        <f t="shared" si="169"/>
        <v>9.0896000000000008</v>
      </c>
      <c r="ELF8" s="212">
        <f t="shared" si="169"/>
        <v>9.0607000000000006</v>
      </c>
      <c r="ELG8" s="212">
        <f t="shared" si="169"/>
        <v>9.0838000000000001</v>
      </c>
      <c r="ELH8" s="212">
        <f t="shared" si="169"/>
        <v>9.0652000000000008</v>
      </c>
      <c r="ELI8" s="212" t="str">
        <f t="shared" si="169"/>
        <v>N/E</v>
      </c>
      <c r="ELJ8" s="212" t="str">
        <f t="shared" si="169"/>
        <v>N/E</v>
      </c>
      <c r="ELK8" s="212">
        <f t="shared" si="169"/>
        <v>9.0638000000000005</v>
      </c>
      <c r="ELL8" s="212">
        <f t="shared" si="169"/>
        <v>9.0690000000000008</v>
      </c>
      <c r="ELM8" s="212">
        <f t="shared" si="169"/>
        <v>9.0858000000000008</v>
      </c>
      <c r="ELN8" s="212">
        <f t="shared" si="169"/>
        <v>9.0756999999999994</v>
      </c>
      <c r="ELO8" s="212">
        <f t="shared" si="169"/>
        <v>9.1060999999999996</v>
      </c>
      <c r="ELP8" s="212" t="str">
        <f t="shared" si="169"/>
        <v>N/E</v>
      </c>
      <c r="ELQ8" s="212" t="str">
        <f t="shared" si="169"/>
        <v>N/E</v>
      </c>
      <c r="ELR8" s="212">
        <f t="shared" si="169"/>
        <v>9.0831</v>
      </c>
      <c r="ELS8" s="212">
        <f t="shared" si="169"/>
        <v>9.0815000000000001</v>
      </c>
      <c r="ELT8" s="212">
        <f t="shared" si="169"/>
        <v>9.0919000000000008</v>
      </c>
      <c r="ELU8" s="212">
        <f t="shared" si="169"/>
        <v>9.1303000000000001</v>
      </c>
      <c r="ELV8" s="212">
        <f t="shared" ref="ELV8:EOG8" si="170">+HLOOKUP(ELV5,$B$12:$JKJ$13,2,FALSE)</f>
        <v>9.0957000000000008</v>
      </c>
      <c r="ELW8" s="212" t="str">
        <f t="shared" si="170"/>
        <v>N/E</v>
      </c>
      <c r="ELX8" s="212" t="str">
        <f t="shared" si="170"/>
        <v>N/E</v>
      </c>
      <c r="ELY8" s="212">
        <f t="shared" si="170"/>
        <v>9.0723000000000003</v>
      </c>
      <c r="ELZ8" s="212">
        <f t="shared" si="170"/>
        <v>9.077</v>
      </c>
      <c r="EMA8" s="212">
        <f t="shared" si="170"/>
        <v>9.0797000000000008</v>
      </c>
      <c r="EMB8" s="212">
        <f t="shared" si="170"/>
        <v>9.0753000000000004</v>
      </c>
      <c r="EMC8" s="212">
        <f t="shared" si="170"/>
        <v>9.0728000000000009</v>
      </c>
      <c r="EMD8" s="212" t="str">
        <f t="shared" si="170"/>
        <v>N/E</v>
      </c>
      <c r="EME8" s="212" t="str">
        <f t="shared" si="170"/>
        <v>N/E</v>
      </c>
      <c r="EMF8" s="212">
        <f t="shared" si="170"/>
        <v>9.0702999999999996</v>
      </c>
      <c r="EMG8" s="212">
        <f t="shared" si="170"/>
        <v>9.0753000000000004</v>
      </c>
      <c r="EMH8" s="212">
        <f t="shared" si="170"/>
        <v>9.1152999999999995</v>
      </c>
      <c r="EMI8" s="212">
        <f t="shared" si="170"/>
        <v>9.1181999999999999</v>
      </c>
      <c r="EMJ8" s="212">
        <f t="shared" si="170"/>
        <v>9.0929000000000002</v>
      </c>
      <c r="EMK8" s="212" t="str">
        <f t="shared" si="170"/>
        <v>N/E</v>
      </c>
      <c r="EML8" s="212" t="str">
        <f t="shared" si="170"/>
        <v>N/E</v>
      </c>
      <c r="EMM8" s="212">
        <f t="shared" si="170"/>
        <v>9.0732999999999997</v>
      </c>
      <c r="EMN8" s="212">
        <f t="shared" si="170"/>
        <v>9.0741999999999994</v>
      </c>
      <c r="EMO8" s="212">
        <f t="shared" si="170"/>
        <v>9.0707000000000004</v>
      </c>
      <c r="EMP8" s="212" t="str">
        <f t="shared" si="170"/>
        <v>N/E</v>
      </c>
      <c r="EMQ8" s="212">
        <f t="shared" si="170"/>
        <v>9.0403000000000002</v>
      </c>
      <c r="EMR8" s="212" t="str">
        <f t="shared" si="170"/>
        <v>N/E</v>
      </c>
      <c r="EMS8" s="212" t="str">
        <f t="shared" si="170"/>
        <v>N/E</v>
      </c>
      <c r="EMT8" s="212">
        <f t="shared" si="170"/>
        <v>9.0297999999999998</v>
      </c>
      <c r="EMU8" s="212">
        <f t="shared" si="170"/>
        <v>9.0243000000000002</v>
      </c>
      <c r="EMV8" s="212">
        <f t="shared" si="170"/>
        <v>9.016</v>
      </c>
      <c r="EMW8" s="212" t="str">
        <f t="shared" si="170"/>
        <v>N/E</v>
      </c>
      <c r="EMX8" s="212" t="str">
        <f t="shared" si="170"/>
        <v>N/E</v>
      </c>
      <c r="EMY8" s="212" t="str">
        <f t="shared" si="170"/>
        <v>N/E</v>
      </c>
      <c r="EMZ8" s="212" t="str">
        <f t="shared" si="170"/>
        <v>N/E</v>
      </c>
      <c r="ENA8" s="212">
        <f t="shared" si="170"/>
        <v>9.0048999999999992</v>
      </c>
      <c r="ENB8" s="212">
        <f t="shared" si="170"/>
        <v>8.9979999999999993</v>
      </c>
      <c r="ENC8" s="212">
        <f t="shared" si="170"/>
        <v>9.0397999999999996</v>
      </c>
      <c r="END8" s="212">
        <f t="shared" si="170"/>
        <v>9.0467999999999993</v>
      </c>
      <c r="ENE8" s="212">
        <f t="shared" si="170"/>
        <v>9.0266000000000002</v>
      </c>
      <c r="ENF8" s="212" t="str">
        <f t="shared" si="170"/>
        <v>N/E</v>
      </c>
      <c r="ENG8" s="212" t="str">
        <f t="shared" si="170"/>
        <v>N/E</v>
      </c>
      <c r="ENH8" s="212">
        <f t="shared" si="170"/>
        <v>9.0216999999999992</v>
      </c>
      <c r="ENI8" s="212">
        <f t="shared" si="170"/>
        <v>9.0421999999999993</v>
      </c>
      <c r="ENJ8" s="212">
        <f t="shared" si="170"/>
        <v>9.0446000000000009</v>
      </c>
      <c r="ENK8" s="212">
        <f t="shared" si="170"/>
        <v>9.0770999999999997</v>
      </c>
      <c r="ENL8" s="212">
        <f t="shared" si="170"/>
        <v>9.0748999999999995</v>
      </c>
      <c r="ENM8" s="212" t="str">
        <f t="shared" si="170"/>
        <v>N/E</v>
      </c>
      <c r="ENN8" s="212" t="str">
        <f t="shared" si="170"/>
        <v>N/E</v>
      </c>
      <c r="ENO8" s="212">
        <f t="shared" si="170"/>
        <v>9.1714000000000002</v>
      </c>
      <c r="ENP8" s="212">
        <f t="shared" si="170"/>
        <v>9.1597000000000008</v>
      </c>
      <c r="ENQ8" s="212">
        <f t="shared" si="170"/>
        <v>9.1904000000000003</v>
      </c>
      <c r="ENR8" s="212">
        <f t="shared" si="170"/>
        <v>9.2345000000000006</v>
      </c>
      <c r="ENS8" s="212">
        <f t="shared" si="170"/>
        <v>9.2247000000000003</v>
      </c>
      <c r="ENT8" s="212" t="str">
        <f t="shared" si="170"/>
        <v>N/E</v>
      </c>
      <c r="ENU8" s="212" t="str">
        <f t="shared" si="170"/>
        <v>N/E</v>
      </c>
      <c r="ENV8" s="212">
        <f t="shared" si="170"/>
        <v>9.2662999999999993</v>
      </c>
      <c r="ENW8" s="212">
        <f t="shared" si="170"/>
        <v>9.2698</v>
      </c>
      <c r="ENX8" s="212">
        <f t="shared" si="170"/>
        <v>9.2908000000000008</v>
      </c>
      <c r="ENY8" s="212">
        <f t="shared" si="170"/>
        <v>9.3528000000000002</v>
      </c>
      <c r="ENZ8" s="212">
        <f t="shared" si="170"/>
        <v>9.3195999999999994</v>
      </c>
      <c r="EOA8" s="212" t="str">
        <f t="shared" si="170"/>
        <v>N/E</v>
      </c>
      <c r="EOB8" s="212" t="str">
        <f t="shared" si="170"/>
        <v>N/E</v>
      </c>
      <c r="EOC8" s="212">
        <f t="shared" si="170"/>
        <v>9.3542000000000005</v>
      </c>
      <c r="EOD8" s="212">
        <f t="shared" si="170"/>
        <v>9.3719999999999999</v>
      </c>
      <c r="EOE8" s="212" t="str">
        <f t="shared" si="170"/>
        <v>N/E</v>
      </c>
      <c r="EOF8" s="212">
        <f t="shared" si="170"/>
        <v>9.4169999999999998</v>
      </c>
      <c r="EOG8" s="212">
        <f t="shared" si="170"/>
        <v>9.4977999999999998</v>
      </c>
      <c r="EOH8" s="212" t="str">
        <f t="shared" ref="EOH8:EQS8" si="171">+HLOOKUP(EOH5,$B$12:$JKJ$13,2,FALSE)</f>
        <v>N/E</v>
      </c>
      <c r="EOI8" s="212" t="str">
        <f t="shared" si="171"/>
        <v>N/E</v>
      </c>
      <c r="EOJ8" s="212">
        <f t="shared" si="171"/>
        <v>9.4913000000000007</v>
      </c>
      <c r="EOK8" s="212">
        <f t="shared" si="171"/>
        <v>9.4827999999999992</v>
      </c>
      <c r="EOL8" s="212">
        <f t="shared" si="171"/>
        <v>9.4169999999999998</v>
      </c>
      <c r="EOM8" s="212">
        <f t="shared" si="171"/>
        <v>9.4463000000000008</v>
      </c>
      <c r="EON8" s="212">
        <f t="shared" si="171"/>
        <v>9.5101999999999993</v>
      </c>
      <c r="EOO8" s="212" t="str">
        <f t="shared" si="171"/>
        <v>N/E</v>
      </c>
      <c r="EOP8" s="212" t="str">
        <f t="shared" si="171"/>
        <v>N/E</v>
      </c>
      <c r="EOQ8" s="212">
        <f t="shared" si="171"/>
        <v>9.4932999999999996</v>
      </c>
      <c r="EOR8" s="212">
        <f t="shared" si="171"/>
        <v>9.5204000000000004</v>
      </c>
      <c r="EOS8" s="212">
        <f t="shared" si="171"/>
        <v>9.4717000000000002</v>
      </c>
      <c r="EOT8" s="212">
        <f t="shared" si="171"/>
        <v>9.4863</v>
      </c>
      <c r="EOU8" s="212">
        <f t="shared" si="171"/>
        <v>9.4710000000000001</v>
      </c>
      <c r="EOV8" s="212" t="str">
        <f t="shared" si="171"/>
        <v>N/E</v>
      </c>
      <c r="EOW8" s="212" t="str">
        <f t="shared" si="171"/>
        <v>N/E</v>
      </c>
      <c r="EOX8" s="212">
        <f t="shared" si="171"/>
        <v>9.4909999999999997</v>
      </c>
      <c r="EOY8" s="212">
        <f t="shared" si="171"/>
        <v>9.5132999999999992</v>
      </c>
      <c r="EOZ8" s="212">
        <f t="shared" si="171"/>
        <v>9.5244999999999997</v>
      </c>
      <c r="EPA8" s="212">
        <f t="shared" si="171"/>
        <v>9.5165000000000006</v>
      </c>
      <c r="EPB8" s="212">
        <f t="shared" si="171"/>
        <v>9.5585000000000004</v>
      </c>
      <c r="EPC8" s="212" t="str">
        <f t="shared" si="171"/>
        <v>N/E</v>
      </c>
      <c r="EPD8" s="212" t="str">
        <f t="shared" si="171"/>
        <v>N/E</v>
      </c>
      <c r="EPE8" s="212">
        <f t="shared" si="171"/>
        <v>9.57</v>
      </c>
      <c r="EPF8" s="212">
        <f t="shared" si="171"/>
        <v>9.5586000000000002</v>
      </c>
      <c r="EPG8" s="212">
        <f t="shared" si="171"/>
        <v>9.6134000000000004</v>
      </c>
      <c r="EPH8" s="212">
        <f t="shared" si="171"/>
        <v>9.7148000000000003</v>
      </c>
      <c r="EPI8" s="212">
        <f t="shared" si="171"/>
        <v>9.6562000000000001</v>
      </c>
      <c r="EPJ8" s="212" t="str">
        <f t="shared" si="171"/>
        <v>N/E</v>
      </c>
      <c r="EPK8" s="212" t="str">
        <f t="shared" si="171"/>
        <v>N/E</v>
      </c>
      <c r="EPL8" s="212">
        <f t="shared" si="171"/>
        <v>9.6397999999999993</v>
      </c>
      <c r="EPM8" s="212">
        <f t="shared" si="171"/>
        <v>9.7059999999999995</v>
      </c>
      <c r="EPN8" s="212">
        <f t="shared" si="171"/>
        <v>9.7345000000000006</v>
      </c>
      <c r="EPO8" s="212">
        <f t="shared" si="171"/>
        <v>9.7759999999999998</v>
      </c>
      <c r="EPP8" s="212">
        <f t="shared" si="171"/>
        <v>9.7411999999999992</v>
      </c>
      <c r="EPQ8" s="212" t="str">
        <f t="shared" si="171"/>
        <v>N/E</v>
      </c>
      <c r="EPR8" s="212" t="str">
        <f t="shared" si="171"/>
        <v>N/E</v>
      </c>
      <c r="EPS8" s="212">
        <f t="shared" si="171"/>
        <v>9.6992999999999991</v>
      </c>
      <c r="EPT8" s="212">
        <f t="shared" si="171"/>
        <v>9.6607000000000003</v>
      </c>
      <c r="EPU8" s="212">
        <f t="shared" si="171"/>
        <v>9.7035</v>
      </c>
      <c r="EPV8" s="212">
        <f t="shared" si="171"/>
        <v>9.6532</v>
      </c>
      <c r="EPW8" s="212">
        <f t="shared" si="171"/>
        <v>9.6684000000000001</v>
      </c>
      <c r="EPX8" s="212" t="str">
        <f t="shared" si="171"/>
        <v>N/E</v>
      </c>
      <c r="EPY8" s="212" t="str">
        <f t="shared" si="171"/>
        <v>N/E</v>
      </c>
      <c r="EPZ8" s="212">
        <f t="shared" si="171"/>
        <v>9.6077999999999992</v>
      </c>
      <c r="EQA8" s="212">
        <f t="shared" si="171"/>
        <v>9.6257999999999999</v>
      </c>
      <c r="EQB8" s="212">
        <f t="shared" si="171"/>
        <v>9.6982999999999997</v>
      </c>
      <c r="EQC8" s="212">
        <f t="shared" si="171"/>
        <v>9.7675999999999998</v>
      </c>
      <c r="EQD8" s="212">
        <f t="shared" si="171"/>
        <v>9.9473000000000003</v>
      </c>
      <c r="EQE8" s="212" t="str">
        <f t="shared" si="171"/>
        <v>N/E</v>
      </c>
      <c r="EQF8" s="212" t="str">
        <f t="shared" si="171"/>
        <v>N/E</v>
      </c>
      <c r="EQG8" s="212">
        <f t="shared" si="171"/>
        <v>9.9359999999999999</v>
      </c>
      <c r="EQH8" s="212">
        <f t="shared" si="171"/>
        <v>9.8202999999999996</v>
      </c>
      <c r="EQI8" s="212">
        <f t="shared" si="171"/>
        <v>9.9998000000000005</v>
      </c>
      <c r="EQJ8" s="212">
        <f t="shared" si="171"/>
        <v>9.9614999999999991</v>
      </c>
      <c r="EQK8" s="212">
        <f t="shared" si="171"/>
        <v>9.9567999999999994</v>
      </c>
      <c r="EQL8" s="212" t="str">
        <f t="shared" si="171"/>
        <v>N/E</v>
      </c>
      <c r="EQM8" s="212" t="str">
        <f t="shared" si="171"/>
        <v>N/E</v>
      </c>
      <c r="EQN8" s="212">
        <f t="shared" si="171"/>
        <v>9.9283000000000001</v>
      </c>
      <c r="EQO8" s="212">
        <f t="shared" si="171"/>
        <v>9.9611999999999998</v>
      </c>
      <c r="EQP8" s="212">
        <f t="shared" si="171"/>
        <v>9.9670000000000005</v>
      </c>
      <c r="EQQ8" s="212">
        <f t="shared" si="171"/>
        <v>9.9502000000000006</v>
      </c>
      <c r="EQR8" s="212">
        <f t="shared" si="171"/>
        <v>9.9033999999999995</v>
      </c>
      <c r="EQS8" s="212" t="str">
        <f t="shared" si="171"/>
        <v>N/E</v>
      </c>
      <c r="EQT8" s="212" t="str">
        <f t="shared" ref="EQT8:ETE8" si="172">+HLOOKUP(EQT5,$B$12:$JKJ$13,2,FALSE)</f>
        <v>N/E</v>
      </c>
      <c r="EQU8" s="212">
        <f t="shared" si="172"/>
        <v>9.9222999999999999</v>
      </c>
      <c r="EQV8" s="212">
        <f t="shared" si="172"/>
        <v>9.8552</v>
      </c>
      <c r="EQW8" s="212">
        <f t="shared" si="172"/>
        <v>9.8338000000000001</v>
      </c>
      <c r="EQX8" s="212">
        <f t="shared" si="172"/>
        <v>9.7979000000000003</v>
      </c>
      <c r="EQY8" s="212">
        <f t="shared" si="172"/>
        <v>9.7072000000000003</v>
      </c>
      <c r="EQZ8" s="212" t="str">
        <f t="shared" si="172"/>
        <v>N/E</v>
      </c>
      <c r="ERA8" s="212" t="str">
        <f t="shared" si="172"/>
        <v>N/E</v>
      </c>
      <c r="ERB8" s="212">
        <f t="shared" si="172"/>
        <v>9.7522000000000002</v>
      </c>
      <c r="ERC8" s="212">
        <f t="shared" si="172"/>
        <v>9.7345000000000006</v>
      </c>
      <c r="ERD8" s="212">
        <f t="shared" si="172"/>
        <v>9.6468000000000007</v>
      </c>
      <c r="ERE8" s="212">
        <f t="shared" si="172"/>
        <v>9.6462000000000003</v>
      </c>
      <c r="ERF8" s="212">
        <f t="shared" si="172"/>
        <v>9.7052999999999994</v>
      </c>
      <c r="ERG8" s="212" t="str">
        <f t="shared" si="172"/>
        <v>N/E</v>
      </c>
      <c r="ERH8" s="212" t="str">
        <f t="shared" si="172"/>
        <v>N/E</v>
      </c>
      <c r="ERI8" s="212">
        <f t="shared" si="172"/>
        <v>9.6285000000000007</v>
      </c>
      <c r="ERJ8" s="212">
        <f t="shared" si="172"/>
        <v>9.6129999999999995</v>
      </c>
      <c r="ERK8" s="212">
        <f t="shared" si="172"/>
        <v>9.7018000000000004</v>
      </c>
      <c r="ERL8" s="212">
        <f t="shared" si="172"/>
        <v>9.7157999999999998</v>
      </c>
      <c r="ERM8" s="212">
        <f t="shared" si="172"/>
        <v>9.7652000000000001</v>
      </c>
      <c r="ERN8" s="212" t="str">
        <f t="shared" si="172"/>
        <v>N/E</v>
      </c>
      <c r="ERO8" s="212" t="str">
        <f t="shared" si="172"/>
        <v>N/E</v>
      </c>
      <c r="ERP8" s="212">
        <f t="shared" si="172"/>
        <v>9.6943999999999999</v>
      </c>
      <c r="ERQ8" s="212">
        <f t="shared" si="172"/>
        <v>9.7409999999999997</v>
      </c>
      <c r="ERR8" s="212">
        <f t="shared" si="172"/>
        <v>9.7860999999999994</v>
      </c>
      <c r="ERS8" s="212">
        <f t="shared" si="172"/>
        <v>9.8768999999999991</v>
      </c>
      <c r="ERT8" s="212">
        <f t="shared" si="172"/>
        <v>9.8412000000000006</v>
      </c>
      <c r="ERU8" s="212" t="str">
        <f t="shared" si="172"/>
        <v>N/E</v>
      </c>
      <c r="ERV8" s="212" t="str">
        <f t="shared" si="172"/>
        <v>N/E</v>
      </c>
      <c r="ERW8" s="212">
        <f t="shared" si="172"/>
        <v>9.7927999999999997</v>
      </c>
      <c r="ERX8" s="212">
        <f t="shared" si="172"/>
        <v>9.7472999999999992</v>
      </c>
      <c r="ERY8" s="212">
        <f t="shared" si="172"/>
        <v>9.7347999999999999</v>
      </c>
      <c r="ERZ8" s="212">
        <f t="shared" si="172"/>
        <v>9.7334999999999994</v>
      </c>
      <c r="ESA8" s="212">
        <f t="shared" si="172"/>
        <v>9.7639999999999993</v>
      </c>
      <c r="ESB8" s="212" t="str">
        <f t="shared" si="172"/>
        <v>N/E</v>
      </c>
      <c r="ESC8" s="212" t="str">
        <f t="shared" si="172"/>
        <v>N/E</v>
      </c>
      <c r="ESD8" s="212">
        <f t="shared" si="172"/>
        <v>9.8401999999999994</v>
      </c>
      <c r="ESE8" s="212">
        <f t="shared" si="172"/>
        <v>9.9512</v>
      </c>
      <c r="ESF8" s="212">
        <f t="shared" si="172"/>
        <v>9.9667999999999992</v>
      </c>
      <c r="ESG8" s="212">
        <f t="shared" si="172"/>
        <v>9.9291999999999998</v>
      </c>
      <c r="ESH8" s="212">
        <f t="shared" si="172"/>
        <v>9.8643000000000001</v>
      </c>
      <c r="ESI8" s="212" t="str">
        <f t="shared" si="172"/>
        <v>N/E</v>
      </c>
      <c r="ESJ8" s="212" t="str">
        <f t="shared" si="172"/>
        <v>N/E</v>
      </c>
      <c r="ESK8" s="212">
        <f t="shared" si="172"/>
        <v>9.7746999999999993</v>
      </c>
      <c r="ESL8" s="212">
        <f t="shared" si="172"/>
        <v>9.7713000000000001</v>
      </c>
      <c r="ESM8" s="212">
        <f t="shared" si="172"/>
        <v>9.7853999999999992</v>
      </c>
      <c r="ESN8" s="212">
        <f t="shared" si="172"/>
        <v>9.8388000000000009</v>
      </c>
      <c r="ESO8" s="212">
        <f t="shared" si="172"/>
        <v>9.8488000000000007</v>
      </c>
      <c r="ESP8" s="212" t="str">
        <f t="shared" si="172"/>
        <v>N/E</v>
      </c>
      <c r="ESQ8" s="212" t="str">
        <f t="shared" si="172"/>
        <v>N/E</v>
      </c>
      <c r="ESR8" s="212">
        <f t="shared" si="172"/>
        <v>9.8267000000000007</v>
      </c>
      <c r="ESS8" s="212">
        <f t="shared" si="172"/>
        <v>9.8543000000000003</v>
      </c>
      <c r="EST8" s="212">
        <f t="shared" si="172"/>
        <v>9.8989999999999991</v>
      </c>
      <c r="ESU8" s="212">
        <f t="shared" si="172"/>
        <v>9.9192999999999998</v>
      </c>
      <c r="ESV8" s="212">
        <f t="shared" si="172"/>
        <v>9.9108999999999998</v>
      </c>
      <c r="ESW8" s="212" t="str">
        <f t="shared" si="172"/>
        <v>N/E</v>
      </c>
      <c r="ESX8" s="212" t="str">
        <f t="shared" si="172"/>
        <v>N/E</v>
      </c>
      <c r="ESY8" s="212">
        <f t="shared" si="172"/>
        <v>9.9186999999999994</v>
      </c>
      <c r="ESZ8" s="212">
        <f t="shared" si="172"/>
        <v>9.9788999999999994</v>
      </c>
      <c r="ETA8" s="212">
        <f t="shared" si="172"/>
        <v>10.0154</v>
      </c>
      <c r="ETB8" s="212">
        <f t="shared" si="172"/>
        <v>10.008599999999999</v>
      </c>
      <c r="ETC8" s="212">
        <f t="shared" si="172"/>
        <v>9.9620999999999995</v>
      </c>
      <c r="ETD8" s="212" t="str">
        <f t="shared" si="172"/>
        <v>N/E</v>
      </c>
      <c r="ETE8" s="212" t="str">
        <f t="shared" si="172"/>
        <v>N/E</v>
      </c>
      <c r="ETF8" s="212">
        <f t="shared" ref="ETF8:EVQ8" si="173">+HLOOKUP(ETF5,$B$12:$JKJ$13,2,FALSE)</f>
        <v>9.9604999999999997</v>
      </c>
      <c r="ETG8" s="212">
        <f t="shared" si="173"/>
        <v>9.9511000000000003</v>
      </c>
      <c r="ETH8" s="212">
        <f t="shared" si="173"/>
        <v>9.9654000000000007</v>
      </c>
      <c r="ETI8" s="212">
        <f t="shared" si="173"/>
        <v>10.0023</v>
      </c>
      <c r="ETJ8" s="212">
        <f t="shared" si="173"/>
        <v>9.9673999999999996</v>
      </c>
      <c r="ETK8" s="212" t="str">
        <f t="shared" si="173"/>
        <v>N/E</v>
      </c>
      <c r="ETL8" s="212" t="str">
        <f t="shared" si="173"/>
        <v>N/E</v>
      </c>
      <c r="ETM8" s="212" t="str">
        <f t="shared" si="173"/>
        <v>N/E</v>
      </c>
      <c r="ETN8" s="212">
        <f t="shared" si="173"/>
        <v>9.9657999999999998</v>
      </c>
      <c r="ETO8" s="212">
        <f t="shared" si="173"/>
        <v>10.0116</v>
      </c>
      <c r="ETP8" s="212">
        <f t="shared" si="173"/>
        <v>10.062799999999999</v>
      </c>
      <c r="ETQ8" s="212">
        <f t="shared" si="173"/>
        <v>10.2265</v>
      </c>
      <c r="ETR8" s="212" t="str">
        <f t="shared" si="173"/>
        <v>N/E</v>
      </c>
      <c r="ETS8" s="212" t="str">
        <f t="shared" si="173"/>
        <v>N/E</v>
      </c>
      <c r="ETT8" s="212">
        <f t="shared" si="173"/>
        <v>10.357799999999999</v>
      </c>
      <c r="ETU8" s="212">
        <f t="shared" si="173"/>
        <v>10.2425</v>
      </c>
      <c r="ETV8" s="212">
        <f t="shared" si="173"/>
        <v>10.256500000000001</v>
      </c>
      <c r="ETW8" s="212">
        <f t="shared" si="173"/>
        <v>10.166700000000001</v>
      </c>
      <c r="ETX8" s="212">
        <f t="shared" si="173"/>
        <v>10.1767</v>
      </c>
      <c r="ETY8" s="212" t="str">
        <f t="shared" si="173"/>
        <v>N/E</v>
      </c>
      <c r="ETZ8" s="212" t="str">
        <f t="shared" si="173"/>
        <v>N/E</v>
      </c>
      <c r="EUA8" s="212">
        <f t="shared" si="173"/>
        <v>10.229900000000001</v>
      </c>
      <c r="EUB8" s="212">
        <f t="shared" si="173"/>
        <v>10.157299999999999</v>
      </c>
      <c r="EUC8" s="212">
        <f t="shared" si="173"/>
        <v>10.1248</v>
      </c>
      <c r="EUD8" s="212">
        <f t="shared" si="173"/>
        <v>10.139799999999999</v>
      </c>
      <c r="EUE8" s="212">
        <f t="shared" si="173"/>
        <v>10.183999999999999</v>
      </c>
      <c r="EUF8" s="212" t="str">
        <f t="shared" si="173"/>
        <v>N/E</v>
      </c>
      <c r="EUG8" s="212" t="str">
        <f t="shared" si="173"/>
        <v>N/E</v>
      </c>
      <c r="EUH8" s="212">
        <f t="shared" si="173"/>
        <v>10.215400000000001</v>
      </c>
      <c r="EUI8" s="212">
        <f t="shared" si="173"/>
        <v>10.157500000000001</v>
      </c>
      <c r="EUJ8" s="212">
        <f t="shared" si="173"/>
        <v>10.204800000000001</v>
      </c>
      <c r="EUK8" s="212">
        <f t="shared" si="173"/>
        <v>10.2195</v>
      </c>
      <c r="EUL8" s="212">
        <f t="shared" si="173"/>
        <v>10.1592</v>
      </c>
      <c r="EUM8" s="212" t="str">
        <f t="shared" si="173"/>
        <v>N/E</v>
      </c>
      <c r="EUN8" s="212" t="str">
        <f t="shared" si="173"/>
        <v>N/E</v>
      </c>
      <c r="EUO8" s="212">
        <f t="shared" si="173"/>
        <v>10.1084</v>
      </c>
      <c r="EUP8" s="212">
        <f t="shared" si="173"/>
        <v>10.068300000000001</v>
      </c>
      <c r="EUQ8" s="212">
        <f t="shared" si="173"/>
        <v>10.075699999999999</v>
      </c>
      <c r="EUR8" s="212">
        <f t="shared" si="173"/>
        <v>9.9987999999999992</v>
      </c>
      <c r="EUS8" s="212">
        <f t="shared" si="173"/>
        <v>9.9841999999999995</v>
      </c>
      <c r="EUT8" s="212" t="str">
        <f t="shared" si="173"/>
        <v>N/E</v>
      </c>
      <c r="EUU8" s="212" t="str">
        <f t="shared" si="173"/>
        <v>N/E</v>
      </c>
      <c r="EUV8" s="212">
        <f t="shared" si="173"/>
        <v>9.9382999999999999</v>
      </c>
      <c r="EUW8" s="212">
        <f t="shared" si="173"/>
        <v>9.9723000000000006</v>
      </c>
      <c r="EUX8" s="212">
        <f t="shared" si="173"/>
        <v>10.007899999999999</v>
      </c>
      <c r="EUY8" s="212">
        <f t="shared" si="173"/>
        <v>9.9467999999999996</v>
      </c>
      <c r="EUZ8" s="212">
        <f t="shared" si="173"/>
        <v>9.9816000000000003</v>
      </c>
      <c r="EVA8" s="212" t="str">
        <f t="shared" si="173"/>
        <v>N/E</v>
      </c>
      <c r="EVB8" s="212" t="str">
        <f t="shared" si="173"/>
        <v>N/E</v>
      </c>
      <c r="EVC8" s="212">
        <f t="shared" si="173"/>
        <v>10.000299999999999</v>
      </c>
      <c r="EVD8" s="212">
        <f t="shared" si="173"/>
        <v>10.1593</v>
      </c>
      <c r="EVE8" s="212">
        <f t="shared" si="173"/>
        <v>10.2263</v>
      </c>
      <c r="EVF8" s="212">
        <f t="shared" si="173"/>
        <v>10.155200000000001</v>
      </c>
      <c r="EVG8" s="212">
        <f t="shared" si="173"/>
        <v>10.199199999999999</v>
      </c>
      <c r="EVH8" s="212" t="str">
        <f t="shared" si="173"/>
        <v>N/E</v>
      </c>
      <c r="EVI8" s="212" t="str">
        <f t="shared" si="173"/>
        <v>N/E</v>
      </c>
      <c r="EVJ8" s="212">
        <f t="shared" si="173"/>
        <v>10.182</v>
      </c>
      <c r="EVK8" s="212">
        <f t="shared" si="173"/>
        <v>10.209899999999999</v>
      </c>
      <c r="EVL8" s="212">
        <f t="shared" si="173"/>
        <v>10.1698</v>
      </c>
      <c r="EVM8" s="212">
        <f t="shared" si="173"/>
        <v>10.242800000000001</v>
      </c>
      <c r="EVN8" s="212">
        <f t="shared" si="173"/>
        <v>10.295299999999999</v>
      </c>
      <c r="EVO8" s="212" t="str">
        <f t="shared" si="173"/>
        <v>N/E</v>
      </c>
      <c r="EVP8" s="212" t="str">
        <f t="shared" si="173"/>
        <v>N/E</v>
      </c>
      <c r="EVQ8" s="212">
        <f t="shared" si="173"/>
        <v>10.333399999999999</v>
      </c>
      <c r="EVR8" s="212">
        <f t="shared" ref="EVR8:EYC8" si="174">+HLOOKUP(EVR5,$B$12:$JKJ$13,2,FALSE)</f>
        <v>10.3447</v>
      </c>
      <c r="EVS8" s="212">
        <f t="shared" si="174"/>
        <v>10.278700000000001</v>
      </c>
      <c r="EVT8" s="212">
        <f t="shared" si="174"/>
        <v>10.209199999999999</v>
      </c>
      <c r="EVU8" s="212">
        <f t="shared" si="174"/>
        <v>10.2484</v>
      </c>
      <c r="EVV8" s="212" t="str">
        <f t="shared" si="174"/>
        <v>N/E</v>
      </c>
      <c r="EVW8" s="212" t="str">
        <f t="shared" si="174"/>
        <v>N/E</v>
      </c>
      <c r="EVX8" s="212">
        <f t="shared" si="174"/>
        <v>10.176</v>
      </c>
      <c r="EVY8" s="212">
        <f t="shared" si="174"/>
        <v>10.163500000000001</v>
      </c>
      <c r="EVZ8" s="212" t="str">
        <f t="shared" si="174"/>
        <v>N/E</v>
      </c>
      <c r="EWA8" s="212">
        <f t="shared" si="174"/>
        <v>10.087400000000001</v>
      </c>
      <c r="EWB8" s="212">
        <f t="shared" si="174"/>
        <v>10.1333</v>
      </c>
      <c r="EWC8" s="212" t="str">
        <f t="shared" si="174"/>
        <v>N/E</v>
      </c>
      <c r="EWD8" s="212" t="str">
        <f t="shared" si="174"/>
        <v>N/E</v>
      </c>
      <c r="EWE8" s="212">
        <f t="shared" si="174"/>
        <v>10.1065</v>
      </c>
      <c r="EWF8" s="212">
        <f t="shared" si="174"/>
        <v>10.153499999999999</v>
      </c>
      <c r="EWG8" s="212">
        <f t="shared" si="174"/>
        <v>10.1496</v>
      </c>
      <c r="EWH8" s="212">
        <f t="shared" si="174"/>
        <v>10.119300000000001</v>
      </c>
      <c r="EWI8" s="212">
        <f t="shared" si="174"/>
        <v>10.1465</v>
      </c>
      <c r="EWJ8" s="212" t="str">
        <f t="shared" si="174"/>
        <v>N/E</v>
      </c>
      <c r="EWK8" s="212" t="str">
        <f t="shared" si="174"/>
        <v>N/E</v>
      </c>
      <c r="EWL8" s="212">
        <f t="shared" si="174"/>
        <v>10.1036</v>
      </c>
      <c r="EWM8" s="212">
        <f t="shared" si="174"/>
        <v>10.142099999999999</v>
      </c>
      <c r="EWN8" s="212">
        <f t="shared" si="174"/>
        <v>10.2287</v>
      </c>
      <c r="EWO8" s="212">
        <f t="shared" si="174"/>
        <v>10.245200000000001</v>
      </c>
      <c r="EWP8" s="212">
        <f t="shared" si="174"/>
        <v>10.272399999999999</v>
      </c>
      <c r="EWQ8" s="212" t="str">
        <f t="shared" si="174"/>
        <v>N/E</v>
      </c>
      <c r="EWR8" s="212" t="str">
        <f t="shared" si="174"/>
        <v>N/E</v>
      </c>
      <c r="EWS8" s="212">
        <f t="shared" si="174"/>
        <v>10.1852</v>
      </c>
      <c r="EWT8" s="212">
        <f t="shared" si="174"/>
        <v>10.1744</v>
      </c>
      <c r="EWU8" s="212">
        <f t="shared" si="174"/>
        <v>10.1785</v>
      </c>
      <c r="EWV8" s="212" t="str">
        <f t="shared" si="174"/>
        <v>N/E</v>
      </c>
      <c r="EWW8" s="212">
        <f t="shared" si="174"/>
        <v>10.185</v>
      </c>
      <c r="EWX8" s="212" t="str">
        <f t="shared" si="174"/>
        <v>N/E</v>
      </c>
      <c r="EWY8" s="212" t="str">
        <f t="shared" si="174"/>
        <v>N/E</v>
      </c>
      <c r="EWZ8" s="212">
        <f t="shared" si="174"/>
        <v>10.1966</v>
      </c>
      <c r="EXA8" s="212">
        <f t="shared" si="174"/>
        <v>10.205299999999999</v>
      </c>
      <c r="EXB8" s="212">
        <f t="shared" si="174"/>
        <v>10.252599999999999</v>
      </c>
      <c r="EXC8" s="212">
        <f t="shared" si="174"/>
        <v>10.192</v>
      </c>
      <c r="EXD8" s="212">
        <f t="shared" si="174"/>
        <v>10.1836</v>
      </c>
      <c r="EXE8" s="212" t="str">
        <f t="shared" si="174"/>
        <v>N/E</v>
      </c>
      <c r="EXF8" s="212" t="str">
        <f t="shared" si="174"/>
        <v>N/E</v>
      </c>
      <c r="EXG8" s="212">
        <f t="shared" si="174"/>
        <v>10.1907</v>
      </c>
      <c r="EXH8" s="212">
        <f t="shared" si="174"/>
        <v>10.2014</v>
      </c>
      <c r="EXI8" s="212" t="str">
        <f t="shared" si="174"/>
        <v>N/E</v>
      </c>
      <c r="EXJ8" s="212">
        <f t="shared" si="174"/>
        <v>10.2479</v>
      </c>
      <c r="EXK8" s="212">
        <f t="shared" si="174"/>
        <v>10.3125</v>
      </c>
      <c r="EXL8" s="212" t="str">
        <f t="shared" si="174"/>
        <v>N/E</v>
      </c>
      <c r="EXM8" s="212" t="str">
        <f t="shared" si="174"/>
        <v>N/E</v>
      </c>
      <c r="EXN8" s="212">
        <f t="shared" si="174"/>
        <v>10.3613</v>
      </c>
      <c r="EXO8" s="212">
        <f t="shared" si="174"/>
        <v>10.439299999999999</v>
      </c>
      <c r="EXP8" s="212" t="str">
        <f t="shared" si="174"/>
        <v>N/E</v>
      </c>
      <c r="EXQ8" s="212">
        <f t="shared" si="174"/>
        <v>10.3626</v>
      </c>
      <c r="EXR8" s="212">
        <f t="shared" si="174"/>
        <v>10.3856</v>
      </c>
      <c r="EXS8" s="212" t="str">
        <f t="shared" si="174"/>
        <v>N/E</v>
      </c>
      <c r="EXT8" s="212" t="str">
        <f t="shared" si="174"/>
        <v>N/E</v>
      </c>
      <c r="EXU8" s="212">
        <f t="shared" si="174"/>
        <v>10.419499999999999</v>
      </c>
      <c r="EXV8" s="212">
        <f t="shared" si="174"/>
        <v>10.327999999999999</v>
      </c>
      <c r="EXW8" s="212">
        <f t="shared" si="174"/>
        <v>10.361700000000001</v>
      </c>
      <c r="EXX8" s="212">
        <f t="shared" si="174"/>
        <v>10.411199999999999</v>
      </c>
      <c r="EXY8" s="212">
        <f t="shared" si="174"/>
        <v>10.4672</v>
      </c>
      <c r="EXZ8" s="212" t="str">
        <f t="shared" si="174"/>
        <v>N/E</v>
      </c>
      <c r="EYA8" s="212" t="str">
        <f t="shared" si="174"/>
        <v>N/E</v>
      </c>
      <c r="EYB8" s="212">
        <f t="shared" si="174"/>
        <v>10.536799999999999</v>
      </c>
      <c r="EYC8" s="212">
        <f t="shared" si="174"/>
        <v>10.5274</v>
      </c>
      <c r="EYD8" s="212">
        <f t="shared" ref="EYD8:FAO8" si="175">+HLOOKUP(EYD5,$B$12:$JKJ$13,2,FALSE)</f>
        <v>10.487500000000001</v>
      </c>
      <c r="EYE8" s="212">
        <f t="shared" si="175"/>
        <v>10.5083</v>
      </c>
      <c r="EYF8" s="212">
        <f t="shared" si="175"/>
        <v>10.59</v>
      </c>
      <c r="EYG8" s="212" t="str">
        <f t="shared" si="175"/>
        <v>N/E</v>
      </c>
      <c r="EYH8" s="212" t="str">
        <f t="shared" si="175"/>
        <v>N/E</v>
      </c>
      <c r="EYI8" s="212">
        <f t="shared" si="175"/>
        <v>10.622199999999999</v>
      </c>
      <c r="EYJ8" s="212">
        <f t="shared" si="175"/>
        <v>10.6866</v>
      </c>
      <c r="EYK8" s="212">
        <f t="shared" si="175"/>
        <v>10.8263</v>
      </c>
      <c r="EYL8" s="212">
        <f t="shared" si="175"/>
        <v>10.770799999999999</v>
      </c>
      <c r="EYM8" s="212">
        <f t="shared" si="175"/>
        <v>10.826700000000001</v>
      </c>
      <c r="EYN8" s="212" t="str">
        <f t="shared" si="175"/>
        <v>N/E</v>
      </c>
      <c r="EYO8" s="212" t="str">
        <f t="shared" si="175"/>
        <v>N/E</v>
      </c>
      <c r="EYP8" s="212">
        <f t="shared" si="175"/>
        <v>10.887499999999999</v>
      </c>
      <c r="EYQ8" s="212">
        <f t="shared" si="175"/>
        <v>10.8842</v>
      </c>
      <c r="EYR8" s="212">
        <f t="shared" si="175"/>
        <v>10.9863</v>
      </c>
      <c r="EYS8" s="212">
        <f t="shared" si="175"/>
        <v>10.8636</v>
      </c>
      <c r="EYT8" s="212">
        <f t="shared" si="175"/>
        <v>10.9069</v>
      </c>
      <c r="EYU8" s="212" t="str">
        <f t="shared" si="175"/>
        <v>N/E</v>
      </c>
      <c r="EYV8" s="212" t="str">
        <f t="shared" si="175"/>
        <v>N/E</v>
      </c>
      <c r="EYW8" s="212">
        <f t="shared" si="175"/>
        <v>10.8833</v>
      </c>
      <c r="EYX8" s="212">
        <f t="shared" si="175"/>
        <v>10.982200000000001</v>
      </c>
      <c r="EYY8" s="212" t="str">
        <f t="shared" si="175"/>
        <v>N/E</v>
      </c>
      <c r="EYZ8" s="212">
        <f t="shared" si="175"/>
        <v>10.873100000000001</v>
      </c>
      <c r="EZA8" s="212">
        <f t="shared" si="175"/>
        <v>10.8979</v>
      </c>
      <c r="EZB8" s="212" t="str">
        <f t="shared" si="175"/>
        <v>N/E</v>
      </c>
      <c r="EZC8" s="212" t="str">
        <f t="shared" si="175"/>
        <v>N/E</v>
      </c>
      <c r="EZD8" s="212">
        <f t="shared" si="175"/>
        <v>10.9948</v>
      </c>
      <c r="EZE8" s="212">
        <f t="shared" si="175"/>
        <v>10.94</v>
      </c>
      <c r="EZF8" s="212">
        <f t="shared" si="175"/>
        <v>10.9832</v>
      </c>
      <c r="EZG8" s="212">
        <f t="shared" si="175"/>
        <v>10.972300000000001</v>
      </c>
      <c r="EZH8" s="212">
        <f t="shared" si="175"/>
        <v>10.882300000000001</v>
      </c>
      <c r="EZI8" s="212" t="str">
        <f t="shared" si="175"/>
        <v>N/E</v>
      </c>
      <c r="EZJ8" s="212" t="str">
        <f t="shared" si="175"/>
        <v>N/E</v>
      </c>
      <c r="EZK8" s="212">
        <f t="shared" si="175"/>
        <v>10.7667</v>
      </c>
      <c r="EZL8" s="212">
        <f t="shared" si="175"/>
        <v>10.7722</v>
      </c>
      <c r="EZM8" s="212">
        <f t="shared" si="175"/>
        <v>10.84</v>
      </c>
      <c r="EZN8" s="212">
        <f t="shared" si="175"/>
        <v>10.899800000000001</v>
      </c>
      <c r="EZO8" s="212">
        <f t="shared" si="175"/>
        <v>10.979799999999999</v>
      </c>
      <c r="EZP8" s="212" t="str">
        <f t="shared" si="175"/>
        <v>N/E</v>
      </c>
      <c r="EZQ8" s="212" t="str">
        <f t="shared" si="175"/>
        <v>N/E</v>
      </c>
      <c r="EZR8" s="212">
        <f t="shared" si="175"/>
        <v>10.9815</v>
      </c>
      <c r="EZS8" s="212">
        <f t="shared" si="175"/>
        <v>11.058400000000001</v>
      </c>
      <c r="EZT8" s="212">
        <f t="shared" si="175"/>
        <v>11.0329</v>
      </c>
      <c r="EZU8" s="212">
        <f t="shared" si="175"/>
        <v>11.033300000000001</v>
      </c>
      <c r="EZV8" s="212">
        <f t="shared" si="175"/>
        <v>11.032400000000001</v>
      </c>
      <c r="EZW8" s="212" t="str">
        <f t="shared" si="175"/>
        <v>N/E</v>
      </c>
      <c r="EZX8" s="212" t="str">
        <f t="shared" si="175"/>
        <v>N/E</v>
      </c>
      <c r="EZY8" s="212">
        <f t="shared" si="175"/>
        <v>10.9902</v>
      </c>
      <c r="EZZ8" s="212">
        <f t="shared" si="175"/>
        <v>11.136699999999999</v>
      </c>
      <c r="FAA8" s="212">
        <f t="shared" si="175"/>
        <v>11.1927</v>
      </c>
      <c r="FAB8" s="212">
        <f t="shared" si="175"/>
        <v>11.225</v>
      </c>
      <c r="FAC8" s="212">
        <f t="shared" si="175"/>
        <v>11.106400000000001</v>
      </c>
      <c r="FAD8" s="212" t="str">
        <f t="shared" si="175"/>
        <v>N/E</v>
      </c>
      <c r="FAE8" s="212" t="str">
        <f t="shared" si="175"/>
        <v>N/E</v>
      </c>
      <c r="FAF8" s="212">
        <f t="shared" si="175"/>
        <v>11.0998</v>
      </c>
      <c r="FAG8" s="212">
        <f t="shared" si="175"/>
        <v>11.0052</v>
      </c>
      <c r="FAH8" s="212">
        <f t="shared" si="175"/>
        <v>10.907299999999999</v>
      </c>
      <c r="FAI8" s="212">
        <f t="shared" si="175"/>
        <v>10.817299999999999</v>
      </c>
      <c r="FAJ8" s="212">
        <f t="shared" si="175"/>
        <v>10.848100000000001</v>
      </c>
      <c r="FAK8" s="212" t="str">
        <f t="shared" si="175"/>
        <v>N/E</v>
      </c>
      <c r="FAL8" s="212" t="str">
        <f t="shared" si="175"/>
        <v>N/E</v>
      </c>
      <c r="FAM8" s="212">
        <f t="shared" si="175"/>
        <v>10.8713</v>
      </c>
      <c r="FAN8" s="212">
        <f t="shared" si="175"/>
        <v>10.8147</v>
      </c>
      <c r="FAO8" s="212">
        <f t="shared" si="175"/>
        <v>10.863300000000001</v>
      </c>
      <c r="FAP8" s="212">
        <f t="shared" ref="FAP8:FDA8" si="176">+HLOOKUP(FAP5,$B$12:$JKJ$13,2,FALSE)</f>
        <v>10.8734</v>
      </c>
      <c r="FAQ8" s="212" t="str">
        <f t="shared" si="176"/>
        <v>N/E</v>
      </c>
      <c r="FAR8" s="212" t="str">
        <f t="shared" si="176"/>
        <v>N/E</v>
      </c>
      <c r="FAS8" s="212" t="str">
        <f t="shared" si="176"/>
        <v>N/E</v>
      </c>
      <c r="FAT8" s="212">
        <f t="shared" si="176"/>
        <v>10.800800000000001</v>
      </c>
      <c r="FAU8" s="212">
        <f t="shared" si="176"/>
        <v>10.72</v>
      </c>
      <c r="FAV8" s="212">
        <f t="shared" si="176"/>
        <v>10.7498</v>
      </c>
      <c r="FAW8" s="212">
        <f t="shared" si="176"/>
        <v>10.767099999999999</v>
      </c>
      <c r="FAX8" s="212">
        <f t="shared" si="176"/>
        <v>10.6698</v>
      </c>
      <c r="FAY8" s="212" t="str">
        <f t="shared" si="176"/>
        <v>N/E</v>
      </c>
      <c r="FAZ8" s="212" t="str">
        <f t="shared" si="176"/>
        <v>N/E</v>
      </c>
      <c r="FBA8" s="212">
        <f t="shared" si="176"/>
        <v>10.7889</v>
      </c>
      <c r="FBB8" s="212">
        <f t="shared" si="176"/>
        <v>10.7362</v>
      </c>
      <c r="FBC8" s="212">
        <f t="shared" si="176"/>
        <v>10.6676</v>
      </c>
      <c r="FBD8" s="212">
        <f t="shared" si="176"/>
        <v>10.661899999999999</v>
      </c>
      <c r="FBE8" s="212">
        <f t="shared" si="176"/>
        <v>10.6823</v>
      </c>
      <c r="FBF8" s="212" t="str">
        <f t="shared" si="176"/>
        <v>N/E</v>
      </c>
      <c r="FBG8" s="212" t="str">
        <f t="shared" si="176"/>
        <v>N/E</v>
      </c>
      <c r="FBH8" s="212">
        <f t="shared" si="176"/>
        <v>10.6896</v>
      </c>
      <c r="FBI8" s="212">
        <f t="shared" si="176"/>
        <v>10.739800000000001</v>
      </c>
      <c r="FBJ8" s="212">
        <f t="shared" si="176"/>
        <v>10.754099999999999</v>
      </c>
      <c r="FBK8" s="212">
        <f t="shared" si="176"/>
        <v>10.7651</v>
      </c>
      <c r="FBL8" s="212">
        <f t="shared" si="176"/>
        <v>10.702</v>
      </c>
      <c r="FBM8" s="212" t="str">
        <f t="shared" si="176"/>
        <v>N/E</v>
      </c>
      <c r="FBN8" s="212" t="str">
        <f t="shared" si="176"/>
        <v>N/E</v>
      </c>
      <c r="FBO8" s="212">
        <f t="shared" si="176"/>
        <v>10.610200000000001</v>
      </c>
      <c r="FBP8" s="212">
        <f t="shared" si="176"/>
        <v>10.639799999999999</v>
      </c>
      <c r="FBQ8" s="212">
        <f t="shared" si="176"/>
        <v>10.6225</v>
      </c>
      <c r="FBR8" s="212" t="str">
        <f t="shared" si="176"/>
        <v>N/E</v>
      </c>
      <c r="FBS8" s="212" t="str">
        <f t="shared" si="176"/>
        <v>N/E</v>
      </c>
      <c r="FBT8" s="212" t="str">
        <f t="shared" si="176"/>
        <v>N/E</v>
      </c>
      <c r="FBU8" s="212" t="str">
        <f t="shared" si="176"/>
        <v>N/E</v>
      </c>
      <c r="FBV8" s="212">
        <f t="shared" si="176"/>
        <v>10.554500000000001</v>
      </c>
      <c r="FBW8" s="212">
        <f t="shared" si="176"/>
        <v>10.5525</v>
      </c>
      <c r="FBX8" s="212">
        <f t="shared" si="176"/>
        <v>10.514699999999999</v>
      </c>
      <c r="FBY8" s="212">
        <f t="shared" si="176"/>
        <v>10.434799999999999</v>
      </c>
      <c r="FBZ8" s="212">
        <f t="shared" si="176"/>
        <v>10.431800000000001</v>
      </c>
      <c r="FCA8" s="212" t="str">
        <f t="shared" si="176"/>
        <v>N/E</v>
      </c>
      <c r="FCB8" s="212" t="str">
        <f t="shared" si="176"/>
        <v>N/E</v>
      </c>
      <c r="FCC8" s="212">
        <f t="shared" si="176"/>
        <v>10.430400000000001</v>
      </c>
      <c r="FCD8" s="212">
        <f t="shared" si="176"/>
        <v>10.345000000000001</v>
      </c>
      <c r="FCE8" s="212">
        <f t="shared" si="176"/>
        <v>10.3</v>
      </c>
      <c r="FCF8" s="212" t="str">
        <f t="shared" si="176"/>
        <v>N/E</v>
      </c>
      <c r="FCG8" s="212">
        <f t="shared" si="176"/>
        <v>10.2003</v>
      </c>
      <c r="FCH8" s="212" t="str">
        <f t="shared" si="176"/>
        <v>N/E</v>
      </c>
      <c r="FCI8" s="212" t="str">
        <f t="shared" si="176"/>
        <v>N/E</v>
      </c>
      <c r="FCJ8" s="212">
        <f t="shared" si="176"/>
        <v>10.181699999999999</v>
      </c>
      <c r="FCK8" s="212">
        <f t="shared" si="176"/>
        <v>10.267799999999999</v>
      </c>
      <c r="FCL8" s="212">
        <f t="shared" si="176"/>
        <v>10.211499999999999</v>
      </c>
      <c r="FCM8" s="212">
        <f t="shared" si="176"/>
        <v>10.17</v>
      </c>
      <c r="FCN8" s="212">
        <f t="shared" si="176"/>
        <v>10.1068</v>
      </c>
      <c r="FCO8" s="212" t="str">
        <f t="shared" si="176"/>
        <v>N/E</v>
      </c>
      <c r="FCP8" s="212" t="str">
        <f t="shared" si="176"/>
        <v>N/E</v>
      </c>
      <c r="FCQ8" s="212">
        <f t="shared" si="176"/>
        <v>10.177300000000001</v>
      </c>
      <c r="FCR8" s="212">
        <f t="shared" si="176"/>
        <v>10.160500000000001</v>
      </c>
      <c r="FCS8" s="212">
        <f t="shared" si="176"/>
        <v>10.142799999999999</v>
      </c>
      <c r="FCT8" s="212">
        <f t="shared" si="176"/>
        <v>10.2927</v>
      </c>
      <c r="FCU8" s="212">
        <f t="shared" si="176"/>
        <v>10.375999999999999</v>
      </c>
      <c r="FCV8" s="212" t="str">
        <f t="shared" si="176"/>
        <v>N/E</v>
      </c>
      <c r="FCW8" s="212" t="str">
        <f t="shared" si="176"/>
        <v>N/E</v>
      </c>
      <c r="FCX8" s="212">
        <f t="shared" si="176"/>
        <v>10.3498</v>
      </c>
      <c r="FCY8" s="212">
        <f t="shared" si="176"/>
        <v>10.266299999999999</v>
      </c>
      <c r="FCZ8" s="212">
        <f t="shared" si="176"/>
        <v>10.253</v>
      </c>
      <c r="FDA8" s="212">
        <f t="shared" si="176"/>
        <v>10.238300000000001</v>
      </c>
      <c r="FDB8" s="212">
        <f t="shared" ref="FDB8:FFM8" si="177">+HLOOKUP(FDB5,$B$12:$JKJ$13,2,FALSE)</f>
        <v>10.247299999999999</v>
      </c>
      <c r="FDC8" s="212" t="str">
        <f t="shared" si="177"/>
        <v>N/E</v>
      </c>
      <c r="FDD8" s="212" t="str">
        <f t="shared" si="177"/>
        <v>N/E</v>
      </c>
      <c r="FDE8" s="212">
        <f t="shared" si="177"/>
        <v>10.251899999999999</v>
      </c>
      <c r="FDF8" s="212">
        <f t="shared" si="177"/>
        <v>10.316599999999999</v>
      </c>
      <c r="FDG8" s="212">
        <f t="shared" si="177"/>
        <v>10.4063</v>
      </c>
      <c r="FDH8" s="212">
        <f t="shared" si="177"/>
        <v>10.320499999999999</v>
      </c>
      <c r="FDI8" s="212">
        <f t="shared" si="177"/>
        <v>10.3377</v>
      </c>
      <c r="FDJ8" s="212" t="str">
        <f t="shared" si="177"/>
        <v>N/E</v>
      </c>
      <c r="FDK8" s="212" t="str">
        <f t="shared" si="177"/>
        <v>N/E</v>
      </c>
      <c r="FDL8" s="212">
        <f t="shared" si="177"/>
        <v>10.2402</v>
      </c>
      <c r="FDM8" s="212">
        <f t="shared" si="177"/>
        <v>10.2598</v>
      </c>
      <c r="FDN8" s="212">
        <f t="shared" si="177"/>
        <v>10.388199999999999</v>
      </c>
      <c r="FDO8" s="212">
        <f t="shared" si="177"/>
        <v>10.559799999999999</v>
      </c>
      <c r="FDP8" s="212">
        <f t="shared" si="177"/>
        <v>10.5608</v>
      </c>
      <c r="FDQ8" s="212" t="str">
        <f t="shared" si="177"/>
        <v>N/E</v>
      </c>
      <c r="FDR8" s="212" t="str">
        <f t="shared" si="177"/>
        <v>N/E</v>
      </c>
      <c r="FDS8" s="212">
        <f t="shared" si="177"/>
        <v>10.7431</v>
      </c>
      <c r="FDT8" s="212">
        <f t="shared" si="177"/>
        <v>10.714499999999999</v>
      </c>
      <c r="FDU8" s="212">
        <f t="shared" si="177"/>
        <v>10.6119</v>
      </c>
      <c r="FDV8" s="212">
        <f t="shared" si="177"/>
        <v>10.577500000000001</v>
      </c>
      <c r="FDW8" s="212">
        <f t="shared" si="177"/>
        <v>10.5946</v>
      </c>
      <c r="FDX8" s="212" t="str">
        <f t="shared" si="177"/>
        <v>N/E</v>
      </c>
      <c r="FDY8" s="212" t="str">
        <f t="shared" si="177"/>
        <v>N/E</v>
      </c>
      <c r="FDZ8" s="212">
        <f t="shared" si="177"/>
        <v>10.4983</v>
      </c>
      <c r="FEA8" s="212">
        <f t="shared" si="177"/>
        <v>10.5014</v>
      </c>
      <c r="FEB8" s="212">
        <f t="shared" si="177"/>
        <v>10.5883</v>
      </c>
      <c r="FEC8" s="212">
        <f t="shared" si="177"/>
        <v>10.485799999999999</v>
      </c>
      <c r="FED8" s="212">
        <f t="shared" si="177"/>
        <v>10.466900000000001</v>
      </c>
      <c r="FEE8" s="212" t="str">
        <f t="shared" si="177"/>
        <v>N/E</v>
      </c>
      <c r="FEF8" s="212" t="str">
        <f t="shared" si="177"/>
        <v>N/E</v>
      </c>
      <c r="FEG8" s="212">
        <f t="shared" si="177"/>
        <v>10.4796</v>
      </c>
      <c r="FEH8" s="212">
        <f t="shared" si="177"/>
        <v>10.518800000000001</v>
      </c>
      <c r="FEI8" s="212">
        <f t="shared" si="177"/>
        <v>10.4734</v>
      </c>
      <c r="FEJ8" s="212">
        <f t="shared" si="177"/>
        <v>10.4808</v>
      </c>
      <c r="FEK8" s="212">
        <f t="shared" si="177"/>
        <v>10.4176</v>
      </c>
      <c r="FEL8" s="212" t="str">
        <f t="shared" si="177"/>
        <v>N/E</v>
      </c>
      <c r="FEM8" s="212" t="str">
        <f t="shared" si="177"/>
        <v>N/E</v>
      </c>
      <c r="FEN8" s="212">
        <f t="shared" si="177"/>
        <v>10.436999999999999</v>
      </c>
      <c r="FEO8" s="212">
        <f t="shared" si="177"/>
        <v>10.4495</v>
      </c>
      <c r="FEP8" s="212">
        <f t="shared" si="177"/>
        <v>10.4779</v>
      </c>
      <c r="FEQ8" s="212">
        <f t="shared" si="177"/>
        <v>10.446999999999999</v>
      </c>
      <c r="FER8" s="212">
        <f t="shared" si="177"/>
        <v>10.4087</v>
      </c>
      <c r="FES8" s="212" t="str">
        <f t="shared" si="177"/>
        <v>N/E</v>
      </c>
      <c r="FET8" s="212" t="str">
        <f t="shared" si="177"/>
        <v>N/E</v>
      </c>
      <c r="FEU8" s="212">
        <f t="shared" si="177"/>
        <v>10.394600000000001</v>
      </c>
      <c r="FEV8" s="212">
        <f t="shared" si="177"/>
        <v>10.542999999999999</v>
      </c>
      <c r="FEW8" s="212">
        <f t="shared" si="177"/>
        <v>10.4795</v>
      </c>
      <c r="FEX8" s="212">
        <f t="shared" si="177"/>
        <v>10.4482</v>
      </c>
      <c r="FEY8" s="212">
        <f t="shared" si="177"/>
        <v>10.4213</v>
      </c>
      <c r="FEZ8" s="212" t="str">
        <f t="shared" si="177"/>
        <v>N/E</v>
      </c>
      <c r="FFA8" s="212" t="str">
        <f t="shared" si="177"/>
        <v>N/E</v>
      </c>
      <c r="FFB8" s="212">
        <f t="shared" si="177"/>
        <v>10.382099999999999</v>
      </c>
      <c r="FFC8" s="212">
        <f t="shared" si="177"/>
        <v>10.4308</v>
      </c>
      <c r="FFD8" s="212">
        <f t="shared" si="177"/>
        <v>10.4079</v>
      </c>
      <c r="FFE8" s="212">
        <f t="shared" si="177"/>
        <v>10.349</v>
      </c>
      <c r="FFF8" s="212">
        <f t="shared" si="177"/>
        <v>10.36</v>
      </c>
      <c r="FFG8" s="212" t="str">
        <f t="shared" si="177"/>
        <v>N/E</v>
      </c>
      <c r="FFH8" s="212" t="str">
        <f t="shared" si="177"/>
        <v>N/E</v>
      </c>
      <c r="FFI8" s="212">
        <f t="shared" si="177"/>
        <v>10.410500000000001</v>
      </c>
      <c r="FFJ8" s="212">
        <f t="shared" si="177"/>
        <v>10.436199999999999</v>
      </c>
      <c r="FFK8" s="212">
        <f t="shared" si="177"/>
        <v>10.516</v>
      </c>
      <c r="FFL8" s="212">
        <f t="shared" si="177"/>
        <v>10.520300000000001</v>
      </c>
      <c r="FFM8" s="212">
        <f t="shared" si="177"/>
        <v>10.509499999999999</v>
      </c>
      <c r="FFN8" s="212" t="str">
        <f t="shared" ref="FFN8:FHY8" si="178">+HLOOKUP(FFN5,$B$12:$JKJ$13,2,FALSE)</f>
        <v>N/E</v>
      </c>
      <c r="FFO8" s="212" t="str">
        <f t="shared" si="178"/>
        <v>N/E</v>
      </c>
      <c r="FFP8" s="212">
        <f t="shared" si="178"/>
        <v>10.464499999999999</v>
      </c>
      <c r="FFQ8" s="212">
        <f t="shared" si="178"/>
        <v>10.4878</v>
      </c>
      <c r="FFR8" s="212">
        <f t="shared" si="178"/>
        <v>10.487</v>
      </c>
      <c r="FFS8" s="212">
        <f t="shared" si="178"/>
        <v>10.5243</v>
      </c>
      <c r="FFT8" s="212">
        <f t="shared" si="178"/>
        <v>10.5997</v>
      </c>
      <c r="FFU8" s="212" t="str">
        <f t="shared" si="178"/>
        <v>N/E</v>
      </c>
      <c r="FFV8" s="212" t="str">
        <f t="shared" si="178"/>
        <v>N/E</v>
      </c>
      <c r="FFW8" s="212">
        <f t="shared" si="178"/>
        <v>10.586399999999999</v>
      </c>
      <c r="FFX8" s="212">
        <f t="shared" si="178"/>
        <v>10.7117</v>
      </c>
      <c r="FFY8" s="212">
        <f t="shared" si="178"/>
        <v>10.7058</v>
      </c>
      <c r="FFZ8" s="212">
        <f t="shared" si="178"/>
        <v>10.700100000000001</v>
      </c>
      <c r="FGA8" s="212">
        <f t="shared" si="178"/>
        <v>10.6623</v>
      </c>
      <c r="FGB8" s="212" t="str">
        <f t="shared" si="178"/>
        <v>N/E</v>
      </c>
      <c r="FGC8" s="212" t="str">
        <f t="shared" si="178"/>
        <v>N/E</v>
      </c>
      <c r="FGD8" s="212">
        <f t="shared" si="178"/>
        <v>10.690899999999999</v>
      </c>
      <c r="FGE8" s="212">
        <f t="shared" si="178"/>
        <v>10.7448</v>
      </c>
      <c r="FGF8" s="212">
        <f t="shared" si="178"/>
        <v>10.7562</v>
      </c>
      <c r="FGG8" s="212">
        <f t="shared" si="178"/>
        <v>10.696099999999999</v>
      </c>
      <c r="FGH8" s="212">
        <f t="shared" si="178"/>
        <v>10.7273</v>
      </c>
      <c r="FGI8" s="212" t="str">
        <f t="shared" si="178"/>
        <v>N/E</v>
      </c>
      <c r="FGJ8" s="212" t="str">
        <f t="shared" si="178"/>
        <v>N/E</v>
      </c>
      <c r="FGK8" s="212">
        <f t="shared" si="178"/>
        <v>10.723000000000001</v>
      </c>
      <c r="FGL8" s="212">
        <f t="shared" si="178"/>
        <v>10.800700000000001</v>
      </c>
      <c r="FGM8" s="212">
        <f t="shared" si="178"/>
        <v>10.837899999999999</v>
      </c>
      <c r="FGN8" s="212">
        <f t="shared" si="178"/>
        <v>10.8507</v>
      </c>
      <c r="FGO8" s="212">
        <f t="shared" si="178"/>
        <v>10.861499999999999</v>
      </c>
      <c r="FGP8" s="212" t="str">
        <f t="shared" si="178"/>
        <v>N/E</v>
      </c>
      <c r="FGQ8" s="212" t="str">
        <f t="shared" si="178"/>
        <v>N/E</v>
      </c>
      <c r="FGR8" s="212">
        <f t="shared" si="178"/>
        <v>10.875299999999999</v>
      </c>
      <c r="FGS8" s="212">
        <f t="shared" si="178"/>
        <v>10.911799999999999</v>
      </c>
      <c r="FGT8" s="212">
        <f t="shared" si="178"/>
        <v>10.9337</v>
      </c>
      <c r="FGU8" s="212">
        <f t="shared" si="178"/>
        <v>10.980600000000001</v>
      </c>
      <c r="FGV8" s="212">
        <f t="shared" si="178"/>
        <v>11.047499999999999</v>
      </c>
      <c r="FGW8" s="212" t="str">
        <f t="shared" si="178"/>
        <v>N/E</v>
      </c>
      <c r="FGX8" s="212" t="str">
        <f t="shared" si="178"/>
        <v>N/E</v>
      </c>
      <c r="FGY8" s="212">
        <f t="shared" si="178"/>
        <v>11.045999999999999</v>
      </c>
      <c r="FGZ8" s="212">
        <f t="shared" si="178"/>
        <v>11.0313</v>
      </c>
      <c r="FHA8" s="212">
        <f t="shared" si="178"/>
        <v>10.938599999999999</v>
      </c>
      <c r="FHB8" s="212">
        <f t="shared" si="178"/>
        <v>10.8575</v>
      </c>
      <c r="FHC8" s="212">
        <f t="shared" si="178"/>
        <v>10.862</v>
      </c>
      <c r="FHD8" s="212" t="str">
        <f t="shared" si="178"/>
        <v>N/E</v>
      </c>
      <c r="FHE8" s="212" t="str">
        <f t="shared" si="178"/>
        <v>N/E</v>
      </c>
      <c r="FHF8" s="212">
        <f t="shared" si="178"/>
        <v>10.9185</v>
      </c>
      <c r="FHG8" s="212">
        <f t="shared" si="178"/>
        <v>11.023300000000001</v>
      </c>
      <c r="FHH8" s="212">
        <f t="shared" si="178"/>
        <v>10.950200000000001</v>
      </c>
      <c r="FHI8" s="212">
        <f t="shared" si="178"/>
        <v>10.973699999999999</v>
      </c>
      <c r="FHJ8" s="212">
        <f t="shared" si="178"/>
        <v>10.9793</v>
      </c>
      <c r="FHK8" s="212" t="str">
        <f t="shared" si="178"/>
        <v>N/E</v>
      </c>
      <c r="FHL8" s="212" t="str">
        <f t="shared" si="178"/>
        <v>N/E</v>
      </c>
      <c r="FHM8" s="212">
        <f t="shared" si="178"/>
        <v>10.971299999999999</v>
      </c>
      <c r="FHN8" s="212" t="str">
        <f t="shared" si="178"/>
        <v>N/E</v>
      </c>
      <c r="FHO8" s="212">
        <f t="shared" si="178"/>
        <v>10.9054</v>
      </c>
      <c r="FHP8" s="212">
        <f t="shared" si="178"/>
        <v>10.9163</v>
      </c>
      <c r="FHQ8" s="212">
        <f t="shared" si="178"/>
        <v>10.8955</v>
      </c>
      <c r="FHR8" s="212" t="str">
        <f t="shared" si="178"/>
        <v>N/E</v>
      </c>
      <c r="FHS8" s="212" t="str">
        <f t="shared" si="178"/>
        <v>N/E</v>
      </c>
      <c r="FHT8" s="212">
        <f t="shared" si="178"/>
        <v>10.827500000000001</v>
      </c>
      <c r="FHU8" s="212">
        <f t="shared" si="178"/>
        <v>10.774100000000001</v>
      </c>
      <c r="FHV8" s="212">
        <f t="shared" si="178"/>
        <v>10.797499999999999</v>
      </c>
      <c r="FHW8" s="212">
        <f t="shared" si="178"/>
        <v>10.811500000000001</v>
      </c>
      <c r="FHX8" s="212">
        <f t="shared" si="178"/>
        <v>10.927199999999999</v>
      </c>
      <c r="FHY8" s="212" t="str">
        <f t="shared" si="178"/>
        <v>N/E</v>
      </c>
      <c r="FHZ8" s="212" t="str">
        <f t="shared" ref="FHZ8:FKK8" si="179">+HLOOKUP(FHZ5,$B$12:$JKJ$13,2,FALSE)</f>
        <v>N/E</v>
      </c>
      <c r="FIA8" s="212">
        <f t="shared" si="179"/>
        <v>11.044600000000001</v>
      </c>
      <c r="FIB8" s="212">
        <f t="shared" si="179"/>
        <v>11.013299999999999</v>
      </c>
      <c r="FIC8" s="212">
        <f t="shared" si="179"/>
        <v>10.961399999999999</v>
      </c>
      <c r="FID8" s="212">
        <f t="shared" si="179"/>
        <v>11.160299999999999</v>
      </c>
      <c r="FIE8" s="212">
        <f t="shared" si="179"/>
        <v>11.247299999999999</v>
      </c>
      <c r="FIF8" s="212" t="str">
        <f t="shared" si="179"/>
        <v>N/E</v>
      </c>
      <c r="FIG8" s="212" t="str">
        <f t="shared" si="179"/>
        <v>N/E</v>
      </c>
      <c r="FIH8" s="212">
        <f t="shared" si="179"/>
        <v>11.2193</v>
      </c>
      <c r="FII8" s="212">
        <f t="shared" si="179"/>
        <v>11.292299999999999</v>
      </c>
      <c r="FIJ8" s="212">
        <f t="shared" si="179"/>
        <v>11.249000000000001</v>
      </c>
      <c r="FIK8" s="212">
        <f t="shared" si="179"/>
        <v>11.2356</v>
      </c>
      <c r="FIL8" s="212">
        <f t="shared" si="179"/>
        <v>11.194599999999999</v>
      </c>
      <c r="FIM8" s="212" t="str">
        <f t="shared" si="179"/>
        <v>N/E</v>
      </c>
      <c r="FIN8" s="212" t="str">
        <f t="shared" si="179"/>
        <v>N/E</v>
      </c>
      <c r="FIO8" s="212">
        <f t="shared" si="179"/>
        <v>11.1853</v>
      </c>
      <c r="FIP8" s="212">
        <f t="shared" si="179"/>
        <v>11.2347</v>
      </c>
      <c r="FIQ8" s="212">
        <f t="shared" si="179"/>
        <v>11.1785</v>
      </c>
      <c r="FIR8" s="212">
        <f t="shared" si="179"/>
        <v>11.247199999999999</v>
      </c>
      <c r="FIS8" s="212">
        <f t="shared" si="179"/>
        <v>11.280200000000001</v>
      </c>
      <c r="FIT8" s="212" t="str">
        <f t="shared" si="179"/>
        <v>N/E</v>
      </c>
      <c r="FIU8" s="212" t="str">
        <f t="shared" si="179"/>
        <v>N/E</v>
      </c>
      <c r="FIV8" s="212">
        <f t="shared" si="179"/>
        <v>11.174799999999999</v>
      </c>
      <c r="FIW8" s="212">
        <f t="shared" si="179"/>
        <v>11.139699999999999</v>
      </c>
      <c r="FIX8" s="212">
        <f t="shared" si="179"/>
        <v>11.2178</v>
      </c>
      <c r="FIY8" s="212">
        <f t="shared" si="179"/>
        <v>11.180999999999999</v>
      </c>
      <c r="FIZ8" s="212">
        <f t="shared" si="179"/>
        <v>11.1784</v>
      </c>
      <c r="FJA8" s="212" t="str">
        <f t="shared" si="179"/>
        <v>N/E</v>
      </c>
      <c r="FJB8" s="212" t="str">
        <f t="shared" si="179"/>
        <v>N/E</v>
      </c>
      <c r="FJC8" s="212">
        <f t="shared" si="179"/>
        <v>11.1068</v>
      </c>
      <c r="FJD8" s="212">
        <f t="shared" si="179"/>
        <v>11.0693</v>
      </c>
      <c r="FJE8" s="212">
        <f t="shared" si="179"/>
        <v>11.107799999999999</v>
      </c>
      <c r="FJF8" s="212">
        <f t="shared" si="179"/>
        <v>11.1058</v>
      </c>
      <c r="FJG8" s="212">
        <f t="shared" si="179"/>
        <v>11.0525</v>
      </c>
      <c r="FJH8" s="212" t="str">
        <f t="shared" si="179"/>
        <v>N/E</v>
      </c>
      <c r="FJI8" s="212" t="str">
        <f t="shared" si="179"/>
        <v>N/E</v>
      </c>
      <c r="FJJ8" s="212">
        <f t="shared" si="179"/>
        <v>10.988099999999999</v>
      </c>
      <c r="FJK8" s="212">
        <f t="shared" si="179"/>
        <v>10.9998</v>
      </c>
      <c r="FJL8" s="212">
        <f t="shared" si="179"/>
        <v>10.982900000000001</v>
      </c>
      <c r="FJM8" s="212">
        <f t="shared" si="179"/>
        <v>10.9903</v>
      </c>
      <c r="FJN8" s="212">
        <f t="shared" si="179"/>
        <v>10.9688</v>
      </c>
      <c r="FJO8" s="212" t="str">
        <f t="shared" si="179"/>
        <v>N/E</v>
      </c>
      <c r="FJP8" s="212" t="str">
        <f t="shared" si="179"/>
        <v>N/E</v>
      </c>
      <c r="FJQ8" s="212">
        <f t="shared" si="179"/>
        <v>11.0097</v>
      </c>
      <c r="FJR8" s="212">
        <f t="shared" si="179"/>
        <v>10.9582</v>
      </c>
      <c r="FJS8" s="212">
        <f t="shared" si="179"/>
        <v>11.058199999999999</v>
      </c>
      <c r="FJT8" s="212">
        <f t="shared" si="179"/>
        <v>11.175700000000001</v>
      </c>
      <c r="FJU8" s="212">
        <f t="shared" si="179"/>
        <v>11.1442</v>
      </c>
      <c r="FJV8" s="212" t="str">
        <f t="shared" si="179"/>
        <v>N/E</v>
      </c>
      <c r="FJW8" s="212" t="str">
        <f t="shared" si="179"/>
        <v>N/E</v>
      </c>
      <c r="FJX8" s="212">
        <f t="shared" si="179"/>
        <v>11.1823</v>
      </c>
      <c r="FJY8" s="212">
        <f t="shared" si="179"/>
        <v>11.164300000000001</v>
      </c>
      <c r="FJZ8" s="212">
        <f t="shared" si="179"/>
        <v>11.2094</v>
      </c>
      <c r="FKA8" s="212" t="str">
        <f t="shared" si="179"/>
        <v>N/E</v>
      </c>
      <c r="FKB8" s="212">
        <f t="shared" si="179"/>
        <v>11.2058</v>
      </c>
      <c r="FKC8" s="212" t="str">
        <f t="shared" si="179"/>
        <v>N/E</v>
      </c>
      <c r="FKD8" s="212" t="str">
        <f t="shared" si="179"/>
        <v>N/E</v>
      </c>
      <c r="FKE8" s="212">
        <f t="shared" si="179"/>
        <v>11.2879</v>
      </c>
      <c r="FKF8" s="212">
        <f t="shared" si="179"/>
        <v>11.3398</v>
      </c>
      <c r="FKG8" s="212">
        <f t="shared" si="179"/>
        <v>11.3522</v>
      </c>
      <c r="FKH8" s="212">
        <f t="shared" si="179"/>
        <v>11.3385</v>
      </c>
      <c r="FKI8" s="212">
        <f t="shared" si="179"/>
        <v>11.3985</v>
      </c>
      <c r="FKJ8" s="212" t="str">
        <f t="shared" si="179"/>
        <v>N/E</v>
      </c>
      <c r="FKK8" s="212" t="str">
        <f t="shared" si="179"/>
        <v>N/E</v>
      </c>
      <c r="FKL8" s="212">
        <f t="shared" ref="FKL8:FMW8" si="180">+HLOOKUP(FKL5,$B$12:$JKJ$13,2,FALSE)</f>
        <v>11.378299999999999</v>
      </c>
      <c r="FKM8" s="212">
        <f t="shared" si="180"/>
        <v>11.3535</v>
      </c>
      <c r="FKN8" s="212">
        <f t="shared" si="180"/>
        <v>11.249599999999999</v>
      </c>
      <c r="FKO8" s="212">
        <f t="shared" si="180"/>
        <v>11.2224</v>
      </c>
      <c r="FKP8" s="212">
        <f t="shared" si="180"/>
        <v>11.1959</v>
      </c>
      <c r="FKQ8" s="212" t="str">
        <f t="shared" si="180"/>
        <v>N/E</v>
      </c>
      <c r="FKR8" s="212" t="str">
        <f t="shared" si="180"/>
        <v>N/E</v>
      </c>
      <c r="FKS8" s="212">
        <f t="shared" si="180"/>
        <v>11.239100000000001</v>
      </c>
      <c r="FKT8" s="212">
        <f t="shared" si="180"/>
        <v>11.163500000000001</v>
      </c>
      <c r="FKU8" s="212">
        <f t="shared" si="180"/>
        <v>11.214499999999999</v>
      </c>
      <c r="FKV8" s="212">
        <f t="shared" si="180"/>
        <v>11.1877</v>
      </c>
      <c r="FKW8" s="212" t="str">
        <f t="shared" si="180"/>
        <v>N/E</v>
      </c>
      <c r="FKX8" s="212" t="str">
        <f t="shared" si="180"/>
        <v>N/E</v>
      </c>
      <c r="FKY8" s="212" t="str">
        <f t="shared" si="180"/>
        <v>N/E</v>
      </c>
      <c r="FKZ8" s="212">
        <f t="shared" si="180"/>
        <v>11.2728</v>
      </c>
      <c r="FLA8" s="212">
        <f t="shared" si="180"/>
        <v>11.306100000000001</v>
      </c>
      <c r="FLB8" s="212">
        <f t="shared" si="180"/>
        <v>11.2676</v>
      </c>
      <c r="FLC8" s="212">
        <f t="shared" si="180"/>
        <v>11.2193</v>
      </c>
      <c r="FLD8" s="212">
        <f t="shared" si="180"/>
        <v>11.2295</v>
      </c>
      <c r="FLE8" s="212" t="str">
        <f t="shared" si="180"/>
        <v>N/E</v>
      </c>
      <c r="FLF8" s="212" t="str">
        <f t="shared" si="180"/>
        <v>N/E</v>
      </c>
      <c r="FLG8" s="212">
        <f t="shared" si="180"/>
        <v>11.285500000000001</v>
      </c>
      <c r="FLH8" s="212">
        <f t="shared" si="180"/>
        <v>11.269600000000001</v>
      </c>
      <c r="FLI8" s="212">
        <f t="shared" si="180"/>
        <v>11.2744</v>
      </c>
      <c r="FLJ8" s="212" t="str">
        <f t="shared" si="180"/>
        <v>N/E</v>
      </c>
      <c r="FLK8" s="212">
        <f t="shared" si="180"/>
        <v>11.218</v>
      </c>
      <c r="FLL8" s="212" t="str">
        <f t="shared" si="180"/>
        <v>N/E</v>
      </c>
      <c r="FLM8" s="212" t="str">
        <f t="shared" si="180"/>
        <v>N/E</v>
      </c>
      <c r="FLN8" s="212">
        <f t="shared" si="180"/>
        <v>11.236000000000001</v>
      </c>
      <c r="FLO8" s="212">
        <f t="shared" si="180"/>
        <v>11.1998</v>
      </c>
      <c r="FLP8" s="212">
        <f t="shared" si="180"/>
        <v>11.2372</v>
      </c>
      <c r="FLQ8" s="212" t="str">
        <f t="shared" si="180"/>
        <v>N/E</v>
      </c>
      <c r="FLR8" s="212">
        <f t="shared" si="180"/>
        <v>11.0885</v>
      </c>
      <c r="FLS8" s="212" t="str">
        <f t="shared" si="180"/>
        <v>N/E</v>
      </c>
      <c r="FLT8" s="212" t="str">
        <f t="shared" si="180"/>
        <v>N/E</v>
      </c>
      <c r="FLU8" s="212">
        <f t="shared" si="180"/>
        <v>10.980499999999999</v>
      </c>
      <c r="FLV8" s="212">
        <f t="shared" si="180"/>
        <v>10.9686</v>
      </c>
      <c r="FLW8" s="212">
        <f t="shared" si="180"/>
        <v>10.904400000000001</v>
      </c>
      <c r="FLX8" s="212">
        <f t="shared" si="180"/>
        <v>10.8847</v>
      </c>
      <c r="FLY8" s="212">
        <f t="shared" si="180"/>
        <v>10.8376</v>
      </c>
      <c r="FLZ8" s="212" t="str">
        <f t="shared" si="180"/>
        <v>N/E</v>
      </c>
      <c r="FMA8" s="212" t="str">
        <f t="shared" si="180"/>
        <v>N/E</v>
      </c>
      <c r="FMB8" s="212">
        <f t="shared" si="180"/>
        <v>10.818</v>
      </c>
      <c r="FMC8" s="212">
        <f t="shared" si="180"/>
        <v>10.8369</v>
      </c>
      <c r="FMD8" s="212">
        <f t="shared" si="180"/>
        <v>10.8231</v>
      </c>
      <c r="FME8" s="212">
        <f t="shared" si="180"/>
        <v>10.8514</v>
      </c>
      <c r="FMF8" s="212">
        <f t="shared" si="180"/>
        <v>10.8172</v>
      </c>
      <c r="FMG8" s="212" t="str">
        <f t="shared" si="180"/>
        <v>N/E</v>
      </c>
      <c r="FMH8" s="212" t="str">
        <f t="shared" si="180"/>
        <v>N/E</v>
      </c>
      <c r="FMI8" s="212">
        <f t="shared" si="180"/>
        <v>10.8264</v>
      </c>
      <c r="FMJ8" s="212">
        <f t="shared" si="180"/>
        <v>10.847</v>
      </c>
      <c r="FMK8" s="212">
        <f t="shared" si="180"/>
        <v>10.9521</v>
      </c>
      <c r="FML8" s="212">
        <f t="shared" si="180"/>
        <v>11.001200000000001</v>
      </c>
      <c r="FMM8" s="212">
        <f t="shared" si="180"/>
        <v>10.962</v>
      </c>
      <c r="FMN8" s="212" t="str">
        <f t="shared" si="180"/>
        <v>N/E</v>
      </c>
      <c r="FMO8" s="212" t="str">
        <f t="shared" si="180"/>
        <v>N/E</v>
      </c>
      <c r="FMP8" s="212">
        <f t="shared" si="180"/>
        <v>10.9178</v>
      </c>
      <c r="FMQ8" s="212">
        <f t="shared" si="180"/>
        <v>10.8789</v>
      </c>
      <c r="FMR8" s="212">
        <f t="shared" si="180"/>
        <v>10.9145</v>
      </c>
      <c r="FMS8" s="212">
        <f t="shared" si="180"/>
        <v>11.084300000000001</v>
      </c>
      <c r="FMT8" s="212">
        <f t="shared" si="180"/>
        <v>11.0214</v>
      </c>
      <c r="FMU8" s="212" t="str">
        <f t="shared" si="180"/>
        <v>N/E</v>
      </c>
      <c r="FMV8" s="212" t="str">
        <f t="shared" si="180"/>
        <v>N/E</v>
      </c>
      <c r="FMW8" s="212">
        <f t="shared" si="180"/>
        <v>10.954499999999999</v>
      </c>
      <c r="FMX8" s="212">
        <f t="shared" ref="FMX8:FPI8" si="181">+HLOOKUP(FMX5,$B$12:$JKJ$13,2,FALSE)</f>
        <v>11.082000000000001</v>
      </c>
      <c r="FMY8" s="212">
        <f t="shared" si="181"/>
        <v>11.0608</v>
      </c>
      <c r="FMZ8" s="212" t="str">
        <f t="shared" si="181"/>
        <v>N/E</v>
      </c>
      <c r="FNA8" s="212">
        <f t="shared" si="181"/>
        <v>11.1305</v>
      </c>
      <c r="FNB8" s="212" t="str">
        <f t="shared" si="181"/>
        <v>N/E</v>
      </c>
      <c r="FNC8" s="212" t="str">
        <f t="shared" si="181"/>
        <v>N/E</v>
      </c>
      <c r="FND8" s="212">
        <f t="shared" si="181"/>
        <v>11.103899999999999</v>
      </c>
      <c r="FNE8" s="212">
        <f t="shared" si="181"/>
        <v>11.1069</v>
      </c>
      <c r="FNF8" s="212">
        <f t="shared" si="181"/>
        <v>10.986599999999999</v>
      </c>
      <c r="FNG8" s="212">
        <f t="shared" si="181"/>
        <v>10.9626</v>
      </c>
      <c r="FNH8" s="212">
        <f t="shared" si="181"/>
        <v>10.9627</v>
      </c>
      <c r="FNI8" s="212" t="str">
        <f t="shared" si="181"/>
        <v>N/E</v>
      </c>
      <c r="FNJ8" s="212" t="str">
        <f t="shared" si="181"/>
        <v>N/E</v>
      </c>
      <c r="FNK8" s="212">
        <f t="shared" si="181"/>
        <v>10.9434</v>
      </c>
      <c r="FNL8" s="212">
        <f t="shared" si="181"/>
        <v>10.9337</v>
      </c>
      <c r="FNM8" s="212">
        <f t="shared" si="181"/>
        <v>10.905799999999999</v>
      </c>
      <c r="FNN8" s="212">
        <f t="shared" si="181"/>
        <v>10.9688</v>
      </c>
      <c r="FNO8" s="212">
        <f t="shared" si="181"/>
        <v>10.942299999999999</v>
      </c>
      <c r="FNP8" s="212" t="str">
        <f t="shared" si="181"/>
        <v>N/E</v>
      </c>
      <c r="FNQ8" s="212" t="str">
        <f t="shared" si="181"/>
        <v>N/E</v>
      </c>
      <c r="FNR8" s="212">
        <f t="shared" si="181"/>
        <v>10.9437</v>
      </c>
      <c r="FNS8" s="212">
        <f t="shared" si="181"/>
        <v>11.0558</v>
      </c>
      <c r="FNT8" s="212">
        <f t="shared" si="181"/>
        <v>11.0932</v>
      </c>
      <c r="FNU8" s="212">
        <f t="shared" si="181"/>
        <v>11.0715</v>
      </c>
      <c r="FNV8" s="212">
        <f t="shared" si="181"/>
        <v>11.060600000000001</v>
      </c>
      <c r="FNW8" s="212" t="str">
        <f t="shared" si="181"/>
        <v>N/E</v>
      </c>
      <c r="FNX8" s="212" t="str">
        <f t="shared" si="181"/>
        <v>N/E</v>
      </c>
      <c r="FNY8" s="212">
        <f t="shared" si="181"/>
        <v>10.9794</v>
      </c>
      <c r="FNZ8" s="212">
        <f t="shared" si="181"/>
        <v>10.962300000000001</v>
      </c>
      <c r="FOA8" s="212">
        <f t="shared" si="181"/>
        <v>11.030099999999999</v>
      </c>
      <c r="FOB8" s="212">
        <f t="shared" si="181"/>
        <v>10.9955</v>
      </c>
      <c r="FOC8" s="212">
        <f t="shared" si="181"/>
        <v>10.939299999999999</v>
      </c>
      <c r="FOD8" s="212" t="str">
        <f t="shared" si="181"/>
        <v>N/E</v>
      </c>
      <c r="FOE8" s="212" t="str">
        <f t="shared" si="181"/>
        <v>N/E</v>
      </c>
      <c r="FOF8" s="212">
        <f t="shared" si="181"/>
        <v>10.9329</v>
      </c>
      <c r="FOG8" s="212">
        <f t="shared" si="181"/>
        <v>10.9695</v>
      </c>
      <c r="FOH8" s="212">
        <f t="shared" si="181"/>
        <v>10.9368</v>
      </c>
      <c r="FOI8" s="212">
        <f t="shared" si="181"/>
        <v>10.9633</v>
      </c>
      <c r="FOJ8" s="212">
        <f t="shared" si="181"/>
        <v>10.963800000000001</v>
      </c>
      <c r="FOK8" s="212" t="str">
        <f t="shared" si="181"/>
        <v>N/E</v>
      </c>
      <c r="FOL8" s="212" t="str">
        <f t="shared" si="181"/>
        <v>N/E</v>
      </c>
      <c r="FOM8" s="212">
        <f t="shared" si="181"/>
        <v>10.9621</v>
      </c>
      <c r="FON8" s="212">
        <f t="shared" si="181"/>
        <v>11.039</v>
      </c>
      <c r="FOO8" s="212">
        <f t="shared" si="181"/>
        <v>10.998799999999999</v>
      </c>
      <c r="FOP8" s="212">
        <f t="shared" si="181"/>
        <v>11.0128</v>
      </c>
      <c r="FOQ8" s="212">
        <f t="shared" si="181"/>
        <v>10.9863</v>
      </c>
      <c r="FOR8" s="212" t="str">
        <f t="shared" si="181"/>
        <v>N/E</v>
      </c>
      <c r="FOS8" s="212" t="str">
        <f t="shared" si="181"/>
        <v>N/E</v>
      </c>
      <c r="FOT8" s="212">
        <f t="shared" si="181"/>
        <v>10.973699999999999</v>
      </c>
      <c r="FOU8" s="212">
        <f t="shared" si="181"/>
        <v>10.9695</v>
      </c>
      <c r="FOV8" s="212">
        <f t="shared" si="181"/>
        <v>10.9915</v>
      </c>
      <c r="FOW8" s="212">
        <f t="shared" si="181"/>
        <v>11.013</v>
      </c>
      <c r="FOX8" s="212">
        <f t="shared" si="181"/>
        <v>11.0578</v>
      </c>
      <c r="FOY8" s="212" t="str">
        <f t="shared" si="181"/>
        <v>N/E</v>
      </c>
      <c r="FOZ8" s="212" t="str">
        <f t="shared" si="181"/>
        <v>N/E</v>
      </c>
      <c r="FPA8" s="212">
        <f t="shared" si="181"/>
        <v>11.154</v>
      </c>
      <c r="FPB8" s="212">
        <f t="shared" si="181"/>
        <v>11.2103</v>
      </c>
      <c r="FPC8" s="212">
        <f t="shared" si="181"/>
        <v>11.174799999999999</v>
      </c>
      <c r="FPD8" s="212">
        <f t="shared" si="181"/>
        <v>11.1828</v>
      </c>
      <c r="FPE8" s="212">
        <f t="shared" si="181"/>
        <v>11.1815</v>
      </c>
      <c r="FPF8" s="212" t="str">
        <f t="shared" si="181"/>
        <v>N/E</v>
      </c>
      <c r="FPG8" s="212" t="str">
        <f t="shared" si="181"/>
        <v>N/E</v>
      </c>
      <c r="FPH8" s="212">
        <f t="shared" si="181"/>
        <v>11.159800000000001</v>
      </c>
      <c r="FPI8" s="212">
        <f t="shared" si="181"/>
        <v>11.1631</v>
      </c>
      <c r="FPJ8" s="212">
        <f t="shared" ref="FPJ8:FRU8" si="182">+HLOOKUP(FPJ5,$B$12:$JKJ$13,2,FALSE)</f>
        <v>11.2233</v>
      </c>
      <c r="FPK8" s="212" t="str">
        <f t="shared" si="182"/>
        <v>N/E</v>
      </c>
      <c r="FPL8" s="212" t="str">
        <f t="shared" si="182"/>
        <v>N/E</v>
      </c>
      <c r="FPM8" s="212" t="str">
        <f t="shared" si="182"/>
        <v>N/E</v>
      </c>
      <c r="FPN8" s="212" t="str">
        <f t="shared" si="182"/>
        <v>N/E</v>
      </c>
      <c r="FPO8" s="212">
        <f t="shared" si="182"/>
        <v>11.2211</v>
      </c>
      <c r="FPP8" s="212">
        <f t="shared" si="182"/>
        <v>11.270200000000001</v>
      </c>
      <c r="FPQ8" s="212">
        <f t="shared" si="182"/>
        <v>11.284800000000001</v>
      </c>
      <c r="FPR8" s="212">
        <f t="shared" si="182"/>
        <v>11.27</v>
      </c>
      <c r="FPS8" s="212">
        <f t="shared" si="182"/>
        <v>11.2525</v>
      </c>
      <c r="FPT8" s="212" t="str">
        <f t="shared" si="182"/>
        <v>N/E</v>
      </c>
      <c r="FPU8" s="212" t="str">
        <f t="shared" si="182"/>
        <v>N/E</v>
      </c>
      <c r="FPV8" s="212">
        <f t="shared" si="182"/>
        <v>11.250999999999999</v>
      </c>
      <c r="FPW8" s="212">
        <f t="shared" si="182"/>
        <v>11.3065</v>
      </c>
      <c r="FPX8" s="212">
        <f t="shared" si="182"/>
        <v>11.3119</v>
      </c>
      <c r="FPY8" s="212">
        <f t="shared" si="182"/>
        <v>11.3256</v>
      </c>
      <c r="FPZ8" s="212">
        <f t="shared" si="182"/>
        <v>11.343299999999999</v>
      </c>
      <c r="FQA8" s="212" t="str">
        <f t="shared" si="182"/>
        <v>N/E</v>
      </c>
      <c r="FQB8" s="212" t="str">
        <f t="shared" si="182"/>
        <v>N/E</v>
      </c>
      <c r="FQC8" s="212">
        <f t="shared" si="182"/>
        <v>11.2881</v>
      </c>
      <c r="FQD8" s="212">
        <f t="shared" si="182"/>
        <v>11.3109</v>
      </c>
      <c r="FQE8" s="212">
        <f t="shared" si="182"/>
        <v>11.338699999999999</v>
      </c>
      <c r="FQF8" s="212">
        <f t="shared" si="182"/>
        <v>11.4068</v>
      </c>
      <c r="FQG8" s="212">
        <f t="shared" si="182"/>
        <v>11.4093</v>
      </c>
      <c r="FQH8" s="212" t="str">
        <f t="shared" si="182"/>
        <v>N/E</v>
      </c>
      <c r="FQI8" s="212" t="str">
        <f t="shared" si="182"/>
        <v>N/E</v>
      </c>
      <c r="FQJ8" s="212">
        <f t="shared" si="182"/>
        <v>11.430999999999999</v>
      </c>
      <c r="FQK8" s="212">
        <f t="shared" si="182"/>
        <v>11.410500000000001</v>
      </c>
      <c r="FQL8" s="212">
        <f t="shared" si="182"/>
        <v>11.3887</v>
      </c>
      <c r="FQM8" s="212">
        <f t="shared" si="182"/>
        <v>11.4358</v>
      </c>
      <c r="FQN8" s="212">
        <f t="shared" si="182"/>
        <v>11.527200000000001</v>
      </c>
      <c r="FQO8" s="212" t="str">
        <f t="shared" si="182"/>
        <v>N/E</v>
      </c>
      <c r="FQP8" s="212" t="str">
        <f t="shared" si="182"/>
        <v>N/E</v>
      </c>
      <c r="FQQ8" s="212">
        <f t="shared" si="182"/>
        <v>11.6328</v>
      </c>
      <c r="FQR8" s="212">
        <f t="shared" si="182"/>
        <v>11.6325</v>
      </c>
      <c r="FQS8" s="212">
        <f t="shared" si="182"/>
        <v>11.624599999999999</v>
      </c>
      <c r="FQT8" s="212">
        <f t="shared" si="182"/>
        <v>11.6281</v>
      </c>
      <c r="FQU8" s="212">
        <f t="shared" si="182"/>
        <v>11.571300000000001</v>
      </c>
      <c r="FQV8" s="212" t="str">
        <f t="shared" si="182"/>
        <v>N/E</v>
      </c>
      <c r="FQW8" s="212" t="str">
        <f t="shared" si="182"/>
        <v>N/E</v>
      </c>
      <c r="FQX8" s="212">
        <f t="shared" si="182"/>
        <v>11.5282</v>
      </c>
      <c r="FQY8" s="212">
        <f t="shared" si="182"/>
        <v>11.4933</v>
      </c>
      <c r="FQZ8" s="212">
        <f t="shared" si="182"/>
        <v>11.5448</v>
      </c>
      <c r="FRA8" s="212">
        <f t="shared" si="182"/>
        <v>11.573499999999999</v>
      </c>
      <c r="FRB8" s="212">
        <f t="shared" si="182"/>
        <v>11.567299999999999</v>
      </c>
      <c r="FRC8" s="212" t="str">
        <f t="shared" si="182"/>
        <v>N/E</v>
      </c>
      <c r="FRD8" s="212" t="str">
        <f t="shared" si="182"/>
        <v>N/E</v>
      </c>
      <c r="FRE8" s="212">
        <f t="shared" si="182"/>
        <v>11.5608</v>
      </c>
      <c r="FRF8" s="212">
        <f t="shared" si="182"/>
        <v>11.476000000000001</v>
      </c>
      <c r="FRG8" s="212">
        <f t="shared" si="182"/>
        <v>11.4556</v>
      </c>
      <c r="FRH8" s="212">
        <f t="shared" si="182"/>
        <v>11.451499999999999</v>
      </c>
      <c r="FRI8" s="212">
        <f t="shared" si="182"/>
        <v>11.412800000000001</v>
      </c>
      <c r="FRJ8" s="212" t="str">
        <f t="shared" si="182"/>
        <v>N/E</v>
      </c>
      <c r="FRK8" s="212" t="str">
        <f t="shared" si="182"/>
        <v>N/E</v>
      </c>
      <c r="FRL8" s="212">
        <f t="shared" si="182"/>
        <v>11.4147</v>
      </c>
      <c r="FRM8" s="212">
        <f t="shared" si="182"/>
        <v>11.484500000000001</v>
      </c>
      <c r="FRN8" s="212">
        <f t="shared" si="182"/>
        <v>11.426500000000001</v>
      </c>
      <c r="FRO8" s="212">
        <f t="shared" si="182"/>
        <v>11.4373</v>
      </c>
      <c r="FRP8" s="212">
        <f t="shared" si="182"/>
        <v>11.4224</v>
      </c>
      <c r="FRQ8" s="212" t="str">
        <f t="shared" si="182"/>
        <v>N/E</v>
      </c>
      <c r="FRR8" s="212" t="str">
        <f t="shared" si="182"/>
        <v>N/E</v>
      </c>
      <c r="FRS8" s="212">
        <f t="shared" si="182"/>
        <v>11.3498</v>
      </c>
      <c r="FRT8" s="212">
        <f t="shared" si="182"/>
        <v>11.339700000000001</v>
      </c>
      <c r="FRU8" s="212">
        <f t="shared" si="182"/>
        <v>11.380800000000001</v>
      </c>
      <c r="FRV8" s="212">
        <f t="shared" ref="FRV8:FUG8" si="183">+HLOOKUP(FRV5,$B$12:$JKJ$13,2,FALSE)</f>
        <v>11.366</v>
      </c>
      <c r="FRW8" s="212">
        <f t="shared" si="183"/>
        <v>11.3689</v>
      </c>
      <c r="FRX8" s="212" t="str">
        <f t="shared" si="183"/>
        <v>N/E</v>
      </c>
      <c r="FRY8" s="212" t="str">
        <f t="shared" si="183"/>
        <v>N/E</v>
      </c>
      <c r="FRZ8" s="212">
        <f t="shared" si="183"/>
        <v>11.432700000000001</v>
      </c>
      <c r="FSA8" s="212">
        <f t="shared" si="183"/>
        <v>11.4259</v>
      </c>
      <c r="FSB8" s="212">
        <f t="shared" si="183"/>
        <v>11.399100000000001</v>
      </c>
      <c r="FSC8" s="212">
        <f t="shared" si="183"/>
        <v>11.3523</v>
      </c>
      <c r="FSD8" s="212">
        <f t="shared" si="183"/>
        <v>11.331200000000001</v>
      </c>
      <c r="FSE8" s="212" t="str">
        <f t="shared" si="183"/>
        <v>N/E</v>
      </c>
      <c r="FSF8" s="212" t="str">
        <f t="shared" si="183"/>
        <v>N/E</v>
      </c>
      <c r="FSG8" s="212">
        <f t="shared" si="183"/>
        <v>11.314299999999999</v>
      </c>
      <c r="FSH8" s="212">
        <f t="shared" si="183"/>
        <v>11.307700000000001</v>
      </c>
      <c r="FSI8" s="212">
        <f t="shared" si="183"/>
        <v>11.342499999999999</v>
      </c>
      <c r="FSJ8" s="212">
        <f t="shared" si="183"/>
        <v>11.3004</v>
      </c>
      <c r="FSK8" s="212">
        <f t="shared" si="183"/>
        <v>11.317500000000001</v>
      </c>
      <c r="FSL8" s="212" t="str">
        <f t="shared" si="183"/>
        <v>N/E</v>
      </c>
      <c r="FSM8" s="212" t="str">
        <f t="shared" si="183"/>
        <v>N/E</v>
      </c>
      <c r="FSN8" s="212">
        <f t="shared" si="183"/>
        <v>11.4116</v>
      </c>
      <c r="FSO8" s="212">
        <f t="shared" si="183"/>
        <v>11.5297</v>
      </c>
      <c r="FSP8" s="212">
        <f t="shared" si="183"/>
        <v>11.5258</v>
      </c>
      <c r="FSQ8" s="212">
        <f t="shared" si="183"/>
        <v>11.4922</v>
      </c>
      <c r="FSR8" s="212">
        <f t="shared" si="183"/>
        <v>11.4763</v>
      </c>
      <c r="FSS8" s="212" t="str">
        <f t="shared" si="183"/>
        <v>N/E</v>
      </c>
      <c r="FST8" s="212" t="str">
        <f t="shared" si="183"/>
        <v>N/E</v>
      </c>
      <c r="FSU8" s="212">
        <f t="shared" si="183"/>
        <v>11.443199999999999</v>
      </c>
      <c r="FSV8" s="212">
        <f t="shared" si="183"/>
        <v>11.4948</v>
      </c>
      <c r="FSW8" s="212">
        <f t="shared" si="183"/>
        <v>11.467000000000001</v>
      </c>
      <c r="FSX8" s="212">
        <f t="shared" si="183"/>
        <v>11.531499999999999</v>
      </c>
      <c r="FSY8" s="212">
        <f t="shared" si="183"/>
        <v>11.5152</v>
      </c>
      <c r="FSZ8" s="212" t="str">
        <f t="shared" si="183"/>
        <v>N/E</v>
      </c>
      <c r="FTA8" s="212" t="str">
        <f t="shared" si="183"/>
        <v>N/E</v>
      </c>
      <c r="FTB8" s="212">
        <f t="shared" si="183"/>
        <v>11.5009</v>
      </c>
      <c r="FTC8" s="212">
        <f t="shared" si="183"/>
        <v>11.494899999999999</v>
      </c>
      <c r="FTD8" s="212">
        <f t="shared" si="183"/>
        <v>11.4552</v>
      </c>
      <c r="FTE8" s="212">
        <f t="shared" si="183"/>
        <v>11.4909</v>
      </c>
      <c r="FTF8" s="212">
        <f t="shared" si="183"/>
        <v>11.4352</v>
      </c>
      <c r="FTG8" s="212" t="str">
        <f t="shared" si="183"/>
        <v>N/E</v>
      </c>
      <c r="FTH8" s="212" t="str">
        <f t="shared" si="183"/>
        <v>N/E</v>
      </c>
      <c r="FTI8" s="212">
        <f t="shared" si="183"/>
        <v>11.378500000000001</v>
      </c>
      <c r="FTJ8" s="212">
        <f t="shared" si="183"/>
        <v>11.3954</v>
      </c>
      <c r="FTK8" s="212">
        <f t="shared" si="183"/>
        <v>11.46</v>
      </c>
      <c r="FTL8" s="212">
        <f t="shared" si="183"/>
        <v>11.446300000000001</v>
      </c>
      <c r="FTM8" s="212">
        <f t="shared" si="183"/>
        <v>11.433999999999999</v>
      </c>
      <c r="FTN8" s="212" t="str">
        <f t="shared" si="183"/>
        <v>N/E</v>
      </c>
      <c r="FTO8" s="212" t="str">
        <f t="shared" si="183"/>
        <v>N/E</v>
      </c>
      <c r="FTP8" s="212">
        <f t="shared" si="183"/>
        <v>11.4582</v>
      </c>
      <c r="FTQ8" s="212">
        <f t="shared" si="183"/>
        <v>11.511100000000001</v>
      </c>
      <c r="FTR8" s="212">
        <f t="shared" si="183"/>
        <v>11.4801</v>
      </c>
      <c r="FTS8" s="212">
        <f t="shared" si="183"/>
        <v>11.430199999999999</v>
      </c>
      <c r="FTT8" s="212">
        <f t="shared" si="183"/>
        <v>11.4079</v>
      </c>
      <c r="FTU8" s="212" t="str">
        <f t="shared" si="183"/>
        <v>N/E</v>
      </c>
      <c r="FTV8" s="212" t="str">
        <f t="shared" si="183"/>
        <v>N/E</v>
      </c>
      <c r="FTW8" s="212">
        <f t="shared" si="183"/>
        <v>11.4253</v>
      </c>
      <c r="FTX8" s="212">
        <f t="shared" si="183"/>
        <v>11.405200000000001</v>
      </c>
      <c r="FTY8" s="212">
        <f t="shared" si="183"/>
        <v>11.4527</v>
      </c>
      <c r="FTZ8" s="212">
        <f t="shared" si="183"/>
        <v>11.457000000000001</v>
      </c>
      <c r="FUA8" s="212">
        <f t="shared" si="183"/>
        <v>11.4124</v>
      </c>
      <c r="FUB8" s="212" t="str">
        <f t="shared" si="183"/>
        <v>N/E</v>
      </c>
      <c r="FUC8" s="212" t="str">
        <f t="shared" si="183"/>
        <v>N/E</v>
      </c>
      <c r="FUD8" s="212">
        <f t="shared" si="183"/>
        <v>11.377599999999999</v>
      </c>
      <c r="FUE8" s="212">
        <f t="shared" si="183"/>
        <v>11.394299999999999</v>
      </c>
      <c r="FUF8" s="212">
        <f t="shared" si="183"/>
        <v>11.4436</v>
      </c>
      <c r="FUG8" s="212">
        <f t="shared" si="183"/>
        <v>11.4414</v>
      </c>
      <c r="FUH8" s="212">
        <f t="shared" ref="FUH8:FWS8" si="184">+HLOOKUP(FUH5,$B$12:$JKJ$13,2,FALSE)</f>
        <v>11.4048</v>
      </c>
      <c r="FUI8" s="212" t="str">
        <f t="shared" si="184"/>
        <v>N/E</v>
      </c>
      <c r="FUJ8" s="212" t="str">
        <f t="shared" si="184"/>
        <v>N/E</v>
      </c>
      <c r="FUK8" s="212">
        <f t="shared" si="184"/>
        <v>11.3848</v>
      </c>
      <c r="FUL8" s="212">
        <f t="shared" si="184"/>
        <v>11.348100000000001</v>
      </c>
      <c r="FUM8" s="212">
        <f t="shared" si="184"/>
        <v>11.347200000000001</v>
      </c>
      <c r="FUN8" s="212">
        <f t="shared" si="184"/>
        <v>11.355</v>
      </c>
      <c r="FUO8" s="212">
        <f t="shared" si="184"/>
        <v>11.3453</v>
      </c>
      <c r="FUP8" s="212" t="str">
        <f t="shared" si="184"/>
        <v>N/E</v>
      </c>
      <c r="FUQ8" s="212" t="str">
        <f t="shared" si="184"/>
        <v>N/E</v>
      </c>
      <c r="FUR8" s="212">
        <f t="shared" si="184"/>
        <v>11.3764</v>
      </c>
      <c r="FUS8" s="212">
        <f t="shared" si="184"/>
        <v>11.385899999999999</v>
      </c>
      <c r="FUT8" s="212">
        <f t="shared" si="184"/>
        <v>11.3712</v>
      </c>
      <c r="FUU8" s="212">
        <f t="shared" si="184"/>
        <v>11.366</v>
      </c>
      <c r="FUV8" s="212">
        <f t="shared" si="184"/>
        <v>11.373900000000001</v>
      </c>
      <c r="FUW8" s="212" t="str">
        <f t="shared" si="184"/>
        <v>N/E</v>
      </c>
      <c r="FUX8" s="212" t="str">
        <f t="shared" si="184"/>
        <v>N/E</v>
      </c>
      <c r="FUY8" s="212">
        <f t="shared" si="184"/>
        <v>11.4231</v>
      </c>
      <c r="FUZ8" s="212">
        <f t="shared" si="184"/>
        <v>11.380699999999999</v>
      </c>
      <c r="FVA8" s="212">
        <f t="shared" si="184"/>
        <v>11.4145</v>
      </c>
      <c r="FVB8" s="212">
        <f t="shared" si="184"/>
        <v>11.4725</v>
      </c>
      <c r="FVC8" s="212">
        <f t="shared" si="184"/>
        <v>11.527900000000001</v>
      </c>
      <c r="FVD8" s="212" t="str">
        <f t="shared" si="184"/>
        <v>N/E</v>
      </c>
      <c r="FVE8" s="212" t="str">
        <f t="shared" si="184"/>
        <v>N/E</v>
      </c>
      <c r="FVF8" s="212">
        <f t="shared" si="184"/>
        <v>11.519299999999999</v>
      </c>
      <c r="FVG8" s="212">
        <f t="shared" si="184"/>
        <v>11.568899999999999</v>
      </c>
      <c r="FVH8" s="212">
        <f t="shared" si="184"/>
        <v>11.589499999999999</v>
      </c>
      <c r="FVI8" s="212">
        <f t="shared" si="184"/>
        <v>11.5717</v>
      </c>
      <c r="FVJ8" s="212">
        <f t="shared" si="184"/>
        <v>11.6005</v>
      </c>
      <c r="FVK8" s="212" t="str">
        <f t="shared" si="184"/>
        <v>N/E</v>
      </c>
      <c r="FVL8" s="212" t="str">
        <f t="shared" si="184"/>
        <v>N/E</v>
      </c>
      <c r="FVM8" s="212">
        <f t="shared" si="184"/>
        <v>11.576000000000001</v>
      </c>
      <c r="FVN8" s="212">
        <f t="shared" si="184"/>
        <v>11.585100000000001</v>
      </c>
      <c r="FVO8" s="212">
        <f t="shared" si="184"/>
        <v>11.533300000000001</v>
      </c>
      <c r="FVP8" s="212" t="str">
        <f t="shared" si="184"/>
        <v>N/E</v>
      </c>
      <c r="FVQ8" s="212">
        <f t="shared" si="184"/>
        <v>11.477399999999999</v>
      </c>
      <c r="FVR8" s="212" t="str">
        <f t="shared" si="184"/>
        <v>N/E</v>
      </c>
      <c r="FVS8" s="212" t="str">
        <f t="shared" si="184"/>
        <v>N/E</v>
      </c>
      <c r="FVT8" s="212">
        <f t="shared" si="184"/>
        <v>11.4557</v>
      </c>
      <c r="FVU8" s="212">
        <f t="shared" si="184"/>
        <v>11.429399999999999</v>
      </c>
      <c r="FVV8" s="212">
        <f t="shared" si="184"/>
        <v>11.401199999999999</v>
      </c>
      <c r="FVW8" s="212">
        <f t="shared" si="184"/>
        <v>11.417999999999999</v>
      </c>
      <c r="FVX8" s="212">
        <f t="shared" si="184"/>
        <v>11.4107</v>
      </c>
      <c r="FVY8" s="212" t="str">
        <f t="shared" si="184"/>
        <v>N/E</v>
      </c>
      <c r="FVZ8" s="212" t="str">
        <f t="shared" si="184"/>
        <v>N/E</v>
      </c>
      <c r="FWA8" s="212">
        <f t="shared" si="184"/>
        <v>11.434799999999999</v>
      </c>
      <c r="FWB8" s="212">
        <f t="shared" si="184"/>
        <v>11.410600000000001</v>
      </c>
      <c r="FWC8" s="212">
        <f t="shared" si="184"/>
        <v>11.428800000000001</v>
      </c>
      <c r="FWD8" s="212">
        <f t="shared" si="184"/>
        <v>11.388400000000001</v>
      </c>
      <c r="FWE8" s="212">
        <f t="shared" si="184"/>
        <v>11.350300000000001</v>
      </c>
      <c r="FWF8" s="212" t="str">
        <f t="shared" si="184"/>
        <v>N/E</v>
      </c>
      <c r="FWG8" s="212" t="str">
        <f t="shared" si="184"/>
        <v>N/E</v>
      </c>
      <c r="FWH8" s="212">
        <f t="shared" si="184"/>
        <v>11.350199999999999</v>
      </c>
      <c r="FWI8" s="212">
        <f t="shared" si="184"/>
        <v>11.3149</v>
      </c>
      <c r="FWJ8" s="212">
        <f t="shared" si="184"/>
        <v>11.2745</v>
      </c>
      <c r="FWK8" s="212">
        <f t="shared" si="184"/>
        <v>11.2874</v>
      </c>
      <c r="FWL8" s="212">
        <f t="shared" si="184"/>
        <v>11.240600000000001</v>
      </c>
      <c r="FWM8" s="212" t="str">
        <f t="shared" si="184"/>
        <v>N/E</v>
      </c>
      <c r="FWN8" s="212" t="str">
        <f t="shared" si="184"/>
        <v>N/E</v>
      </c>
      <c r="FWO8" s="212">
        <f t="shared" si="184"/>
        <v>11.244899999999999</v>
      </c>
      <c r="FWP8" s="212">
        <f t="shared" si="184"/>
        <v>11.2865</v>
      </c>
      <c r="FWQ8" s="212">
        <f t="shared" si="184"/>
        <v>11.302099999999999</v>
      </c>
      <c r="FWR8" s="212">
        <f t="shared" si="184"/>
        <v>11.3195</v>
      </c>
      <c r="FWS8" s="212">
        <f t="shared" si="184"/>
        <v>11.454000000000001</v>
      </c>
      <c r="FWT8" s="212" t="str">
        <f t="shared" ref="FWT8:FZE8" si="185">+HLOOKUP(FWT5,$B$12:$JKJ$13,2,FALSE)</f>
        <v>N/E</v>
      </c>
      <c r="FWU8" s="212" t="str">
        <f t="shared" si="185"/>
        <v>N/E</v>
      </c>
      <c r="FWV8" s="212">
        <f t="shared" si="185"/>
        <v>11.5068</v>
      </c>
      <c r="FWW8" s="212">
        <f t="shared" si="185"/>
        <v>11.450699999999999</v>
      </c>
      <c r="FWX8" s="212">
        <f t="shared" si="185"/>
        <v>11.454800000000001</v>
      </c>
      <c r="FWY8" s="212">
        <f t="shared" si="185"/>
        <v>11.472200000000001</v>
      </c>
      <c r="FWZ8" s="212">
        <f t="shared" si="185"/>
        <v>11.442399999999999</v>
      </c>
      <c r="FXA8" s="212" t="str">
        <f t="shared" si="185"/>
        <v>N/E</v>
      </c>
      <c r="FXB8" s="212" t="str">
        <f t="shared" si="185"/>
        <v>N/E</v>
      </c>
      <c r="FXC8" s="212">
        <f t="shared" si="185"/>
        <v>11.515000000000001</v>
      </c>
      <c r="FXD8" s="212">
        <f t="shared" si="185"/>
        <v>11.517799999999999</v>
      </c>
      <c r="FXE8" s="212">
        <f t="shared" si="185"/>
        <v>11.511799999999999</v>
      </c>
      <c r="FXF8" s="212">
        <f t="shared" si="185"/>
        <v>11.529299999999999</v>
      </c>
      <c r="FXG8" s="212">
        <f t="shared" si="185"/>
        <v>11.539</v>
      </c>
      <c r="FXH8" s="212" t="str">
        <f t="shared" si="185"/>
        <v>N/E</v>
      </c>
      <c r="FXI8" s="212" t="str">
        <f t="shared" si="185"/>
        <v>N/E</v>
      </c>
      <c r="FXJ8" s="212">
        <f t="shared" si="185"/>
        <v>11.533099999999999</v>
      </c>
      <c r="FXK8" s="212">
        <f t="shared" si="185"/>
        <v>11.499700000000001</v>
      </c>
      <c r="FXL8" s="212">
        <f t="shared" si="185"/>
        <v>11.424799999999999</v>
      </c>
      <c r="FXM8" s="212">
        <f t="shared" si="185"/>
        <v>11.411799999999999</v>
      </c>
      <c r="FXN8" s="212">
        <f t="shared" si="185"/>
        <v>11.4031</v>
      </c>
      <c r="FXO8" s="212" t="str">
        <f t="shared" si="185"/>
        <v>N/E</v>
      </c>
      <c r="FXP8" s="212" t="str">
        <f t="shared" si="185"/>
        <v>N/E</v>
      </c>
      <c r="FXQ8" s="212">
        <f t="shared" si="185"/>
        <v>11.395300000000001</v>
      </c>
      <c r="FXR8" s="212">
        <f t="shared" si="185"/>
        <v>11.4465</v>
      </c>
      <c r="FXS8" s="212">
        <f t="shared" si="185"/>
        <v>11.4299</v>
      </c>
      <c r="FXT8" s="212">
        <f t="shared" si="185"/>
        <v>11.399699999999999</v>
      </c>
      <c r="FXU8" s="212">
        <f t="shared" si="185"/>
        <v>11.381</v>
      </c>
      <c r="FXV8" s="212" t="str">
        <f t="shared" si="185"/>
        <v>N/E</v>
      </c>
      <c r="FXW8" s="212" t="str">
        <f t="shared" si="185"/>
        <v>N/E</v>
      </c>
      <c r="FXX8" s="212">
        <f t="shared" si="185"/>
        <v>11.3583</v>
      </c>
      <c r="FXY8" s="212">
        <f t="shared" si="185"/>
        <v>11.3508</v>
      </c>
      <c r="FXZ8" s="212">
        <f t="shared" si="185"/>
        <v>11.3271</v>
      </c>
      <c r="FYA8" s="212">
        <f t="shared" si="185"/>
        <v>11.333500000000001</v>
      </c>
      <c r="FYB8" s="212">
        <f t="shared" si="185"/>
        <v>11.3637</v>
      </c>
      <c r="FYC8" s="212" t="str">
        <f t="shared" si="185"/>
        <v>N/E</v>
      </c>
      <c r="FYD8" s="212" t="str">
        <f t="shared" si="185"/>
        <v>N/E</v>
      </c>
      <c r="FYE8" s="212">
        <f t="shared" si="185"/>
        <v>11.3949</v>
      </c>
      <c r="FYF8" s="212">
        <f t="shared" si="185"/>
        <v>11.3447</v>
      </c>
      <c r="FYG8" s="212">
        <f t="shared" si="185"/>
        <v>11.2797</v>
      </c>
      <c r="FYH8" s="212">
        <f t="shared" si="185"/>
        <v>11.2713</v>
      </c>
      <c r="FYI8" s="212">
        <f t="shared" si="185"/>
        <v>11.247</v>
      </c>
      <c r="FYJ8" s="212" t="str">
        <f t="shared" si="185"/>
        <v>N/E</v>
      </c>
      <c r="FYK8" s="212" t="str">
        <f t="shared" si="185"/>
        <v>N/E</v>
      </c>
      <c r="FYL8" s="212">
        <f t="shared" si="185"/>
        <v>11.266</v>
      </c>
      <c r="FYM8" s="212">
        <f t="shared" si="185"/>
        <v>11.237299999999999</v>
      </c>
      <c r="FYN8" s="212">
        <f t="shared" si="185"/>
        <v>11.1713</v>
      </c>
      <c r="FYO8" s="212">
        <f t="shared" si="185"/>
        <v>11.145300000000001</v>
      </c>
      <c r="FYP8" s="212">
        <f t="shared" si="185"/>
        <v>11.1213</v>
      </c>
      <c r="FYQ8" s="212" t="str">
        <f t="shared" si="185"/>
        <v>N/E</v>
      </c>
      <c r="FYR8" s="212" t="str">
        <f t="shared" si="185"/>
        <v>N/E</v>
      </c>
      <c r="FYS8" s="212">
        <f t="shared" si="185"/>
        <v>11.1355</v>
      </c>
      <c r="FYT8" s="212">
        <f t="shared" si="185"/>
        <v>11.170400000000001</v>
      </c>
      <c r="FYU8" s="212">
        <f t="shared" si="185"/>
        <v>11.2738</v>
      </c>
      <c r="FYV8" s="212">
        <f t="shared" si="185"/>
        <v>11.291</v>
      </c>
      <c r="FYW8" s="212">
        <f t="shared" si="185"/>
        <v>11.334300000000001</v>
      </c>
      <c r="FYX8" s="212" t="str">
        <f t="shared" si="185"/>
        <v>N/E</v>
      </c>
      <c r="FYY8" s="212" t="str">
        <f t="shared" si="185"/>
        <v>N/E</v>
      </c>
      <c r="FYZ8" s="212">
        <f t="shared" si="185"/>
        <v>11.304500000000001</v>
      </c>
      <c r="FZA8" s="212">
        <f t="shared" si="185"/>
        <v>11.2903</v>
      </c>
      <c r="FZB8" s="212">
        <f t="shared" si="185"/>
        <v>11.2028</v>
      </c>
      <c r="FZC8" s="212">
        <f t="shared" si="185"/>
        <v>11.2316</v>
      </c>
      <c r="FZD8" s="212">
        <f t="shared" si="185"/>
        <v>11.2403</v>
      </c>
      <c r="FZE8" s="212" t="str">
        <f t="shared" si="185"/>
        <v>N/E</v>
      </c>
      <c r="FZF8" s="212" t="str">
        <f t="shared" ref="FZF8:GBQ8" si="186">+HLOOKUP(FZF5,$B$12:$JKJ$13,2,FALSE)</f>
        <v>N/E</v>
      </c>
      <c r="FZG8" s="212">
        <f t="shared" si="186"/>
        <v>11.1555</v>
      </c>
      <c r="FZH8" s="212">
        <f t="shared" si="186"/>
        <v>11.1873</v>
      </c>
      <c r="FZI8" s="212">
        <f t="shared" si="186"/>
        <v>11.1814</v>
      </c>
      <c r="FZJ8" s="212">
        <f t="shared" si="186"/>
        <v>11.1363</v>
      </c>
      <c r="FZK8" s="212">
        <f t="shared" si="186"/>
        <v>11.15</v>
      </c>
      <c r="FZL8" s="212" t="str">
        <f t="shared" si="186"/>
        <v>N/E</v>
      </c>
      <c r="FZM8" s="212" t="str">
        <f t="shared" si="186"/>
        <v>N/E</v>
      </c>
      <c r="FZN8" s="212">
        <f t="shared" si="186"/>
        <v>11.1348</v>
      </c>
      <c r="FZO8" s="212">
        <f t="shared" si="186"/>
        <v>11.2042</v>
      </c>
      <c r="FZP8" s="212">
        <f t="shared" si="186"/>
        <v>11.264799999999999</v>
      </c>
      <c r="FZQ8" s="212">
        <f t="shared" si="186"/>
        <v>11.218299999999999</v>
      </c>
      <c r="FZR8" s="212">
        <f t="shared" si="186"/>
        <v>11.1495</v>
      </c>
      <c r="FZS8" s="212" t="str">
        <f t="shared" si="186"/>
        <v>N/E</v>
      </c>
      <c r="FZT8" s="212" t="str">
        <f t="shared" si="186"/>
        <v>N/E</v>
      </c>
      <c r="FZU8" s="212">
        <f t="shared" si="186"/>
        <v>11.200699999999999</v>
      </c>
      <c r="FZV8" s="212">
        <f t="shared" si="186"/>
        <v>11.3087</v>
      </c>
      <c r="FZW8" s="212">
        <f t="shared" si="186"/>
        <v>11.341799999999999</v>
      </c>
      <c r="FZX8" s="212">
        <f t="shared" si="186"/>
        <v>11.4018</v>
      </c>
      <c r="FZY8" s="212">
        <f t="shared" si="186"/>
        <v>11.3643</v>
      </c>
      <c r="FZZ8" s="212" t="str">
        <f t="shared" si="186"/>
        <v>N/E</v>
      </c>
      <c r="GAA8" s="212" t="str">
        <f t="shared" si="186"/>
        <v>N/E</v>
      </c>
      <c r="GAB8" s="212">
        <f t="shared" si="186"/>
        <v>11.2667</v>
      </c>
      <c r="GAC8" s="212">
        <f t="shared" si="186"/>
        <v>11.2209</v>
      </c>
      <c r="GAD8" s="212">
        <f t="shared" si="186"/>
        <v>11.1761</v>
      </c>
      <c r="GAE8" s="212">
        <f t="shared" si="186"/>
        <v>11.1858</v>
      </c>
      <c r="GAF8" s="212">
        <f t="shared" si="186"/>
        <v>11.2339</v>
      </c>
      <c r="GAG8" s="212" t="str">
        <f t="shared" si="186"/>
        <v>N/E</v>
      </c>
      <c r="GAH8" s="212" t="str">
        <f t="shared" si="186"/>
        <v>N/E</v>
      </c>
      <c r="GAI8" s="212">
        <f t="shared" si="186"/>
        <v>11.2285</v>
      </c>
      <c r="GAJ8" s="212">
        <f t="shared" si="186"/>
        <v>11.249499999999999</v>
      </c>
      <c r="GAK8" s="212">
        <f t="shared" si="186"/>
        <v>11.232799999999999</v>
      </c>
      <c r="GAL8" s="212">
        <f t="shared" si="186"/>
        <v>11.2515</v>
      </c>
      <c r="GAM8" s="212">
        <f t="shared" si="186"/>
        <v>11.250500000000001</v>
      </c>
      <c r="GAN8" s="212" t="str">
        <f t="shared" si="186"/>
        <v>N/E</v>
      </c>
      <c r="GAO8" s="212" t="str">
        <f t="shared" si="186"/>
        <v>N/E</v>
      </c>
      <c r="GAP8" s="212">
        <f t="shared" si="186"/>
        <v>11.235300000000001</v>
      </c>
      <c r="GAQ8" s="212">
        <f t="shared" si="186"/>
        <v>11.289</v>
      </c>
      <c r="GAR8" s="212">
        <f t="shared" si="186"/>
        <v>11.263199999999999</v>
      </c>
      <c r="GAS8" s="212">
        <f t="shared" si="186"/>
        <v>11.299099999999999</v>
      </c>
      <c r="GAT8" s="212">
        <f t="shared" si="186"/>
        <v>11.2613</v>
      </c>
      <c r="GAU8" s="212" t="str">
        <f t="shared" si="186"/>
        <v>N/E</v>
      </c>
      <c r="GAV8" s="212" t="str">
        <f t="shared" si="186"/>
        <v>N/E</v>
      </c>
      <c r="GAW8" s="212">
        <f t="shared" si="186"/>
        <v>11.2141</v>
      </c>
      <c r="GAX8" s="212">
        <f t="shared" si="186"/>
        <v>11.1714</v>
      </c>
      <c r="GAY8" s="212">
        <f t="shared" si="186"/>
        <v>11.167</v>
      </c>
      <c r="GAZ8" s="212">
        <f t="shared" si="186"/>
        <v>11.1683</v>
      </c>
      <c r="GBA8" s="212">
        <f t="shared" si="186"/>
        <v>11.141400000000001</v>
      </c>
      <c r="GBB8" s="212" t="str">
        <f t="shared" si="186"/>
        <v>N/E</v>
      </c>
      <c r="GBC8" s="212" t="str">
        <f t="shared" si="186"/>
        <v>N/E</v>
      </c>
      <c r="GBD8" s="212">
        <f t="shared" si="186"/>
        <v>11.190899999999999</v>
      </c>
      <c r="GBE8" s="212">
        <f t="shared" si="186"/>
        <v>11.215199999999999</v>
      </c>
      <c r="GBF8" s="212">
        <f t="shared" si="186"/>
        <v>11.1919</v>
      </c>
      <c r="GBG8" s="212">
        <f t="shared" si="186"/>
        <v>11.1533</v>
      </c>
      <c r="GBH8" s="212">
        <f t="shared" si="186"/>
        <v>11.1532</v>
      </c>
      <c r="GBI8" s="212" t="str">
        <f t="shared" si="186"/>
        <v>N/E</v>
      </c>
      <c r="GBJ8" s="212" t="str">
        <f t="shared" si="186"/>
        <v>N/E</v>
      </c>
      <c r="GBK8" s="212">
        <f t="shared" si="186"/>
        <v>11.155799999999999</v>
      </c>
      <c r="GBL8" s="212">
        <f t="shared" si="186"/>
        <v>11.153499999999999</v>
      </c>
      <c r="GBM8" s="212">
        <f t="shared" si="186"/>
        <v>11.1625</v>
      </c>
      <c r="GBN8" s="212">
        <f t="shared" si="186"/>
        <v>11.1389</v>
      </c>
      <c r="GBO8" s="212">
        <f t="shared" si="186"/>
        <v>11.0732</v>
      </c>
      <c r="GBP8" s="212" t="str">
        <f t="shared" si="186"/>
        <v>N/E</v>
      </c>
      <c r="GBQ8" s="212" t="str">
        <f t="shared" si="186"/>
        <v>N/E</v>
      </c>
      <c r="GBR8" s="212">
        <f t="shared" ref="GBR8:GEC8" si="187">+HLOOKUP(GBR5,$B$12:$JKJ$13,2,FALSE)</f>
        <v>11.068</v>
      </c>
      <c r="GBS8" s="212">
        <f t="shared" si="187"/>
        <v>11.0487</v>
      </c>
      <c r="GBT8" s="212">
        <f t="shared" si="187"/>
        <v>11.0807</v>
      </c>
      <c r="GBU8" s="212">
        <f t="shared" si="187"/>
        <v>11.095499999999999</v>
      </c>
      <c r="GBV8" s="212">
        <f t="shared" si="187"/>
        <v>11.108599999999999</v>
      </c>
      <c r="GBW8" s="212" t="str">
        <f t="shared" si="187"/>
        <v>N/E</v>
      </c>
      <c r="GBX8" s="212" t="str">
        <f t="shared" si="187"/>
        <v>N/E</v>
      </c>
      <c r="GBY8" s="212">
        <f t="shared" si="187"/>
        <v>11.096500000000001</v>
      </c>
      <c r="GBZ8" s="212">
        <f t="shared" si="187"/>
        <v>11.103999999999999</v>
      </c>
      <c r="GCA8" s="212">
        <f t="shared" si="187"/>
        <v>11.1073</v>
      </c>
      <c r="GCB8" s="212">
        <f t="shared" si="187"/>
        <v>11.0837</v>
      </c>
      <c r="GCC8" s="212">
        <f t="shared" si="187"/>
        <v>11.0458</v>
      </c>
      <c r="GCD8" s="212" t="str">
        <f t="shared" si="187"/>
        <v>N/E</v>
      </c>
      <c r="GCE8" s="212" t="str">
        <f t="shared" si="187"/>
        <v>N/E</v>
      </c>
      <c r="GCF8" s="212">
        <f t="shared" si="187"/>
        <v>11.0349</v>
      </c>
      <c r="GCG8" s="212">
        <f t="shared" si="187"/>
        <v>10.978999999999999</v>
      </c>
      <c r="GCH8" s="212">
        <f t="shared" si="187"/>
        <v>11.0181</v>
      </c>
      <c r="GCI8" s="212">
        <f t="shared" si="187"/>
        <v>11.032400000000001</v>
      </c>
      <c r="GCJ8" s="212">
        <f t="shared" si="187"/>
        <v>11.0223</v>
      </c>
      <c r="GCK8" s="212" t="str">
        <f t="shared" si="187"/>
        <v>N/E</v>
      </c>
      <c r="GCL8" s="212" t="str">
        <f t="shared" si="187"/>
        <v>N/E</v>
      </c>
      <c r="GCM8" s="212">
        <f t="shared" si="187"/>
        <v>11.135</v>
      </c>
      <c r="GCN8" s="212">
        <f t="shared" si="187"/>
        <v>11.203799999999999</v>
      </c>
      <c r="GCO8" s="212">
        <f t="shared" si="187"/>
        <v>11.227600000000001</v>
      </c>
      <c r="GCP8" s="212">
        <f t="shared" si="187"/>
        <v>11.2193</v>
      </c>
      <c r="GCQ8" s="212">
        <f t="shared" si="187"/>
        <v>11.1759</v>
      </c>
      <c r="GCR8" s="212" t="str">
        <f t="shared" si="187"/>
        <v>N/E</v>
      </c>
      <c r="GCS8" s="212" t="str">
        <f t="shared" si="187"/>
        <v>N/E</v>
      </c>
      <c r="GCT8" s="212" t="str">
        <f t="shared" si="187"/>
        <v>N/E</v>
      </c>
      <c r="GCU8" s="212">
        <f t="shared" si="187"/>
        <v>11.1898</v>
      </c>
      <c r="GCV8" s="212">
        <f t="shared" si="187"/>
        <v>11.250500000000001</v>
      </c>
      <c r="GCW8" s="212" t="str">
        <f t="shared" si="187"/>
        <v>N/E</v>
      </c>
      <c r="GCX8" s="212" t="str">
        <f t="shared" si="187"/>
        <v>N/E</v>
      </c>
      <c r="GCY8" s="212" t="str">
        <f t="shared" si="187"/>
        <v>N/E</v>
      </c>
      <c r="GCZ8" s="212" t="str">
        <f t="shared" si="187"/>
        <v>N/E</v>
      </c>
      <c r="GDA8" s="212">
        <f t="shared" si="187"/>
        <v>11.322800000000001</v>
      </c>
      <c r="GDB8" s="212">
        <f t="shared" si="187"/>
        <v>11.2942</v>
      </c>
      <c r="GDC8" s="212">
        <f t="shared" si="187"/>
        <v>11.2293</v>
      </c>
      <c r="GDD8" s="212">
        <f t="shared" si="187"/>
        <v>11.1783</v>
      </c>
      <c r="GDE8" s="212">
        <f t="shared" si="187"/>
        <v>11.189299999999999</v>
      </c>
      <c r="GDF8" s="212" t="str">
        <f t="shared" si="187"/>
        <v>N/E</v>
      </c>
      <c r="GDG8" s="212" t="str">
        <f t="shared" si="187"/>
        <v>N/E</v>
      </c>
      <c r="GDH8" s="212">
        <f t="shared" si="187"/>
        <v>11.217499999999999</v>
      </c>
      <c r="GDI8" s="212">
        <f t="shared" si="187"/>
        <v>11.217599999999999</v>
      </c>
      <c r="GDJ8" s="212">
        <f t="shared" si="187"/>
        <v>11.230700000000001</v>
      </c>
      <c r="GDK8" s="212">
        <f t="shared" si="187"/>
        <v>11.1945</v>
      </c>
      <c r="GDL8" s="212">
        <f t="shared" si="187"/>
        <v>11.158300000000001</v>
      </c>
      <c r="GDM8" s="212" t="str">
        <f t="shared" si="187"/>
        <v>N/E</v>
      </c>
      <c r="GDN8" s="212" t="str">
        <f t="shared" si="187"/>
        <v>N/E</v>
      </c>
      <c r="GDO8" s="212">
        <f t="shared" si="187"/>
        <v>11.087899999999999</v>
      </c>
      <c r="GDP8" s="212">
        <f t="shared" si="187"/>
        <v>11.115500000000001</v>
      </c>
      <c r="GDQ8" s="212">
        <f t="shared" si="187"/>
        <v>11.061500000000001</v>
      </c>
      <c r="GDR8" s="212">
        <f t="shared" si="187"/>
        <v>11.103199999999999</v>
      </c>
      <c r="GDS8" s="212">
        <f t="shared" si="187"/>
        <v>11.1021</v>
      </c>
      <c r="GDT8" s="212" t="str">
        <f t="shared" si="187"/>
        <v>N/E</v>
      </c>
      <c r="GDU8" s="212" t="str">
        <f t="shared" si="187"/>
        <v>N/E</v>
      </c>
      <c r="GDV8" s="212">
        <f t="shared" si="187"/>
        <v>11.129</v>
      </c>
      <c r="GDW8" s="212">
        <f t="shared" si="187"/>
        <v>11.0776</v>
      </c>
      <c r="GDX8" s="212">
        <f t="shared" si="187"/>
        <v>11.061400000000001</v>
      </c>
      <c r="GDY8" s="212">
        <f t="shared" si="187"/>
        <v>11.041</v>
      </c>
      <c r="GDZ8" s="212">
        <f t="shared" si="187"/>
        <v>11.036099999999999</v>
      </c>
      <c r="GEA8" s="212" t="str">
        <f t="shared" si="187"/>
        <v>N/E</v>
      </c>
      <c r="GEB8" s="212" t="str">
        <f t="shared" si="187"/>
        <v>N/E</v>
      </c>
      <c r="GEC8" s="212">
        <f t="shared" si="187"/>
        <v>11.0571</v>
      </c>
      <c r="GED8" s="212">
        <f t="shared" ref="GED8:GGO8" si="188">+HLOOKUP(GED5,$B$12:$JKJ$13,2,FALSE)</f>
        <v>11.0595</v>
      </c>
      <c r="GEE8" s="212">
        <f t="shared" si="188"/>
        <v>11.103300000000001</v>
      </c>
      <c r="GEF8" s="212">
        <f t="shared" si="188"/>
        <v>11.1159</v>
      </c>
      <c r="GEG8" s="212">
        <f t="shared" si="188"/>
        <v>11.0832</v>
      </c>
      <c r="GEH8" s="212" t="str">
        <f t="shared" si="188"/>
        <v>N/E</v>
      </c>
      <c r="GEI8" s="212" t="str">
        <f t="shared" si="188"/>
        <v>N/E</v>
      </c>
      <c r="GEJ8" s="212">
        <f t="shared" si="188"/>
        <v>11.027100000000001</v>
      </c>
      <c r="GEK8" s="212">
        <f t="shared" si="188"/>
        <v>11.0284</v>
      </c>
      <c r="GEL8" s="212">
        <f t="shared" si="188"/>
        <v>10.981999999999999</v>
      </c>
      <c r="GEM8" s="212">
        <f t="shared" si="188"/>
        <v>10.948700000000001</v>
      </c>
      <c r="GEN8" s="212">
        <f t="shared" si="188"/>
        <v>10.943300000000001</v>
      </c>
      <c r="GEO8" s="212" t="str">
        <f t="shared" si="188"/>
        <v>N/E</v>
      </c>
      <c r="GEP8" s="212" t="str">
        <f t="shared" si="188"/>
        <v>N/E</v>
      </c>
      <c r="GEQ8" s="212">
        <f t="shared" si="188"/>
        <v>10.9693</v>
      </c>
      <c r="GER8" s="212">
        <f t="shared" si="188"/>
        <v>11.0082</v>
      </c>
      <c r="GES8" s="212">
        <f t="shared" si="188"/>
        <v>11.032299999999999</v>
      </c>
      <c r="GET8" s="212">
        <f t="shared" si="188"/>
        <v>11.0189</v>
      </c>
      <c r="GEU8" s="212">
        <f t="shared" si="188"/>
        <v>11.029</v>
      </c>
      <c r="GEV8" s="212" t="str">
        <f t="shared" si="188"/>
        <v>N/E</v>
      </c>
      <c r="GEW8" s="212" t="str">
        <f t="shared" si="188"/>
        <v>N/E</v>
      </c>
      <c r="GEX8" s="212">
        <f t="shared" si="188"/>
        <v>11.037599999999999</v>
      </c>
      <c r="GEY8" s="212">
        <f t="shared" si="188"/>
        <v>10.9963</v>
      </c>
      <c r="GEZ8" s="212">
        <f t="shared" si="188"/>
        <v>10.966799999999999</v>
      </c>
      <c r="GFA8" s="212">
        <f t="shared" si="188"/>
        <v>10.9283</v>
      </c>
      <c r="GFB8" s="212">
        <f t="shared" si="188"/>
        <v>10.971500000000001</v>
      </c>
      <c r="GFC8" s="212" t="str">
        <f t="shared" si="188"/>
        <v>N/E</v>
      </c>
      <c r="GFD8" s="212" t="str">
        <f t="shared" si="188"/>
        <v>N/E</v>
      </c>
      <c r="GFE8" s="212">
        <f t="shared" si="188"/>
        <v>10.9533</v>
      </c>
      <c r="GFF8" s="212">
        <f t="shared" si="188"/>
        <v>10.9801</v>
      </c>
      <c r="GFG8" s="212">
        <f t="shared" si="188"/>
        <v>10.937200000000001</v>
      </c>
      <c r="GFH8" s="212">
        <f t="shared" si="188"/>
        <v>10.964499999999999</v>
      </c>
      <c r="GFI8" s="212">
        <f t="shared" si="188"/>
        <v>10.903</v>
      </c>
      <c r="GFJ8" s="212" t="str">
        <f t="shared" si="188"/>
        <v>N/E</v>
      </c>
      <c r="GFK8" s="212" t="str">
        <f t="shared" si="188"/>
        <v>N/E</v>
      </c>
      <c r="GFL8" s="212">
        <f t="shared" si="188"/>
        <v>10.869899999999999</v>
      </c>
      <c r="GFM8" s="212">
        <f t="shared" si="188"/>
        <v>10.916</v>
      </c>
      <c r="GFN8" s="212">
        <f t="shared" si="188"/>
        <v>10.844200000000001</v>
      </c>
      <c r="GFO8" s="212">
        <f t="shared" si="188"/>
        <v>10.814399999999999</v>
      </c>
      <c r="GFP8" s="212">
        <f t="shared" si="188"/>
        <v>10.8179</v>
      </c>
      <c r="GFQ8" s="212" t="str">
        <f t="shared" si="188"/>
        <v>N/E</v>
      </c>
      <c r="GFR8" s="212" t="str">
        <f t="shared" si="188"/>
        <v>N/E</v>
      </c>
      <c r="GFS8" s="212">
        <f t="shared" si="188"/>
        <v>10.879200000000001</v>
      </c>
      <c r="GFT8" s="212">
        <f t="shared" si="188"/>
        <v>10.8695</v>
      </c>
      <c r="GFU8" s="212">
        <f t="shared" si="188"/>
        <v>10.849399999999999</v>
      </c>
      <c r="GFV8" s="212">
        <f t="shared" si="188"/>
        <v>10.886799999999999</v>
      </c>
      <c r="GFW8" s="212">
        <f t="shared" si="188"/>
        <v>10.864800000000001</v>
      </c>
      <c r="GFX8" s="212" t="str">
        <f t="shared" si="188"/>
        <v>N/E</v>
      </c>
      <c r="GFY8" s="212" t="str">
        <f t="shared" si="188"/>
        <v>N/E</v>
      </c>
      <c r="GFZ8" s="212">
        <f t="shared" si="188"/>
        <v>10.868</v>
      </c>
      <c r="GGA8" s="212">
        <f t="shared" si="188"/>
        <v>10.8392</v>
      </c>
      <c r="GGB8" s="212">
        <f t="shared" si="188"/>
        <v>10.8332</v>
      </c>
      <c r="GGC8" s="212">
        <f t="shared" si="188"/>
        <v>10.800700000000001</v>
      </c>
      <c r="GGD8" s="212">
        <f t="shared" si="188"/>
        <v>10.7913</v>
      </c>
      <c r="GGE8" s="212" t="str">
        <f t="shared" si="188"/>
        <v>N/E</v>
      </c>
      <c r="GGF8" s="212" t="str">
        <f t="shared" si="188"/>
        <v>N/E</v>
      </c>
      <c r="GGG8" s="212">
        <f t="shared" si="188"/>
        <v>10.834199999999999</v>
      </c>
      <c r="GGH8" s="212">
        <f t="shared" si="188"/>
        <v>10.7982</v>
      </c>
      <c r="GGI8" s="212">
        <f t="shared" si="188"/>
        <v>10.760999999999999</v>
      </c>
      <c r="GGJ8" s="212">
        <f t="shared" si="188"/>
        <v>10.7897</v>
      </c>
      <c r="GGK8" s="212">
        <f t="shared" si="188"/>
        <v>10.764200000000001</v>
      </c>
      <c r="GGL8" s="212" t="str">
        <f t="shared" si="188"/>
        <v>N/E</v>
      </c>
      <c r="GGM8" s="212" t="str">
        <f t="shared" si="188"/>
        <v>N/E</v>
      </c>
      <c r="GGN8" s="212">
        <f t="shared" si="188"/>
        <v>10.8127</v>
      </c>
      <c r="GGO8" s="212">
        <f t="shared" si="188"/>
        <v>10.8428</v>
      </c>
      <c r="GGP8" s="212">
        <f t="shared" ref="GGP8:GJA8" si="189">+HLOOKUP(GGP5,$B$12:$JKJ$13,2,FALSE)</f>
        <v>10.7645</v>
      </c>
      <c r="GGQ8" s="212">
        <f t="shared" si="189"/>
        <v>10.7752</v>
      </c>
      <c r="GGR8" s="212">
        <f t="shared" si="189"/>
        <v>10.732699999999999</v>
      </c>
      <c r="GGS8" s="212" t="str">
        <f t="shared" si="189"/>
        <v>N/E</v>
      </c>
      <c r="GGT8" s="212" t="str">
        <f t="shared" si="189"/>
        <v>N/E</v>
      </c>
      <c r="GGU8" s="212">
        <f t="shared" si="189"/>
        <v>10.7438</v>
      </c>
      <c r="GGV8" s="212">
        <f t="shared" si="189"/>
        <v>10.7555</v>
      </c>
      <c r="GGW8" s="212">
        <f t="shared" si="189"/>
        <v>10.7689</v>
      </c>
      <c r="GGX8" s="212">
        <f t="shared" si="189"/>
        <v>10.7997</v>
      </c>
      <c r="GGY8" s="212">
        <f t="shared" si="189"/>
        <v>10.742800000000001</v>
      </c>
      <c r="GGZ8" s="212" t="str">
        <f t="shared" si="189"/>
        <v>N/E</v>
      </c>
      <c r="GHA8" s="212" t="str">
        <f t="shared" si="189"/>
        <v>N/E</v>
      </c>
      <c r="GHB8" s="212">
        <f t="shared" si="189"/>
        <v>10.704499999999999</v>
      </c>
      <c r="GHC8" s="212">
        <f t="shared" si="189"/>
        <v>10.6881</v>
      </c>
      <c r="GHD8" s="212">
        <f t="shared" si="189"/>
        <v>10.6898</v>
      </c>
      <c r="GHE8" s="212">
        <f t="shared" si="189"/>
        <v>10.6372</v>
      </c>
      <c r="GHF8" s="212">
        <f t="shared" si="189"/>
        <v>10.6312</v>
      </c>
      <c r="GHG8" s="212" t="str">
        <f t="shared" si="189"/>
        <v>N/E</v>
      </c>
      <c r="GHH8" s="212" t="str">
        <f t="shared" si="189"/>
        <v>N/E</v>
      </c>
      <c r="GHI8" s="212">
        <f t="shared" si="189"/>
        <v>10.595800000000001</v>
      </c>
      <c r="GHJ8" s="212">
        <f t="shared" si="189"/>
        <v>10.6227</v>
      </c>
      <c r="GHK8" s="212">
        <f t="shared" si="189"/>
        <v>10.649800000000001</v>
      </c>
      <c r="GHL8" s="212">
        <f t="shared" si="189"/>
        <v>10.594200000000001</v>
      </c>
      <c r="GHM8" s="212">
        <f t="shared" si="189"/>
        <v>10.630699999999999</v>
      </c>
      <c r="GHN8" s="212" t="str">
        <f t="shared" si="189"/>
        <v>N/E</v>
      </c>
      <c r="GHO8" s="212" t="str">
        <f t="shared" si="189"/>
        <v>N/E</v>
      </c>
      <c r="GHP8" s="212">
        <f t="shared" si="189"/>
        <v>10.6683</v>
      </c>
      <c r="GHQ8" s="212">
        <f t="shared" si="189"/>
        <v>10.7165</v>
      </c>
      <c r="GHR8" s="212">
        <f t="shared" si="189"/>
        <v>10.643000000000001</v>
      </c>
      <c r="GHS8" s="212">
        <f t="shared" si="189"/>
        <v>10.620100000000001</v>
      </c>
      <c r="GHT8" s="212">
        <f t="shared" si="189"/>
        <v>10.605700000000001</v>
      </c>
      <c r="GHU8" s="212" t="str">
        <f t="shared" si="189"/>
        <v>N/E</v>
      </c>
      <c r="GHV8" s="212" t="str">
        <f t="shared" si="189"/>
        <v>N/E</v>
      </c>
      <c r="GHW8" s="212">
        <f t="shared" si="189"/>
        <v>10.599399999999999</v>
      </c>
      <c r="GHX8" s="212">
        <f t="shared" si="189"/>
        <v>10.5968</v>
      </c>
      <c r="GHY8" s="212">
        <f t="shared" si="189"/>
        <v>10.613799999999999</v>
      </c>
      <c r="GHZ8" s="212">
        <f t="shared" si="189"/>
        <v>10.5831</v>
      </c>
      <c r="GIA8" s="212">
        <f t="shared" si="189"/>
        <v>10.5921</v>
      </c>
      <c r="GIB8" s="212" t="str">
        <f t="shared" si="189"/>
        <v>N/E</v>
      </c>
      <c r="GIC8" s="212" t="str">
        <f t="shared" si="189"/>
        <v>N/E</v>
      </c>
      <c r="GID8" s="212">
        <f t="shared" si="189"/>
        <v>10.601800000000001</v>
      </c>
      <c r="GIE8" s="212">
        <f t="shared" si="189"/>
        <v>10.638299999999999</v>
      </c>
      <c r="GIF8" s="212">
        <f t="shared" si="189"/>
        <v>10.587400000000001</v>
      </c>
      <c r="GIG8" s="212">
        <f t="shared" si="189"/>
        <v>10.5815</v>
      </c>
      <c r="GIH8" s="212">
        <f t="shared" si="189"/>
        <v>10.6343</v>
      </c>
      <c r="GII8" s="212" t="str">
        <f t="shared" si="189"/>
        <v>N/E</v>
      </c>
      <c r="GIJ8" s="212" t="str">
        <f t="shared" si="189"/>
        <v>N/E</v>
      </c>
      <c r="GIK8" s="212">
        <f t="shared" si="189"/>
        <v>10.603999999999999</v>
      </c>
      <c r="GIL8" s="212">
        <f t="shared" si="189"/>
        <v>10.5809</v>
      </c>
      <c r="GIM8" s="212">
        <f t="shared" si="189"/>
        <v>10.6088</v>
      </c>
      <c r="GIN8" s="212">
        <f t="shared" si="189"/>
        <v>10.6601</v>
      </c>
      <c r="GIO8" s="212">
        <f t="shared" si="189"/>
        <v>10.7753</v>
      </c>
      <c r="GIP8" s="212" t="str">
        <f t="shared" si="189"/>
        <v>N/E</v>
      </c>
      <c r="GIQ8" s="212" t="str">
        <f t="shared" si="189"/>
        <v>N/E</v>
      </c>
      <c r="GIR8" s="212">
        <f t="shared" si="189"/>
        <v>10.7356</v>
      </c>
      <c r="GIS8" s="212">
        <f t="shared" si="189"/>
        <v>10.7742</v>
      </c>
      <c r="GIT8" s="212">
        <f t="shared" si="189"/>
        <v>10.882199999999999</v>
      </c>
      <c r="GIU8" s="212">
        <f t="shared" si="189"/>
        <v>10.815300000000001</v>
      </c>
      <c r="GIV8" s="212">
        <f t="shared" si="189"/>
        <v>10.833299999999999</v>
      </c>
      <c r="GIW8" s="212" t="str">
        <f t="shared" si="189"/>
        <v>N/E</v>
      </c>
      <c r="GIX8" s="212" t="str">
        <f t="shared" si="189"/>
        <v>N/E</v>
      </c>
      <c r="GIY8" s="212">
        <f t="shared" si="189"/>
        <v>10.893599999999999</v>
      </c>
      <c r="GIZ8" s="212">
        <f t="shared" si="189"/>
        <v>10.8377</v>
      </c>
      <c r="GJA8" s="212">
        <f t="shared" si="189"/>
        <v>10.7995</v>
      </c>
      <c r="GJB8" s="212">
        <f t="shared" ref="GJB8:GLM8" si="190">+HLOOKUP(GJB5,$B$12:$JKJ$13,2,FALSE)</f>
        <v>10.7234</v>
      </c>
      <c r="GJC8" s="212">
        <f t="shared" si="190"/>
        <v>10.683999999999999</v>
      </c>
      <c r="GJD8" s="212" t="str">
        <f t="shared" si="190"/>
        <v>N/E</v>
      </c>
      <c r="GJE8" s="212" t="str">
        <f t="shared" si="190"/>
        <v>N/E</v>
      </c>
      <c r="GJF8" s="212">
        <f t="shared" si="190"/>
        <v>10.668900000000001</v>
      </c>
      <c r="GJG8" s="212">
        <f t="shared" si="190"/>
        <v>10.6868</v>
      </c>
      <c r="GJH8" s="212">
        <f t="shared" si="190"/>
        <v>10.701499999999999</v>
      </c>
      <c r="GJI8" s="212">
        <f t="shared" si="190"/>
        <v>10.7126</v>
      </c>
      <c r="GJJ8" s="212">
        <f t="shared" si="190"/>
        <v>10.708</v>
      </c>
      <c r="GJK8" s="212" t="str">
        <f t="shared" si="190"/>
        <v>N/E</v>
      </c>
      <c r="GJL8" s="212" t="str">
        <f t="shared" si="190"/>
        <v>N/E</v>
      </c>
      <c r="GJM8" s="212">
        <f t="shared" si="190"/>
        <v>10.699400000000001</v>
      </c>
      <c r="GJN8" s="212">
        <f t="shared" si="190"/>
        <v>10.7456</v>
      </c>
      <c r="GJO8" s="212">
        <f t="shared" si="190"/>
        <v>10.8355</v>
      </c>
      <c r="GJP8" s="212">
        <f t="shared" si="190"/>
        <v>10.807</v>
      </c>
      <c r="GJQ8" s="212" t="str">
        <f t="shared" si="190"/>
        <v>N/E</v>
      </c>
      <c r="GJR8" s="212" t="str">
        <f t="shared" si="190"/>
        <v>N/E</v>
      </c>
      <c r="GJS8" s="212" t="str">
        <f t="shared" si="190"/>
        <v>N/E</v>
      </c>
      <c r="GJT8" s="212">
        <f t="shared" si="190"/>
        <v>10.8558</v>
      </c>
      <c r="GJU8" s="212">
        <f t="shared" si="190"/>
        <v>10.8232</v>
      </c>
      <c r="GJV8" s="212">
        <f t="shared" si="190"/>
        <v>10.7798</v>
      </c>
      <c r="GJW8" s="212">
        <f t="shared" si="190"/>
        <v>10.834099999999999</v>
      </c>
      <c r="GJX8" s="212">
        <f t="shared" si="190"/>
        <v>10.8475</v>
      </c>
      <c r="GJY8" s="212" t="str">
        <f t="shared" si="190"/>
        <v>N/E</v>
      </c>
      <c r="GJZ8" s="212" t="str">
        <f t="shared" si="190"/>
        <v>N/E</v>
      </c>
      <c r="GKA8" s="212">
        <f t="shared" si="190"/>
        <v>10.875999999999999</v>
      </c>
      <c r="GKB8" s="212">
        <f t="shared" si="190"/>
        <v>10.885999999999999</v>
      </c>
      <c r="GKC8" s="212">
        <f t="shared" si="190"/>
        <v>10.849500000000001</v>
      </c>
      <c r="GKD8" s="212">
        <f t="shared" si="190"/>
        <v>10.8131</v>
      </c>
      <c r="GKE8" s="212">
        <f t="shared" si="190"/>
        <v>10.790699999999999</v>
      </c>
      <c r="GKF8" s="212" t="str">
        <f t="shared" si="190"/>
        <v>N/E</v>
      </c>
      <c r="GKG8" s="212" t="str">
        <f t="shared" si="190"/>
        <v>N/E</v>
      </c>
      <c r="GKH8" s="212">
        <f t="shared" si="190"/>
        <v>10.7683</v>
      </c>
      <c r="GKI8" s="212">
        <f t="shared" si="190"/>
        <v>10.685700000000001</v>
      </c>
      <c r="GKJ8" s="212">
        <f t="shared" si="190"/>
        <v>10.711499999999999</v>
      </c>
      <c r="GKK8" s="212">
        <f t="shared" si="190"/>
        <v>10.768700000000001</v>
      </c>
      <c r="GKL8" s="212">
        <f t="shared" si="190"/>
        <v>10.794</v>
      </c>
      <c r="GKM8" s="212" t="str">
        <f t="shared" si="190"/>
        <v>N/E</v>
      </c>
      <c r="GKN8" s="212" t="str">
        <f t="shared" si="190"/>
        <v>N/E</v>
      </c>
      <c r="GKO8" s="212">
        <f t="shared" si="190"/>
        <v>10.7965</v>
      </c>
      <c r="GKP8" s="212">
        <f t="shared" si="190"/>
        <v>10.800700000000001</v>
      </c>
      <c r="GKQ8" s="212">
        <f t="shared" si="190"/>
        <v>10.8842</v>
      </c>
      <c r="GKR8" s="212">
        <f t="shared" si="190"/>
        <v>10.940799999999999</v>
      </c>
      <c r="GKS8" s="212">
        <f t="shared" si="190"/>
        <v>10.916399999999999</v>
      </c>
      <c r="GKT8" s="212" t="str">
        <f t="shared" si="190"/>
        <v>N/E</v>
      </c>
      <c r="GKU8" s="212" t="str">
        <f t="shared" si="190"/>
        <v>N/E</v>
      </c>
      <c r="GKV8" s="212">
        <f t="shared" si="190"/>
        <v>10.8462</v>
      </c>
      <c r="GKW8" s="212">
        <f t="shared" si="190"/>
        <v>10.8307</v>
      </c>
      <c r="GKX8" s="212">
        <f t="shared" si="190"/>
        <v>10.8752</v>
      </c>
      <c r="GKY8" s="212">
        <f t="shared" si="190"/>
        <v>10.8393</v>
      </c>
      <c r="GKZ8" s="212">
        <f t="shared" si="190"/>
        <v>10.8948</v>
      </c>
      <c r="GLA8" s="212" t="str">
        <f t="shared" si="190"/>
        <v>N/E</v>
      </c>
      <c r="GLB8" s="212" t="str">
        <f t="shared" si="190"/>
        <v>N/E</v>
      </c>
      <c r="GLC8" s="212">
        <f t="shared" si="190"/>
        <v>10.856</v>
      </c>
      <c r="GLD8" s="212">
        <f t="shared" si="190"/>
        <v>10.841699999999999</v>
      </c>
      <c r="GLE8" s="212">
        <f t="shared" si="190"/>
        <v>10.891</v>
      </c>
      <c r="GLF8" s="212">
        <f t="shared" si="190"/>
        <v>10.9092</v>
      </c>
      <c r="GLG8" s="212">
        <f t="shared" si="190"/>
        <v>10.8447</v>
      </c>
      <c r="GLH8" s="212" t="str">
        <f t="shared" si="190"/>
        <v>N/E</v>
      </c>
      <c r="GLI8" s="212" t="str">
        <f t="shared" si="190"/>
        <v>N/E</v>
      </c>
      <c r="GLJ8" s="212">
        <f t="shared" si="190"/>
        <v>10.7857</v>
      </c>
      <c r="GLK8" s="212">
        <f t="shared" si="190"/>
        <v>10.764699999999999</v>
      </c>
      <c r="GLL8" s="212">
        <f t="shared" si="190"/>
        <v>10.7613</v>
      </c>
      <c r="GLM8" s="212">
        <f t="shared" si="190"/>
        <v>10.7218</v>
      </c>
      <c r="GLN8" s="212">
        <f t="shared" ref="GLN8:GNY8" si="191">+HLOOKUP(GLN5,$B$12:$JKJ$13,2,FALSE)</f>
        <v>10.749499999999999</v>
      </c>
      <c r="GLO8" s="212" t="str">
        <f t="shared" si="191"/>
        <v>N/E</v>
      </c>
      <c r="GLP8" s="212" t="str">
        <f t="shared" si="191"/>
        <v>N/E</v>
      </c>
      <c r="GLQ8" s="212">
        <f t="shared" si="191"/>
        <v>10.7072</v>
      </c>
      <c r="GLR8" s="212">
        <f t="shared" si="191"/>
        <v>10.728199999999999</v>
      </c>
      <c r="GLS8" s="212">
        <f t="shared" si="191"/>
        <v>10.7104</v>
      </c>
      <c r="GLT8" s="212">
        <f t="shared" si="191"/>
        <v>10.714</v>
      </c>
      <c r="GLU8" s="212">
        <f t="shared" si="191"/>
        <v>10.683299999999999</v>
      </c>
      <c r="GLV8" s="212" t="str">
        <f t="shared" si="191"/>
        <v>N/E</v>
      </c>
      <c r="GLW8" s="212" t="str">
        <f t="shared" si="191"/>
        <v>N/E</v>
      </c>
      <c r="GLX8" s="212">
        <f t="shared" si="191"/>
        <v>10.6897</v>
      </c>
      <c r="GLY8" s="212">
        <f t="shared" si="191"/>
        <v>10.650499999999999</v>
      </c>
      <c r="GLZ8" s="212">
        <f t="shared" si="191"/>
        <v>10.635</v>
      </c>
      <c r="GMA8" s="212">
        <f t="shared" si="191"/>
        <v>10.676</v>
      </c>
      <c r="GMB8" s="212">
        <f t="shared" si="191"/>
        <v>10.654299999999999</v>
      </c>
      <c r="GMC8" s="212" t="str">
        <f t="shared" si="191"/>
        <v>N/E</v>
      </c>
      <c r="GMD8" s="212" t="str">
        <f t="shared" si="191"/>
        <v>N/E</v>
      </c>
      <c r="GME8" s="212">
        <f t="shared" si="191"/>
        <v>10.6425</v>
      </c>
      <c r="GMF8" s="212">
        <f t="shared" si="191"/>
        <v>10.6678</v>
      </c>
      <c r="GMG8" s="212">
        <f t="shared" si="191"/>
        <v>10.618</v>
      </c>
      <c r="GMH8" s="212">
        <f t="shared" si="191"/>
        <v>10.6083</v>
      </c>
      <c r="GMI8" s="212">
        <f t="shared" si="191"/>
        <v>10.606999999999999</v>
      </c>
      <c r="GMJ8" s="212" t="str">
        <f t="shared" si="191"/>
        <v>N/E</v>
      </c>
      <c r="GMK8" s="212" t="str">
        <f t="shared" si="191"/>
        <v>N/E</v>
      </c>
      <c r="GML8" s="212">
        <f t="shared" si="191"/>
        <v>10.567</v>
      </c>
      <c r="GMM8" s="212">
        <f t="shared" si="191"/>
        <v>10.5702</v>
      </c>
      <c r="GMN8" s="212">
        <f t="shared" si="191"/>
        <v>10.5793</v>
      </c>
      <c r="GMO8" s="212">
        <f t="shared" si="191"/>
        <v>10.524699999999999</v>
      </c>
      <c r="GMP8" s="212">
        <f t="shared" si="191"/>
        <v>10.4558</v>
      </c>
      <c r="GMQ8" s="212" t="str">
        <f t="shared" si="191"/>
        <v>N/E</v>
      </c>
      <c r="GMR8" s="212" t="str">
        <f t="shared" si="191"/>
        <v>N/E</v>
      </c>
      <c r="GMS8" s="212">
        <f t="shared" si="191"/>
        <v>10.4741</v>
      </c>
      <c r="GMT8" s="212">
        <f t="shared" si="191"/>
        <v>10.409700000000001</v>
      </c>
      <c r="GMU8" s="212">
        <f t="shared" si="191"/>
        <v>10.44</v>
      </c>
      <c r="GMV8" s="212">
        <f t="shared" si="191"/>
        <v>10.502000000000001</v>
      </c>
      <c r="GMW8" s="212">
        <f t="shared" si="191"/>
        <v>10.624000000000001</v>
      </c>
      <c r="GMX8" s="212" t="str">
        <f t="shared" si="191"/>
        <v>N/E</v>
      </c>
      <c r="GMY8" s="212" t="str">
        <f t="shared" si="191"/>
        <v>N/E</v>
      </c>
      <c r="GMZ8" s="212" t="str">
        <f t="shared" si="191"/>
        <v>N/E</v>
      </c>
      <c r="GNA8" s="212">
        <f t="shared" si="191"/>
        <v>10.636799999999999</v>
      </c>
      <c r="GNB8" s="212">
        <f t="shared" si="191"/>
        <v>10.693099999999999</v>
      </c>
      <c r="GNC8" s="212">
        <f t="shared" si="191"/>
        <v>10.7378</v>
      </c>
      <c r="GND8" s="212">
        <f t="shared" si="191"/>
        <v>10.7567</v>
      </c>
      <c r="GNE8" s="212" t="str">
        <f t="shared" si="191"/>
        <v>N/E</v>
      </c>
      <c r="GNF8" s="212" t="str">
        <f t="shared" si="191"/>
        <v>N/E</v>
      </c>
      <c r="GNG8" s="212">
        <f t="shared" si="191"/>
        <v>10.728300000000001</v>
      </c>
      <c r="GNH8" s="212">
        <f t="shared" si="191"/>
        <v>10.6997</v>
      </c>
      <c r="GNI8" s="212">
        <f t="shared" si="191"/>
        <v>10.6457</v>
      </c>
      <c r="GNJ8" s="212">
        <f t="shared" si="191"/>
        <v>10.6532</v>
      </c>
      <c r="GNK8" s="212">
        <f t="shared" si="191"/>
        <v>10.6845</v>
      </c>
      <c r="GNL8" s="212" t="str">
        <f t="shared" si="191"/>
        <v>N/E</v>
      </c>
      <c r="GNM8" s="212" t="str">
        <f t="shared" si="191"/>
        <v>N/E</v>
      </c>
      <c r="GNN8" s="212">
        <f t="shared" si="191"/>
        <v>10.693199999999999</v>
      </c>
      <c r="GNO8" s="212">
        <f t="shared" si="191"/>
        <v>10.7362</v>
      </c>
      <c r="GNP8" s="212">
        <f t="shared" si="191"/>
        <v>10.777699999999999</v>
      </c>
      <c r="GNQ8" s="212">
        <f t="shared" si="191"/>
        <v>10.710900000000001</v>
      </c>
      <c r="GNR8" s="212">
        <f t="shared" si="191"/>
        <v>10.634399999999999</v>
      </c>
      <c r="GNS8" s="212" t="str">
        <f t="shared" si="191"/>
        <v>N/E</v>
      </c>
      <c r="GNT8" s="212" t="str">
        <f t="shared" si="191"/>
        <v>N/E</v>
      </c>
      <c r="GNU8" s="212">
        <f t="shared" si="191"/>
        <v>10.625299999999999</v>
      </c>
      <c r="GNV8" s="212">
        <f t="shared" si="191"/>
        <v>10.6455</v>
      </c>
      <c r="GNW8" s="212">
        <f t="shared" si="191"/>
        <v>10.5815</v>
      </c>
      <c r="GNX8" s="212">
        <f t="shared" si="191"/>
        <v>10.5907</v>
      </c>
      <c r="GNY8" s="212">
        <f t="shared" si="191"/>
        <v>10.5726</v>
      </c>
      <c r="GNZ8" s="212" t="str">
        <f t="shared" ref="GNZ8:GQK8" si="192">+HLOOKUP(GNZ5,$B$12:$JKJ$13,2,FALSE)</f>
        <v>N/E</v>
      </c>
      <c r="GOA8" s="212" t="str">
        <f t="shared" si="192"/>
        <v>N/E</v>
      </c>
      <c r="GOB8" s="212">
        <f t="shared" si="192"/>
        <v>10.544600000000001</v>
      </c>
      <c r="GOC8" s="212">
        <f t="shared" si="192"/>
        <v>10.599</v>
      </c>
      <c r="GOD8" s="212">
        <f t="shared" si="192"/>
        <v>10.6097</v>
      </c>
      <c r="GOE8" s="212">
        <f t="shared" si="192"/>
        <v>10.5732</v>
      </c>
      <c r="GOF8" s="212">
        <f t="shared" si="192"/>
        <v>10.575200000000001</v>
      </c>
      <c r="GOG8" s="212" t="str">
        <f t="shared" si="192"/>
        <v>N/E</v>
      </c>
      <c r="GOH8" s="212" t="str">
        <f t="shared" si="192"/>
        <v>N/E</v>
      </c>
      <c r="GOI8" s="212">
        <f t="shared" si="192"/>
        <v>10.558999999999999</v>
      </c>
      <c r="GOJ8" s="212">
        <f t="shared" si="192"/>
        <v>10.5372</v>
      </c>
      <c r="GOK8" s="212">
        <f t="shared" si="192"/>
        <v>10.5778</v>
      </c>
      <c r="GOL8" s="212">
        <f t="shared" si="192"/>
        <v>10.5589</v>
      </c>
      <c r="GOM8" s="212">
        <f t="shared" si="192"/>
        <v>10.5078</v>
      </c>
      <c r="GON8" s="212" t="str">
        <f t="shared" si="192"/>
        <v>N/E</v>
      </c>
      <c r="GOO8" s="212" t="str">
        <f t="shared" si="192"/>
        <v>N/E</v>
      </c>
      <c r="GOP8" s="212">
        <f t="shared" si="192"/>
        <v>10.520799999999999</v>
      </c>
      <c r="GOQ8" s="212">
        <f t="shared" si="192"/>
        <v>10.5063</v>
      </c>
      <c r="GOR8" s="212">
        <f t="shared" si="192"/>
        <v>10.500400000000001</v>
      </c>
      <c r="GOS8" s="212">
        <f t="shared" si="192"/>
        <v>10.5039</v>
      </c>
      <c r="GOT8" s="212">
        <f t="shared" si="192"/>
        <v>10.4598</v>
      </c>
      <c r="GOU8" s="212" t="str">
        <f t="shared" si="192"/>
        <v>N/E</v>
      </c>
      <c r="GOV8" s="212" t="str">
        <f t="shared" si="192"/>
        <v>N/E</v>
      </c>
      <c r="GOW8" s="212">
        <f t="shared" si="192"/>
        <v>10.441599999999999</v>
      </c>
      <c r="GOX8" s="212">
        <f t="shared" si="192"/>
        <v>10.443300000000001</v>
      </c>
      <c r="GOY8" s="212">
        <f t="shared" si="192"/>
        <v>10.430300000000001</v>
      </c>
      <c r="GOZ8" s="212">
        <f t="shared" si="192"/>
        <v>10.480499999999999</v>
      </c>
      <c r="GPA8" s="212">
        <f t="shared" si="192"/>
        <v>10.498100000000001</v>
      </c>
      <c r="GPB8" s="212" t="str">
        <f t="shared" si="192"/>
        <v>N/E</v>
      </c>
      <c r="GPC8" s="212" t="str">
        <f t="shared" si="192"/>
        <v>N/E</v>
      </c>
      <c r="GPD8" s="212" t="str">
        <f t="shared" si="192"/>
        <v>N/E</v>
      </c>
      <c r="GPE8" s="212">
        <f t="shared" si="192"/>
        <v>10.4758</v>
      </c>
      <c r="GPF8" s="212">
        <f t="shared" si="192"/>
        <v>10.527699999999999</v>
      </c>
      <c r="GPG8" s="212">
        <f t="shared" si="192"/>
        <v>10.4803</v>
      </c>
      <c r="GPH8" s="212">
        <f t="shared" si="192"/>
        <v>10.487</v>
      </c>
      <c r="GPI8" s="212" t="str">
        <f t="shared" si="192"/>
        <v>N/E</v>
      </c>
      <c r="GPJ8" s="212" t="str">
        <f t="shared" si="192"/>
        <v>N/E</v>
      </c>
      <c r="GPK8" s="212">
        <f t="shared" si="192"/>
        <v>10.5258</v>
      </c>
      <c r="GPL8" s="212">
        <f t="shared" si="192"/>
        <v>10.524900000000001</v>
      </c>
      <c r="GPM8" s="212">
        <f t="shared" si="192"/>
        <v>10.516999999999999</v>
      </c>
      <c r="GPN8" s="212">
        <f t="shared" si="192"/>
        <v>10.5175</v>
      </c>
      <c r="GPO8" s="212">
        <f t="shared" si="192"/>
        <v>10.4528</v>
      </c>
      <c r="GPP8" s="212" t="str">
        <f t="shared" si="192"/>
        <v>N/E</v>
      </c>
      <c r="GPQ8" s="212" t="str">
        <f t="shared" si="192"/>
        <v>N/E</v>
      </c>
      <c r="GPR8" s="212">
        <f t="shared" si="192"/>
        <v>10.440099999999999</v>
      </c>
      <c r="GPS8" s="212">
        <f t="shared" si="192"/>
        <v>10.438800000000001</v>
      </c>
      <c r="GPT8" s="212">
        <f t="shared" si="192"/>
        <v>10.499000000000001</v>
      </c>
      <c r="GPU8" s="212">
        <f t="shared" si="192"/>
        <v>10.4885</v>
      </c>
      <c r="GPV8" s="212">
        <f t="shared" si="192"/>
        <v>10.476100000000001</v>
      </c>
      <c r="GPW8" s="212" t="str">
        <f t="shared" si="192"/>
        <v>N/E</v>
      </c>
      <c r="GPX8" s="212" t="str">
        <f t="shared" si="192"/>
        <v>N/E</v>
      </c>
      <c r="GPY8" s="212">
        <f t="shared" si="192"/>
        <v>10.466100000000001</v>
      </c>
      <c r="GPZ8" s="212">
        <f t="shared" si="192"/>
        <v>10.456</v>
      </c>
      <c r="GQA8" s="212">
        <f t="shared" si="192"/>
        <v>10.4673</v>
      </c>
      <c r="GQB8" s="212">
        <f t="shared" si="192"/>
        <v>10.5113</v>
      </c>
      <c r="GQC8" s="212">
        <f t="shared" si="192"/>
        <v>10.575900000000001</v>
      </c>
      <c r="GQD8" s="212" t="str">
        <f t="shared" si="192"/>
        <v>N/E</v>
      </c>
      <c r="GQE8" s="212" t="str">
        <f t="shared" si="192"/>
        <v>N/E</v>
      </c>
      <c r="GQF8" s="212">
        <f t="shared" si="192"/>
        <v>10.611800000000001</v>
      </c>
      <c r="GQG8" s="212">
        <f t="shared" si="192"/>
        <v>10.7003</v>
      </c>
      <c r="GQH8" s="212">
        <f t="shared" si="192"/>
        <v>10.756</v>
      </c>
      <c r="GQI8" s="212">
        <f t="shared" si="192"/>
        <v>10.7094</v>
      </c>
      <c r="GQJ8" s="212">
        <f t="shared" si="192"/>
        <v>10.7125</v>
      </c>
      <c r="GQK8" s="212" t="str">
        <f t="shared" si="192"/>
        <v>N/E</v>
      </c>
      <c r="GQL8" s="212" t="str">
        <f t="shared" ref="GQL8:GSW8" si="193">+HLOOKUP(GQL5,$B$12:$JKJ$13,2,FALSE)</f>
        <v>N/E</v>
      </c>
      <c r="GQM8" s="212">
        <f t="shared" si="193"/>
        <v>10.7126</v>
      </c>
      <c r="GQN8" s="212">
        <f t="shared" si="193"/>
        <v>10.6942</v>
      </c>
      <c r="GQO8" s="212">
        <f t="shared" si="193"/>
        <v>10.666700000000001</v>
      </c>
      <c r="GQP8" s="212">
        <f t="shared" si="193"/>
        <v>10.6212</v>
      </c>
      <c r="GQQ8" s="212">
        <f t="shared" si="193"/>
        <v>10.688499999999999</v>
      </c>
      <c r="GQR8" s="212" t="str">
        <f t="shared" si="193"/>
        <v>N/E</v>
      </c>
      <c r="GQS8" s="212" t="str">
        <f t="shared" si="193"/>
        <v>N/E</v>
      </c>
      <c r="GQT8" s="212">
        <f t="shared" si="193"/>
        <v>10.7568</v>
      </c>
      <c r="GQU8" s="212" t="str">
        <f t="shared" si="193"/>
        <v>N/E</v>
      </c>
      <c r="GQV8" s="212">
        <f t="shared" si="193"/>
        <v>10.8628</v>
      </c>
      <c r="GQW8" s="212">
        <f t="shared" si="193"/>
        <v>10.8612</v>
      </c>
      <c r="GQX8" s="212">
        <f t="shared" si="193"/>
        <v>10.8568</v>
      </c>
      <c r="GQY8" s="212" t="str">
        <f t="shared" si="193"/>
        <v>N/E</v>
      </c>
      <c r="GQZ8" s="212" t="str">
        <f t="shared" si="193"/>
        <v>N/E</v>
      </c>
      <c r="GRA8" s="212">
        <f t="shared" si="193"/>
        <v>10.9329</v>
      </c>
      <c r="GRB8" s="212">
        <f t="shared" si="193"/>
        <v>10.9633</v>
      </c>
      <c r="GRC8" s="212">
        <f t="shared" si="193"/>
        <v>10.951000000000001</v>
      </c>
      <c r="GRD8" s="212">
        <f t="shared" si="193"/>
        <v>10.922800000000001</v>
      </c>
      <c r="GRE8" s="212">
        <f t="shared" si="193"/>
        <v>10.8935</v>
      </c>
      <c r="GRF8" s="212" t="str">
        <f t="shared" si="193"/>
        <v>N/E</v>
      </c>
      <c r="GRG8" s="212" t="str">
        <f t="shared" si="193"/>
        <v>N/E</v>
      </c>
      <c r="GRH8" s="212">
        <f t="shared" si="193"/>
        <v>10.871700000000001</v>
      </c>
      <c r="GRI8" s="212">
        <f t="shared" si="193"/>
        <v>10.854799999999999</v>
      </c>
      <c r="GRJ8" s="212">
        <f t="shared" si="193"/>
        <v>10.9467</v>
      </c>
      <c r="GRK8" s="212">
        <f t="shared" si="193"/>
        <v>11.0557</v>
      </c>
      <c r="GRL8" s="212">
        <f t="shared" si="193"/>
        <v>11.144299999999999</v>
      </c>
      <c r="GRM8" s="212" t="str">
        <f t="shared" si="193"/>
        <v>N/E</v>
      </c>
      <c r="GRN8" s="212" t="str">
        <f t="shared" si="193"/>
        <v>N/E</v>
      </c>
      <c r="GRO8" s="212">
        <f t="shared" si="193"/>
        <v>11.095599999999999</v>
      </c>
      <c r="GRP8" s="212">
        <f t="shared" si="193"/>
        <v>11.0708</v>
      </c>
      <c r="GRQ8" s="212">
        <f t="shared" si="193"/>
        <v>11.047700000000001</v>
      </c>
      <c r="GRR8" s="212" t="str">
        <f t="shared" si="193"/>
        <v>N/E</v>
      </c>
      <c r="GRS8" s="212" t="str">
        <f t="shared" si="193"/>
        <v>N/E</v>
      </c>
      <c r="GRT8" s="212" t="str">
        <f t="shared" si="193"/>
        <v>N/E</v>
      </c>
      <c r="GRU8" s="212" t="str">
        <f t="shared" si="193"/>
        <v>N/E</v>
      </c>
      <c r="GRV8" s="212">
        <f t="shared" si="193"/>
        <v>11.084199999999999</v>
      </c>
      <c r="GRW8" s="212">
        <f t="shared" si="193"/>
        <v>11.001099999999999</v>
      </c>
      <c r="GRX8" s="212">
        <f t="shared" si="193"/>
        <v>10.9773</v>
      </c>
      <c r="GRY8" s="212">
        <f t="shared" si="193"/>
        <v>11.030200000000001</v>
      </c>
      <c r="GRZ8" s="212">
        <f t="shared" si="193"/>
        <v>11.066700000000001</v>
      </c>
      <c r="GSA8" s="212" t="str">
        <f t="shared" si="193"/>
        <v>N/E</v>
      </c>
      <c r="GSB8" s="212" t="str">
        <f t="shared" si="193"/>
        <v>N/E</v>
      </c>
      <c r="GSC8" s="212">
        <f t="shared" si="193"/>
        <v>11.0656</v>
      </c>
      <c r="GSD8" s="212">
        <f t="shared" si="193"/>
        <v>11.084199999999999</v>
      </c>
      <c r="GSE8" s="212">
        <f t="shared" si="193"/>
        <v>11.1578</v>
      </c>
      <c r="GSF8" s="212">
        <f t="shared" si="193"/>
        <v>11.1135</v>
      </c>
      <c r="GSG8" s="212">
        <f t="shared" si="193"/>
        <v>11.090299999999999</v>
      </c>
      <c r="GSH8" s="212" t="str">
        <f t="shared" si="193"/>
        <v>N/E</v>
      </c>
      <c r="GSI8" s="212" t="str">
        <f t="shared" si="193"/>
        <v>N/E</v>
      </c>
      <c r="GSJ8" s="212" t="str">
        <f t="shared" si="193"/>
        <v>N/E</v>
      </c>
      <c r="GSK8" s="212">
        <f t="shared" si="193"/>
        <v>11.032299999999999</v>
      </c>
      <c r="GSL8" s="212">
        <f t="shared" si="193"/>
        <v>10.960800000000001</v>
      </c>
      <c r="GSM8" s="212">
        <f t="shared" si="193"/>
        <v>10.9694</v>
      </c>
      <c r="GSN8" s="212">
        <f t="shared" si="193"/>
        <v>10.9587</v>
      </c>
      <c r="GSO8" s="212" t="str">
        <f t="shared" si="193"/>
        <v>N/E</v>
      </c>
      <c r="GSP8" s="212" t="str">
        <f t="shared" si="193"/>
        <v>N/E</v>
      </c>
      <c r="GSQ8" s="212">
        <f t="shared" si="193"/>
        <v>10.9381</v>
      </c>
      <c r="GSR8" s="212">
        <f t="shared" si="193"/>
        <v>10.925800000000001</v>
      </c>
      <c r="GSS8" s="212">
        <f t="shared" si="193"/>
        <v>10.842499999999999</v>
      </c>
      <c r="GST8" s="212">
        <f t="shared" si="193"/>
        <v>10.838100000000001</v>
      </c>
      <c r="GSU8" s="212">
        <f t="shared" si="193"/>
        <v>11.032500000000001</v>
      </c>
      <c r="GSV8" s="212" t="str">
        <f t="shared" si="193"/>
        <v>N/E</v>
      </c>
      <c r="GSW8" s="212" t="str">
        <f t="shared" si="193"/>
        <v>N/E</v>
      </c>
      <c r="GSX8" s="212">
        <f t="shared" ref="GSX8:GVI8" si="194">+HLOOKUP(GSX5,$B$12:$JKJ$13,2,FALSE)</f>
        <v>11.1532</v>
      </c>
      <c r="GSY8" s="212">
        <f t="shared" si="194"/>
        <v>11.0518</v>
      </c>
      <c r="GSZ8" s="212">
        <f t="shared" si="194"/>
        <v>11.132999999999999</v>
      </c>
      <c r="GTA8" s="212">
        <f t="shared" si="194"/>
        <v>11.2005</v>
      </c>
      <c r="GTB8" s="212">
        <f t="shared" si="194"/>
        <v>11.1915</v>
      </c>
      <c r="GTC8" s="212" t="str">
        <f t="shared" si="194"/>
        <v>N/E</v>
      </c>
      <c r="GTD8" s="212" t="str">
        <f t="shared" si="194"/>
        <v>N/E</v>
      </c>
      <c r="GTE8" s="212">
        <f t="shared" si="194"/>
        <v>11.2799</v>
      </c>
      <c r="GTF8" s="212">
        <f t="shared" si="194"/>
        <v>11.1935</v>
      </c>
      <c r="GTG8" s="212">
        <f t="shared" si="194"/>
        <v>11.285399999999999</v>
      </c>
      <c r="GTH8" s="212">
        <f t="shared" si="194"/>
        <v>11.2097</v>
      </c>
      <c r="GTI8" s="212">
        <f t="shared" si="194"/>
        <v>11.1373</v>
      </c>
      <c r="GTJ8" s="212" t="str">
        <f t="shared" si="194"/>
        <v>N/E</v>
      </c>
      <c r="GTK8" s="212" t="str">
        <f t="shared" si="194"/>
        <v>N/E</v>
      </c>
      <c r="GTL8" s="212">
        <f t="shared" si="194"/>
        <v>11.1303</v>
      </c>
      <c r="GTM8" s="212">
        <f t="shared" si="194"/>
        <v>11.269299999999999</v>
      </c>
      <c r="GTN8" s="212">
        <f t="shared" si="194"/>
        <v>11.2966</v>
      </c>
      <c r="GTO8" s="212">
        <f t="shared" si="194"/>
        <v>11.2843</v>
      </c>
      <c r="GTP8" s="212">
        <f t="shared" si="194"/>
        <v>11.297000000000001</v>
      </c>
      <c r="GTQ8" s="212" t="str">
        <f t="shared" si="194"/>
        <v>N/E</v>
      </c>
      <c r="GTR8" s="212" t="str">
        <f t="shared" si="194"/>
        <v>N/E</v>
      </c>
      <c r="GTS8" s="212">
        <f t="shared" si="194"/>
        <v>11.285399999999999</v>
      </c>
      <c r="GTT8" s="212">
        <f t="shared" si="194"/>
        <v>11.3667</v>
      </c>
      <c r="GTU8" s="212">
        <f t="shared" si="194"/>
        <v>11.324999999999999</v>
      </c>
      <c r="GTV8" s="212">
        <f t="shared" si="194"/>
        <v>11.419</v>
      </c>
      <c r="GTW8" s="212">
        <f t="shared" si="194"/>
        <v>11.377700000000001</v>
      </c>
      <c r="GTX8" s="212" t="str">
        <f t="shared" si="194"/>
        <v>N/E</v>
      </c>
      <c r="GTY8" s="212" t="str">
        <f t="shared" si="194"/>
        <v>N/E</v>
      </c>
      <c r="GTZ8" s="212">
        <f t="shared" si="194"/>
        <v>11.3827</v>
      </c>
      <c r="GUA8" s="212">
        <f t="shared" si="194"/>
        <v>11.432700000000001</v>
      </c>
      <c r="GUB8" s="212">
        <f t="shared" si="194"/>
        <v>11.4527</v>
      </c>
      <c r="GUC8" s="212">
        <f t="shared" si="194"/>
        <v>11.411300000000001</v>
      </c>
      <c r="GUD8" s="212">
        <f t="shared" si="194"/>
        <v>11.414</v>
      </c>
      <c r="GUE8" s="212" t="str">
        <f t="shared" si="194"/>
        <v>N/E</v>
      </c>
      <c r="GUF8" s="212" t="str">
        <f t="shared" si="194"/>
        <v>N/E</v>
      </c>
      <c r="GUG8" s="212">
        <f t="shared" si="194"/>
        <v>11.4459</v>
      </c>
      <c r="GUH8" s="212">
        <f t="shared" si="194"/>
        <v>11.4809</v>
      </c>
      <c r="GUI8" s="212">
        <f t="shared" si="194"/>
        <v>11.444100000000001</v>
      </c>
      <c r="GUJ8" s="212">
        <f t="shared" si="194"/>
        <v>11.4405</v>
      </c>
      <c r="GUK8" s="212">
        <f t="shared" si="194"/>
        <v>11.4382</v>
      </c>
      <c r="GUL8" s="212" t="str">
        <f t="shared" si="194"/>
        <v>N/E</v>
      </c>
      <c r="GUM8" s="212" t="str">
        <f t="shared" si="194"/>
        <v>N/E</v>
      </c>
      <c r="GUN8" s="212">
        <f t="shared" si="194"/>
        <v>11.409000000000001</v>
      </c>
      <c r="GUO8" s="212">
        <f t="shared" si="194"/>
        <v>11.430199999999999</v>
      </c>
      <c r="GUP8" s="212">
        <f t="shared" si="194"/>
        <v>11.3973</v>
      </c>
      <c r="GUQ8" s="212">
        <f t="shared" si="194"/>
        <v>11.4009</v>
      </c>
      <c r="GUR8" s="212">
        <f t="shared" si="194"/>
        <v>11.2723</v>
      </c>
      <c r="GUS8" s="212" t="str">
        <f t="shared" si="194"/>
        <v>N/E</v>
      </c>
      <c r="GUT8" s="212" t="str">
        <f t="shared" si="194"/>
        <v>N/E</v>
      </c>
      <c r="GUU8" s="212">
        <f t="shared" si="194"/>
        <v>11.1302</v>
      </c>
      <c r="GUV8" s="212">
        <f t="shared" si="194"/>
        <v>11.0642</v>
      </c>
      <c r="GUW8" s="212">
        <f t="shared" si="194"/>
        <v>11.190099999999999</v>
      </c>
      <c r="GUX8" s="212">
        <f t="shared" si="194"/>
        <v>11.1061</v>
      </c>
      <c r="GUY8" s="212">
        <f t="shared" si="194"/>
        <v>11.0243</v>
      </c>
      <c r="GUZ8" s="212" t="str">
        <f t="shared" si="194"/>
        <v>N/E</v>
      </c>
      <c r="GVA8" s="212" t="str">
        <f t="shared" si="194"/>
        <v>N/E</v>
      </c>
      <c r="GVB8" s="212">
        <f t="shared" si="194"/>
        <v>10.954700000000001</v>
      </c>
      <c r="GVC8" s="212">
        <f t="shared" si="194"/>
        <v>11.009499999999999</v>
      </c>
      <c r="GVD8" s="212">
        <f t="shared" si="194"/>
        <v>11.0303</v>
      </c>
      <c r="GVE8" s="212">
        <f t="shared" si="194"/>
        <v>11.052300000000001</v>
      </c>
      <c r="GVF8" s="212">
        <f t="shared" si="194"/>
        <v>11.0275</v>
      </c>
      <c r="GVG8" s="212" t="str">
        <f t="shared" si="194"/>
        <v>N/E</v>
      </c>
      <c r="GVH8" s="212" t="str">
        <f t="shared" si="194"/>
        <v>N/E</v>
      </c>
      <c r="GVI8" s="212">
        <f t="shared" si="194"/>
        <v>10.991400000000001</v>
      </c>
      <c r="GVJ8" s="212">
        <f t="shared" ref="GVJ8:GXU8" si="195">+HLOOKUP(GVJ5,$B$12:$JKJ$13,2,FALSE)</f>
        <v>10.9618</v>
      </c>
      <c r="GVK8" s="212">
        <f t="shared" si="195"/>
        <v>10.904500000000001</v>
      </c>
      <c r="GVL8" s="212">
        <f t="shared" si="195"/>
        <v>10.870799999999999</v>
      </c>
      <c r="GVM8" s="212">
        <f t="shared" si="195"/>
        <v>10.8954</v>
      </c>
      <c r="GVN8" s="212" t="str">
        <f t="shared" si="195"/>
        <v>N/E</v>
      </c>
      <c r="GVO8" s="212" t="str">
        <f t="shared" si="195"/>
        <v>N/E</v>
      </c>
      <c r="GVP8" s="212">
        <f t="shared" si="195"/>
        <v>10.930300000000001</v>
      </c>
      <c r="GVQ8" s="212">
        <f t="shared" si="195"/>
        <v>10.9148</v>
      </c>
      <c r="GVR8" s="212">
        <f t="shared" si="195"/>
        <v>10.9337</v>
      </c>
      <c r="GVS8" s="212">
        <f t="shared" si="195"/>
        <v>10.896800000000001</v>
      </c>
      <c r="GVT8" s="212">
        <f t="shared" si="195"/>
        <v>10.8947</v>
      </c>
      <c r="GVU8" s="212" t="str">
        <f t="shared" si="195"/>
        <v>N/E</v>
      </c>
      <c r="GVV8" s="212" t="str">
        <f t="shared" si="195"/>
        <v>N/E</v>
      </c>
      <c r="GVW8" s="212">
        <f t="shared" si="195"/>
        <v>10.918100000000001</v>
      </c>
      <c r="GVX8" s="212">
        <f t="shared" si="195"/>
        <v>11.020300000000001</v>
      </c>
      <c r="GVY8" s="212">
        <f t="shared" si="195"/>
        <v>10.9537</v>
      </c>
      <c r="GVZ8" s="212">
        <f t="shared" si="195"/>
        <v>10.9802</v>
      </c>
      <c r="GWA8" s="212">
        <f t="shared" si="195"/>
        <v>10.8908</v>
      </c>
      <c r="GWB8" s="212" t="str">
        <f t="shared" si="195"/>
        <v>N/E</v>
      </c>
      <c r="GWC8" s="212" t="str">
        <f t="shared" si="195"/>
        <v>N/E</v>
      </c>
      <c r="GWD8" s="212">
        <f t="shared" si="195"/>
        <v>10.883800000000001</v>
      </c>
      <c r="GWE8" s="212">
        <f t="shared" si="195"/>
        <v>10.911300000000001</v>
      </c>
      <c r="GWF8" s="212">
        <f t="shared" si="195"/>
        <v>10.8386</v>
      </c>
      <c r="GWG8" s="212">
        <f t="shared" si="195"/>
        <v>10.880800000000001</v>
      </c>
      <c r="GWH8" s="212">
        <f t="shared" si="195"/>
        <v>10.8147</v>
      </c>
      <c r="GWI8" s="212" t="str">
        <f t="shared" si="195"/>
        <v>N/E</v>
      </c>
      <c r="GWJ8" s="212" t="str">
        <f t="shared" si="195"/>
        <v>N/E</v>
      </c>
      <c r="GWK8" s="212">
        <f t="shared" si="195"/>
        <v>10.8028</v>
      </c>
      <c r="GWL8" s="212">
        <f t="shared" si="195"/>
        <v>10.824999999999999</v>
      </c>
      <c r="GWM8" s="212">
        <f t="shared" si="195"/>
        <v>10.75</v>
      </c>
      <c r="GWN8" s="212">
        <f t="shared" si="195"/>
        <v>10.747999999999999</v>
      </c>
      <c r="GWO8" s="212">
        <f t="shared" si="195"/>
        <v>10.8217</v>
      </c>
      <c r="GWP8" s="212" t="str">
        <f t="shared" si="195"/>
        <v>N/E</v>
      </c>
      <c r="GWQ8" s="212" t="str">
        <f t="shared" si="195"/>
        <v>N/E</v>
      </c>
      <c r="GWR8" s="212">
        <f t="shared" si="195"/>
        <v>10.803800000000001</v>
      </c>
      <c r="GWS8" s="212">
        <f t="shared" si="195"/>
        <v>10.804</v>
      </c>
      <c r="GWT8" s="212">
        <f t="shared" si="195"/>
        <v>10.8428</v>
      </c>
      <c r="GWU8" s="212">
        <f t="shared" si="195"/>
        <v>10.922000000000001</v>
      </c>
      <c r="GWV8" s="212">
        <f t="shared" si="195"/>
        <v>10.9528</v>
      </c>
      <c r="GWW8" s="212" t="str">
        <f t="shared" si="195"/>
        <v>N/E</v>
      </c>
      <c r="GWX8" s="212" t="str">
        <f t="shared" si="195"/>
        <v>N/E</v>
      </c>
      <c r="GWY8" s="212">
        <f t="shared" si="195"/>
        <v>10.934699999999999</v>
      </c>
      <c r="GWZ8" s="212">
        <f t="shared" si="195"/>
        <v>10.9047</v>
      </c>
      <c r="GXA8" s="212">
        <f t="shared" si="195"/>
        <v>10.865</v>
      </c>
      <c r="GXB8" s="212">
        <f t="shared" si="195"/>
        <v>10.903700000000001</v>
      </c>
      <c r="GXC8" s="212">
        <f t="shared" si="195"/>
        <v>10.895200000000001</v>
      </c>
      <c r="GXD8" s="212" t="str">
        <f t="shared" si="195"/>
        <v>N/E</v>
      </c>
      <c r="GXE8" s="212" t="str">
        <f t="shared" si="195"/>
        <v>N/E</v>
      </c>
      <c r="GXF8" s="212">
        <f t="shared" si="195"/>
        <v>10.8476</v>
      </c>
      <c r="GXG8" s="212">
        <f t="shared" si="195"/>
        <v>10.8438</v>
      </c>
      <c r="GXH8" s="212">
        <f t="shared" si="195"/>
        <v>10.938000000000001</v>
      </c>
      <c r="GXI8" s="212">
        <f t="shared" si="195"/>
        <v>11.019600000000001</v>
      </c>
      <c r="GXJ8" s="212">
        <f t="shared" si="195"/>
        <v>11.027100000000001</v>
      </c>
      <c r="GXK8" s="212" t="str">
        <f t="shared" si="195"/>
        <v>N/E</v>
      </c>
      <c r="GXL8" s="212" t="str">
        <f t="shared" si="195"/>
        <v>N/E</v>
      </c>
      <c r="GXM8" s="212">
        <f t="shared" si="195"/>
        <v>11.070499999999999</v>
      </c>
      <c r="GXN8" s="212">
        <f t="shared" si="195"/>
        <v>11.036099999999999</v>
      </c>
      <c r="GXO8" s="212">
        <f t="shared" si="195"/>
        <v>11.011699999999999</v>
      </c>
      <c r="GXP8" s="212">
        <f t="shared" si="195"/>
        <v>10.9818</v>
      </c>
      <c r="GXQ8" s="212">
        <f t="shared" si="195"/>
        <v>10.9468</v>
      </c>
      <c r="GXR8" s="212" t="str">
        <f t="shared" si="195"/>
        <v>N/E</v>
      </c>
      <c r="GXS8" s="212" t="str">
        <f t="shared" si="195"/>
        <v>N/E</v>
      </c>
      <c r="GXT8" s="212">
        <f t="shared" si="195"/>
        <v>10.927300000000001</v>
      </c>
      <c r="GXU8" s="212">
        <f t="shared" si="195"/>
        <v>10.922700000000001</v>
      </c>
      <c r="GXV8" s="212">
        <f t="shared" ref="GXV8:HAG8" si="196">+HLOOKUP(GXV5,$B$12:$JKJ$13,2,FALSE)</f>
        <v>10.9346</v>
      </c>
      <c r="GXW8" s="212">
        <f t="shared" si="196"/>
        <v>10.9953</v>
      </c>
      <c r="GXX8" s="212">
        <f t="shared" si="196"/>
        <v>11.0877</v>
      </c>
      <c r="GXY8" s="212" t="str">
        <f t="shared" si="196"/>
        <v>N/E</v>
      </c>
      <c r="GXZ8" s="212" t="str">
        <f t="shared" si="196"/>
        <v>N/E</v>
      </c>
      <c r="GYA8" s="212">
        <f t="shared" si="196"/>
        <v>11.105</v>
      </c>
      <c r="GYB8" s="212">
        <f t="shared" si="196"/>
        <v>11.0418</v>
      </c>
      <c r="GYC8" s="212">
        <f t="shared" si="196"/>
        <v>11.0152</v>
      </c>
      <c r="GYD8" s="212">
        <f t="shared" si="196"/>
        <v>11.0502</v>
      </c>
      <c r="GYE8" s="212">
        <f t="shared" si="196"/>
        <v>10.993499999999999</v>
      </c>
      <c r="GYF8" s="212" t="str">
        <f t="shared" si="196"/>
        <v>N/E</v>
      </c>
      <c r="GYG8" s="212" t="str">
        <f t="shared" si="196"/>
        <v>N/E</v>
      </c>
      <c r="GYH8" s="212">
        <f t="shared" si="196"/>
        <v>10.9733</v>
      </c>
      <c r="GYI8" s="212">
        <f t="shared" si="196"/>
        <v>11.0404</v>
      </c>
      <c r="GYJ8" s="212">
        <f t="shared" si="196"/>
        <v>11.0533</v>
      </c>
      <c r="GYK8" s="212">
        <f t="shared" si="196"/>
        <v>11.0185</v>
      </c>
      <c r="GYL8" s="212">
        <f t="shared" si="196"/>
        <v>11.0624</v>
      </c>
      <c r="GYM8" s="212" t="str">
        <f t="shared" si="196"/>
        <v>N/E</v>
      </c>
      <c r="GYN8" s="212" t="str">
        <f t="shared" si="196"/>
        <v>N/E</v>
      </c>
      <c r="GYO8" s="212">
        <f t="shared" si="196"/>
        <v>11.084199999999999</v>
      </c>
      <c r="GYP8" s="212">
        <f t="shared" si="196"/>
        <v>11.059699999999999</v>
      </c>
      <c r="GYQ8" s="212">
        <f t="shared" si="196"/>
        <v>11.024800000000001</v>
      </c>
      <c r="GYR8" s="212">
        <f t="shared" si="196"/>
        <v>10.9406</v>
      </c>
      <c r="GYS8" s="212">
        <f t="shared" si="196"/>
        <v>10.8765</v>
      </c>
      <c r="GYT8" s="212" t="str">
        <f t="shared" si="196"/>
        <v>N/E</v>
      </c>
      <c r="GYU8" s="212" t="str">
        <f t="shared" si="196"/>
        <v>N/E</v>
      </c>
      <c r="GYV8" s="212">
        <f t="shared" si="196"/>
        <v>10.836399999999999</v>
      </c>
      <c r="GYW8" s="212">
        <f t="shared" si="196"/>
        <v>10.8703</v>
      </c>
      <c r="GYX8" s="212">
        <f t="shared" si="196"/>
        <v>10.825699999999999</v>
      </c>
      <c r="GYY8" s="212">
        <f t="shared" si="196"/>
        <v>10.805999999999999</v>
      </c>
      <c r="GYZ8" s="212">
        <f t="shared" si="196"/>
        <v>10.8169</v>
      </c>
      <c r="GZA8" s="212" t="str">
        <f t="shared" si="196"/>
        <v>N/E</v>
      </c>
      <c r="GZB8" s="212" t="str">
        <f t="shared" si="196"/>
        <v>N/E</v>
      </c>
      <c r="GZC8" s="212">
        <f t="shared" si="196"/>
        <v>10.8489</v>
      </c>
      <c r="GZD8" s="212">
        <f t="shared" si="196"/>
        <v>10.828900000000001</v>
      </c>
      <c r="GZE8" s="212">
        <f t="shared" si="196"/>
        <v>10.7918</v>
      </c>
      <c r="GZF8" s="212">
        <f t="shared" si="196"/>
        <v>10.731299999999999</v>
      </c>
      <c r="GZG8" s="212">
        <f t="shared" si="196"/>
        <v>10.709300000000001</v>
      </c>
      <c r="GZH8" s="212" t="str">
        <f t="shared" si="196"/>
        <v>N/E</v>
      </c>
      <c r="GZI8" s="212" t="str">
        <f t="shared" si="196"/>
        <v>N/E</v>
      </c>
      <c r="GZJ8" s="212">
        <f t="shared" si="196"/>
        <v>10.773999999999999</v>
      </c>
      <c r="GZK8" s="212">
        <f t="shared" si="196"/>
        <v>10.763999999999999</v>
      </c>
      <c r="GZL8" s="212">
        <f t="shared" si="196"/>
        <v>10.744899999999999</v>
      </c>
      <c r="GZM8" s="212" t="str">
        <f t="shared" si="196"/>
        <v>N/E</v>
      </c>
      <c r="GZN8" s="212">
        <f t="shared" si="196"/>
        <v>10.7948</v>
      </c>
      <c r="GZO8" s="212" t="str">
        <f t="shared" si="196"/>
        <v>N/E</v>
      </c>
      <c r="GZP8" s="212" t="str">
        <f t="shared" si="196"/>
        <v>N/E</v>
      </c>
      <c r="GZQ8" s="212">
        <f t="shared" si="196"/>
        <v>10.8344</v>
      </c>
      <c r="GZR8" s="212">
        <f t="shared" si="196"/>
        <v>10.82</v>
      </c>
      <c r="GZS8" s="212">
        <f t="shared" si="196"/>
        <v>10.8598</v>
      </c>
      <c r="GZT8" s="212">
        <f t="shared" si="196"/>
        <v>10.863200000000001</v>
      </c>
      <c r="GZU8" s="212">
        <f t="shared" si="196"/>
        <v>10.915800000000001</v>
      </c>
      <c r="GZV8" s="212" t="str">
        <f t="shared" si="196"/>
        <v>N/E</v>
      </c>
      <c r="GZW8" s="212" t="str">
        <f t="shared" si="196"/>
        <v>N/E</v>
      </c>
      <c r="GZX8" s="212">
        <f t="shared" si="196"/>
        <v>10.926299999999999</v>
      </c>
      <c r="GZY8" s="212">
        <f t="shared" si="196"/>
        <v>10.8675</v>
      </c>
      <c r="GZZ8" s="212">
        <f t="shared" si="196"/>
        <v>10.859500000000001</v>
      </c>
      <c r="HAA8" s="212">
        <f t="shared" si="196"/>
        <v>10.8527</v>
      </c>
      <c r="HAB8" s="212">
        <f t="shared" si="196"/>
        <v>10.952400000000001</v>
      </c>
      <c r="HAC8" s="212" t="str">
        <f t="shared" si="196"/>
        <v>N/E</v>
      </c>
      <c r="HAD8" s="212" t="str">
        <f t="shared" si="196"/>
        <v>N/E</v>
      </c>
      <c r="HAE8" s="212" t="str">
        <f t="shared" si="196"/>
        <v>N/E</v>
      </c>
      <c r="HAF8" s="212">
        <f t="shared" si="196"/>
        <v>11.0021</v>
      </c>
      <c r="HAG8" s="212">
        <f t="shared" si="196"/>
        <v>10.9756</v>
      </c>
      <c r="HAH8" s="212">
        <f t="shared" ref="HAH8:HCS8" si="197">+HLOOKUP(HAH5,$B$12:$JKJ$13,2,FALSE)</f>
        <v>10.9682</v>
      </c>
      <c r="HAI8" s="212">
        <f t="shared" si="197"/>
        <v>11.0242</v>
      </c>
      <c r="HAJ8" s="212" t="str">
        <f t="shared" si="197"/>
        <v>N/E</v>
      </c>
      <c r="HAK8" s="212" t="str">
        <f t="shared" si="197"/>
        <v>N/E</v>
      </c>
      <c r="HAL8" s="212">
        <f t="shared" si="197"/>
        <v>11.052</v>
      </c>
      <c r="HAM8" s="212">
        <f t="shared" si="197"/>
        <v>11.045400000000001</v>
      </c>
      <c r="HAN8" s="212">
        <f t="shared" si="197"/>
        <v>10.9983</v>
      </c>
      <c r="HAO8" s="212">
        <f t="shared" si="197"/>
        <v>10.9975</v>
      </c>
      <c r="HAP8" s="212" t="str">
        <f t="shared" si="197"/>
        <v>N/E</v>
      </c>
      <c r="HAQ8" s="212" t="str">
        <f t="shared" si="197"/>
        <v>N/E</v>
      </c>
      <c r="HAR8" s="212" t="str">
        <f t="shared" si="197"/>
        <v>N/E</v>
      </c>
      <c r="HAS8" s="212">
        <f t="shared" si="197"/>
        <v>10.9595</v>
      </c>
      <c r="HAT8" s="212">
        <f t="shared" si="197"/>
        <v>10.894</v>
      </c>
      <c r="HAU8" s="212">
        <f t="shared" si="197"/>
        <v>10.862</v>
      </c>
      <c r="HAV8" s="212">
        <f t="shared" si="197"/>
        <v>10.8558</v>
      </c>
      <c r="HAW8" s="212">
        <f t="shared" si="197"/>
        <v>10.8606</v>
      </c>
      <c r="HAX8" s="212" t="str">
        <f t="shared" si="197"/>
        <v>N/E</v>
      </c>
      <c r="HAY8" s="212" t="str">
        <f t="shared" si="197"/>
        <v>N/E</v>
      </c>
      <c r="HAZ8" s="212">
        <f t="shared" si="197"/>
        <v>10.8375</v>
      </c>
      <c r="HBA8" s="212" t="str">
        <f t="shared" si="197"/>
        <v>N/E</v>
      </c>
      <c r="HBB8" s="212">
        <f t="shared" si="197"/>
        <v>10.8255</v>
      </c>
      <c r="HBC8" s="212">
        <f t="shared" si="197"/>
        <v>10.792199999999999</v>
      </c>
      <c r="HBD8" s="212">
        <f t="shared" si="197"/>
        <v>10.773999999999999</v>
      </c>
      <c r="HBE8" s="212" t="str">
        <f t="shared" si="197"/>
        <v>N/E</v>
      </c>
      <c r="HBF8" s="212" t="str">
        <f t="shared" si="197"/>
        <v>N/E</v>
      </c>
      <c r="HBG8" s="212">
        <f t="shared" si="197"/>
        <v>10.8002</v>
      </c>
      <c r="HBH8" s="212">
        <f t="shared" si="197"/>
        <v>10.8492</v>
      </c>
      <c r="HBI8" s="212">
        <f t="shared" si="197"/>
        <v>10.807499999999999</v>
      </c>
      <c r="HBJ8" s="212">
        <f t="shared" si="197"/>
        <v>10.841100000000001</v>
      </c>
      <c r="HBK8" s="212">
        <f t="shared" si="197"/>
        <v>10.8597</v>
      </c>
      <c r="HBL8" s="212" t="str">
        <f t="shared" si="197"/>
        <v>N/E</v>
      </c>
      <c r="HBM8" s="212" t="str">
        <f t="shared" si="197"/>
        <v>N/E</v>
      </c>
      <c r="HBN8" s="212" t="str">
        <f t="shared" si="197"/>
        <v>N/E</v>
      </c>
      <c r="HBO8" s="212">
        <f t="shared" si="197"/>
        <v>10.874700000000001</v>
      </c>
      <c r="HBP8" s="212">
        <f t="shared" si="197"/>
        <v>10.881</v>
      </c>
      <c r="HBQ8" s="212">
        <f t="shared" si="197"/>
        <v>10.875500000000001</v>
      </c>
      <c r="HBR8" s="212">
        <f t="shared" si="197"/>
        <v>10.8116</v>
      </c>
      <c r="HBS8" s="212" t="str">
        <f t="shared" si="197"/>
        <v>N/E</v>
      </c>
      <c r="HBT8" s="212" t="str">
        <f t="shared" si="197"/>
        <v>N/E</v>
      </c>
      <c r="HBU8" s="212" t="str">
        <f t="shared" si="197"/>
        <v>N/E</v>
      </c>
      <c r="HBV8" s="212">
        <f t="shared" si="197"/>
        <v>10.781499999999999</v>
      </c>
      <c r="HBW8" s="212">
        <f t="shared" si="197"/>
        <v>10.770799999999999</v>
      </c>
      <c r="HBX8" s="212">
        <f t="shared" si="197"/>
        <v>10.865</v>
      </c>
      <c r="HBY8" s="212">
        <f t="shared" si="197"/>
        <v>10.935499999999999</v>
      </c>
      <c r="HBZ8" s="212" t="str">
        <f t="shared" si="197"/>
        <v>N/E</v>
      </c>
      <c r="HCA8" s="212" t="str">
        <f t="shared" si="197"/>
        <v>N/E</v>
      </c>
      <c r="HCB8" s="212">
        <f t="shared" si="197"/>
        <v>10.970499999999999</v>
      </c>
      <c r="HCC8" s="212">
        <f t="shared" si="197"/>
        <v>11.0091</v>
      </c>
      <c r="HCD8" s="212">
        <f t="shared" si="197"/>
        <v>11.033300000000001</v>
      </c>
      <c r="HCE8" s="212">
        <f t="shared" si="197"/>
        <v>10.965</v>
      </c>
      <c r="HCF8" s="212">
        <f t="shared" si="197"/>
        <v>10.9765</v>
      </c>
      <c r="HCG8" s="212" t="str">
        <f t="shared" si="197"/>
        <v>N/E</v>
      </c>
      <c r="HCH8" s="212" t="str">
        <f t="shared" si="197"/>
        <v>N/E</v>
      </c>
      <c r="HCI8" s="212">
        <f t="shared" si="197"/>
        <v>10.9419</v>
      </c>
      <c r="HCJ8" s="212">
        <f t="shared" si="197"/>
        <v>10.986000000000001</v>
      </c>
      <c r="HCK8" s="212">
        <f t="shared" si="197"/>
        <v>10.923400000000001</v>
      </c>
      <c r="HCL8" s="212">
        <f t="shared" si="197"/>
        <v>10.9232</v>
      </c>
      <c r="HCM8" s="212">
        <f t="shared" si="197"/>
        <v>10.882400000000001</v>
      </c>
      <c r="HCN8" s="212" t="str">
        <f t="shared" si="197"/>
        <v>N/E</v>
      </c>
      <c r="HCO8" s="212" t="str">
        <f t="shared" si="197"/>
        <v>N/E</v>
      </c>
      <c r="HCP8" s="212">
        <f t="shared" si="197"/>
        <v>10.8918</v>
      </c>
      <c r="HCQ8" s="212">
        <f t="shared" si="197"/>
        <v>10.964499999999999</v>
      </c>
      <c r="HCR8" s="212">
        <f t="shared" si="197"/>
        <v>10.948600000000001</v>
      </c>
      <c r="HCS8" s="212">
        <f t="shared" si="197"/>
        <v>10.975300000000001</v>
      </c>
      <c r="HCT8" s="212">
        <f t="shared" ref="HCT8:HFE8" si="198">+HLOOKUP(HCT5,$B$12:$JKJ$13,2,FALSE)</f>
        <v>11.0402</v>
      </c>
      <c r="HCU8" s="212" t="str">
        <f t="shared" si="198"/>
        <v>N/E</v>
      </c>
      <c r="HCV8" s="212" t="str">
        <f t="shared" si="198"/>
        <v>N/E</v>
      </c>
      <c r="HCW8" s="212">
        <f t="shared" si="198"/>
        <v>11.0855</v>
      </c>
      <c r="HCX8" s="212">
        <f t="shared" si="198"/>
        <v>11.0548</v>
      </c>
      <c r="HCY8" s="212">
        <f t="shared" si="198"/>
        <v>11.0382</v>
      </c>
      <c r="HCZ8" s="212">
        <f t="shared" si="198"/>
        <v>10.981999999999999</v>
      </c>
      <c r="HDA8" s="212">
        <f t="shared" si="198"/>
        <v>10.992100000000001</v>
      </c>
      <c r="HDB8" s="212" t="str">
        <f t="shared" si="198"/>
        <v>N/E</v>
      </c>
      <c r="HDC8" s="212" t="str">
        <f t="shared" si="198"/>
        <v>N/E</v>
      </c>
      <c r="HDD8" s="212" t="str">
        <f t="shared" si="198"/>
        <v>N/E</v>
      </c>
      <c r="HDE8" s="212">
        <f t="shared" si="198"/>
        <v>10.9192</v>
      </c>
      <c r="HDF8" s="212">
        <f t="shared" si="198"/>
        <v>10.936999999999999</v>
      </c>
      <c r="HDG8" s="212">
        <f t="shared" si="198"/>
        <v>10.968299999999999</v>
      </c>
      <c r="HDH8" s="212">
        <f t="shared" si="198"/>
        <v>10.960100000000001</v>
      </c>
      <c r="HDI8" s="212" t="str">
        <f t="shared" si="198"/>
        <v>N/E</v>
      </c>
      <c r="HDJ8" s="212" t="str">
        <f t="shared" si="198"/>
        <v>N/E</v>
      </c>
      <c r="HDK8" s="212">
        <f t="shared" si="198"/>
        <v>11.0227</v>
      </c>
      <c r="HDL8" s="212">
        <f t="shared" si="198"/>
        <v>10.9915</v>
      </c>
      <c r="HDM8" s="212">
        <f t="shared" si="198"/>
        <v>10.9152</v>
      </c>
      <c r="HDN8" s="212">
        <f t="shared" si="198"/>
        <v>10.952199999999999</v>
      </c>
      <c r="HDO8" s="212">
        <f t="shared" si="198"/>
        <v>10.995799999999999</v>
      </c>
      <c r="HDP8" s="212" t="str">
        <f t="shared" si="198"/>
        <v>N/E</v>
      </c>
      <c r="HDQ8" s="212" t="str">
        <f t="shared" si="198"/>
        <v>N/E</v>
      </c>
      <c r="HDR8" s="212">
        <f t="shared" si="198"/>
        <v>10.9778</v>
      </c>
      <c r="HDS8" s="212">
        <f t="shared" si="198"/>
        <v>10.9755</v>
      </c>
      <c r="HDT8" s="212">
        <f t="shared" si="198"/>
        <v>11.0023</v>
      </c>
      <c r="HDU8" s="212">
        <f t="shared" si="198"/>
        <v>10.968299999999999</v>
      </c>
      <c r="HDV8" s="212">
        <f t="shared" si="198"/>
        <v>11.0397</v>
      </c>
      <c r="HDW8" s="212" t="str">
        <f t="shared" si="198"/>
        <v>N/E</v>
      </c>
      <c r="HDX8" s="212" t="str">
        <f t="shared" si="198"/>
        <v>N/E</v>
      </c>
      <c r="HDY8" s="212">
        <f t="shared" si="198"/>
        <v>11.079000000000001</v>
      </c>
      <c r="HDZ8" s="212">
        <f t="shared" si="198"/>
        <v>11.1493</v>
      </c>
      <c r="HEA8" s="212">
        <f t="shared" si="198"/>
        <v>11.168200000000001</v>
      </c>
      <c r="HEB8" s="212">
        <f t="shared" si="198"/>
        <v>11.191700000000001</v>
      </c>
      <c r="HEC8" s="212">
        <f t="shared" si="198"/>
        <v>11.181699999999999</v>
      </c>
      <c r="HED8" s="212" t="str">
        <f t="shared" si="198"/>
        <v>N/E</v>
      </c>
      <c r="HEE8" s="212" t="str">
        <f t="shared" si="198"/>
        <v>N/E</v>
      </c>
      <c r="HEF8" s="212">
        <f t="shared" si="198"/>
        <v>11.1762</v>
      </c>
      <c r="HEG8" s="212">
        <f t="shared" si="198"/>
        <v>11.1473</v>
      </c>
      <c r="HEH8" s="212">
        <f t="shared" si="198"/>
        <v>11.1555</v>
      </c>
      <c r="HEI8" s="212">
        <f t="shared" si="198"/>
        <v>11.1426</v>
      </c>
      <c r="HEJ8" s="212">
        <f t="shared" si="198"/>
        <v>11.1205</v>
      </c>
      <c r="HEK8" s="212" t="str">
        <f t="shared" si="198"/>
        <v>N/E</v>
      </c>
      <c r="HEL8" s="212" t="str">
        <f t="shared" si="198"/>
        <v>N/E</v>
      </c>
      <c r="HEM8" s="212">
        <f t="shared" si="198"/>
        <v>11.148300000000001</v>
      </c>
      <c r="HEN8" s="212">
        <f t="shared" si="198"/>
        <v>11.172700000000001</v>
      </c>
      <c r="HEO8" s="212">
        <f t="shared" si="198"/>
        <v>11.1867</v>
      </c>
      <c r="HEP8" s="212">
        <f t="shared" si="198"/>
        <v>11.1348</v>
      </c>
      <c r="HEQ8" s="212">
        <f t="shared" si="198"/>
        <v>11.166399999999999</v>
      </c>
      <c r="HER8" s="212" t="str">
        <f t="shared" si="198"/>
        <v>N/E</v>
      </c>
      <c r="HES8" s="212" t="str">
        <f t="shared" si="198"/>
        <v>N/E</v>
      </c>
      <c r="HET8" s="212" t="str">
        <f t="shared" si="198"/>
        <v>N/E</v>
      </c>
      <c r="HEU8" s="212">
        <f t="shared" si="198"/>
        <v>11.112</v>
      </c>
      <c r="HEV8" s="212">
        <f t="shared" si="198"/>
        <v>11.079599999999999</v>
      </c>
      <c r="HEW8" s="212">
        <f t="shared" si="198"/>
        <v>11.022</v>
      </c>
      <c r="HEX8" s="212">
        <f t="shared" si="198"/>
        <v>11.0166</v>
      </c>
      <c r="HEY8" s="212" t="str">
        <f t="shared" si="198"/>
        <v>N/E</v>
      </c>
      <c r="HEZ8" s="212" t="str">
        <f t="shared" si="198"/>
        <v>N/E</v>
      </c>
      <c r="HFA8" s="212">
        <f t="shared" si="198"/>
        <v>11.0253</v>
      </c>
      <c r="HFB8" s="212">
        <f t="shared" si="198"/>
        <v>11.047000000000001</v>
      </c>
      <c r="HFC8" s="212">
        <f t="shared" si="198"/>
        <v>11.081300000000001</v>
      </c>
      <c r="HFD8" s="212">
        <f t="shared" si="198"/>
        <v>11.050700000000001</v>
      </c>
      <c r="HFE8" s="212">
        <f t="shared" si="198"/>
        <v>11.0322</v>
      </c>
      <c r="HFF8" s="212" t="str">
        <f t="shared" ref="HFF8:HHQ8" si="199">+HLOOKUP(HFF5,$B$12:$JKJ$13,2,FALSE)</f>
        <v>N/E</v>
      </c>
      <c r="HFG8" s="212" t="str">
        <f t="shared" si="199"/>
        <v>N/E</v>
      </c>
      <c r="HFH8" s="212">
        <f t="shared" si="199"/>
        <v>11.0336</v>
      </c>
      <c r="HFI8" s="212">
        <f t="shared" si="199"/>
        <v>10.979699999999999</v>
      </c>
      <c r="HFJ8" s="212">
        <f t="shared" si="199"/>
        <v>10.9976</v>
      </c>
      <c r="HFK8" s="212" t="str">
        <f t="shared" si="199"/>
        <v>N/E</v>
      </c>
      <c r="HFL8" s="212" t="str">
        <f t="shared" si="199"/>
        <v>N/E</v>
      </c>
      <c r="HFM8" s="212" t="str">
        <f t="shared" si="199"/>
        <v>N/E</v>
      </c>
      <c r="HFN8" s="212" t="str">
        <f t="shared" si="199"/>
        <v>N/E</v>
      </c>
      <c r="HFO8" s="212">
        <f t="shared" si="199"/>
        <v>10.970499999999999</v>
      </c>
      <c r="HFP8" s="212">
        <f t="shared" si="199"/>
        <v>11.012600000000001</v>
      </c>
      <c r="HFQ8" s="212">
        <f t="shared" si="199"/>
        <v>10.984</v>
      </c>
      <c r="HFR8" s="212">
        <f t="shared" si="199"/>
        <v>11.013500000000001</v>
      </c>
      <c r="HFS8" s="212">
        <f t="shared" si="199"/>
        <v>10.9917</v>
      </c>
      <c r="HFT8" s="212" t="str">
        <f t="shared" si="199"/>
        <v>N/E</v>
      </c>
      <c r="HFU8" s="212" t="str">
        <f t="shared" si="199"/>
        <v>N/E</v>
      </c>
      <c r="HFV8" s="212">
        <f t="shared" si="199"/>
        <v>10.9856</v>
      </c>
      <c r="HFW8" s="212">
        <f t="shared" si="199"/>
        <v>10.991099999999999</v>
      </c>
      <c r="HFX8" s="212">
        <f t="shared" si="199"/>
        <v>10.992000000000001</v>
      </c>
      <c r="HFY8" s="212">
        <f t="shared" si="199"/>
        <v>11.004799999999999</v>
      </c>
      <c r="HFZ8" s="212">
        <f t="shared" si="199"/>
        <v>10.978999999999999</v>
      </c>
      <c r="HGA8" s="212" t="str">
        <f t="shared" si="199"/>
        <v>N/E</v>
      </c>
      <c r="HGB8" s="212" t="str">
        <f t="shared" si="199"/>
        <v>N/E</v>
      </c>
      <c r="HGC8" s="212">
        <f t="shared" si="199"/>
        <v>10.963699999999999</v>
      </c>
      <c r="HGD8" s="212">
        <f t="shared" si="199"/>
        <v>11.0053</v>
      </c>
      <c r="HGE8" s="212">
        <f t="shared" si="199"/>
        <v>10.9369</v>
      </c>
      <c r="HGF8" s="212">
        <f t="shared" si="199"/>
        <v>10.9312</v>
      </c>
      <c r="HGG8" s="212">
        <f t="shared" si="199"/>
        <v>10.9305</v>
      </c>
      <c r="HGH8" s="212" t="str">
        <f t="shared" si="199"/>
        <v>N/E</v>
      </c>
      <c r="HGI8" s="212" t="str">
        <f t="shared" si="199"/>
        <v>N/E</v>
      </c>
      <c r="HGJ8" s="212">
        <f t="shared" si="199"/>
        <v>10.9278</v>
      </c>
      <c r="HGK8" s="212" t="str">
        <f t="shared" si="199"/>
        <v>N/E</v>
      </c>
      <c r="HGL8" s="212">
        <f t="shared" si="199"/>
        <v>10.9262</v>
      </c>
      <c r="HGM8" s="212">
        <f t="shared" si="199"/>
        <v>10.901999999999999</v>
      </c>
      <c r="HGN8" s="212">
        <f t="shared" si="199"/>
        <v>10.885199999999999</v>
      </c>
      <c r="HGO8" s="212" t="str">
        <f t="shared" si="199"/>
        <v>N/E</v>
      </c>
      <c r="HGP8" s="212" t="str">
        <f t="shared" si="199"/>
        <v>N/E</v>
      </c>
      <c r="HGQ8" s="212">
        <f t="shared" si="199"/>
        <v>10.8558</v>
      </c>
      <c r="HGR8" s="212">
        <f t="shared" si="199"/>
        <v>10.8513</v>
      </c>
      <c r="HGS8" s="212">
        <f t="shared" si="199"/>
        <v>10.8269</v>
      </c>
      <c r="HGT8" s="212">
        <f t="shared" si="199"/>
        <v>10.8178</v>
      </c>
      <c r="HGU8" s="212">
        <f t="shared" si="199"/>
        <v>10.8148</v>
      </c>
      <c r="HGV8" s="212" t="str">
        <f t="shared" si="199"/>
        <v>N/E</v>
      </c>
      <c r="HGW8" s="212" t="str">
        <f t="shared" si="199"/>
        <v>N/E</v>
      </c>
      <c r="HGX8" s="212">
        <f t="shared" si="199"/>
        <v>10.7987</v>
      </c>
      <c r="HGY8" s="212">
        <f t="shared" si="199"/>
        <v>10.8032</v>
      </c>
      <c r="HGZ8" s="212">
        <f t="shared" si="199"/>
        <v>10.7905</v>
      </c>
      <c r="HHA8" s="212">
        <f t="shared" si="199"/>
        <v>10.8033</v>
      </c>
      <c r="HHB8" s="212">
        <f t="shared" si="199"/>
        <v>10.8223</v>
      </c>
      <c r="HHC8" s="212" t="str">
        <f t="shared" si="199"/>
        <v>N/E</v>
      </c>
      <c r="HHD8" s="212" t="str">
        <f t="shared" si="199"/>
        <v>N/E</v>
      </c>
      <c r="HHE8" s="212">
        <f t="shared" si="199"/>
        <v>10.7963</v>
      </c>
      <c r="HHF8" s="212">
        <f t="shared" si="199"/>
        <v>10.7598</v>
      </c>
      <c r="HHG8" s="212">
        <f t="shared" si="199"/>
        <v>10.768800000000001</v>
      </c>
      <c r="HHH8" s="212">
        <f t="shared" si="199"/>
        <v>10.8354</v>
      </c>
      <c r="HHI8" s="212">
        <f t="shared" si="199"/>
        <v>10.7803</v>
      </c>
      <c r="HHJ8" s="212" t="str">
        <f t="shared" si="199"/>
        <v>N/E</v>
      </c>
      <c r="HHK8" s="212" t="str">
        <f t="shared" si="199"/>
        <v>N/E</v>
      </c>
      <c r="HHL8" s="212">
        <f t="shared" si="199"/>
        <v>10.7788</v>
      </c>
      <c r="HHM8" s="212">
        <f t="shared" si="199"/>
        <v>10.7873</v>
      </c>
      <c r="HHN8" s="212">
        <f t="shared" si="199"/>
        <v>10.818</v>
      </c>
      <c r="HHO8" s="212">
        <f t="shared" si="199"/>
        <v>10.7445</v>
      </c>
      <c r="HHP8" s="212">
        <f t="shared" si="199"/>
        <v>10.713100000000001</v>
      </c>
      <c r="HHQ8" s="212" t="str">
        <f t="shared" si="199"/>
        <v>N/E</v>
      </c>
      <c r="HHR8" s="212" t="str">
        <f t="shared" ref="HHR8:HKC8" si="200">+HLOOKUP(HHR5,$B$12:$JKJ$13,2,FALSE)</f>
        <v>N/E</v>
      </c>
      <c r="HHS8" s="212">
        <f t="shared" si="200"/>
        <v>10.7441</v>
      </c>
      <c r="HHT8" s="212">
        <f t="shared" si="200"/>
        <v>10.780900000000001</v>
      </c>
      <c r="HHU8" s="212">
        <f t="shared" si="200"/>
        <v>10.845000000000001</v>
      </c>
      <c r="HHV8" s="212">
        <f t="shared" si="200"/>
        <v>10.904299999999999</v>
      </c>
      <c r="HHW8" s="212">
        <f t="shared" si="200"/>
        <v>10.9702</v>
      </c>
      <c r="HHX8" s="212" t="str">
        <f t="shared" si="200"/>
        <v>N/E</v>
      </c>
      <c r="HHY8" s="212" t="str">
        <f t="shared" si="200"/>
        <v>N/E</v>
      </c>
      <c r="HHZ8" s="212">
        <f t="shared" si="200"/>
        <v>10.9307</v>
      </c>
      <c r="HIA8" s="212">
        <f t="shared" si="200"/>
        <v>10.9331</v>
      </c>
      <c r="HIB8" s="212">
        <f t="shared" si="200"/>
        <v>10.953799999999999</v>
      </c>
      <c r="HIC8" s="212">
        <f t="shared" si="200"/>
        <v>10.901199999999999</v>
      </c>
      <c r="HID8" s="212">
        <f t="shared" si="200"/>
        <v>10.8148</v>
      </c>
      <c r="HIE8" s="212" t="str">
        <f t="shared" si="200"/>
        <v>N/E</v>
      </c>
      <c r="HIF8" s="212" t="str">
        <f t="shared" si="200"/>
        <v>N/E</v>
      </c>
      <c r="HIG8" s="212">
        <f t="shared" si="200"/>
        <v>10.776</v>
      </c>
      <c r="HIH8" s="212">
        <f t="shared" si="200"/>
        <v>10.7494</v>
      </c>
      <c r="HII8" s="212">
        <f t="shared" si="200"/>
        <v>10.7713</v>
      </c>
      <c r="HIJ8" s="212">
        <f t="shared" si="200"/>
        <v>10.826599999999999</v>
      </c>
      <c r="HIK8" s="212">
        <f t="shared" si="200"/>
        <v>10.808</v>
      </c>
      <c r="HIL8" s="212" t="str">
        <f t="shared" si="200"/>
        <v>N/E</v>
      </c>
      <c r="HIM8" s="212" t="str">
        <f t="shared" si="200"/>
        <v>N/E</v>
      </c>
      <c r="HIN8" s="212">
        <f t="shared" si="200"/>
        <v>10.818899999999999</v>
      </c>
      <c r="HIO8" s="212">
        <f t="shared" si="200"/>
        <v>10.8398</v>
      </c>
      <c r="HIP8" s="212">
        <f t="shared" si="200"/>
        <v>10.866099999999999</v>
      </c>
      <c r="HIQ8" s="212">
        <f t="shared" si="200"/>
        <v>10.7926</v>
      </c>
      <c r="HIR8" s="212">
        <f t="shared" si="200"/>
        <v>10.794600000000001</v>
      </c>
      <c r="HIS8" s="212" t="str">
        <f t="shared" si="200"/>
        <v>N/E</v>
      </c>
      <c r="HIT8" s="212" t="str">
        <f t="shared" si="200"/>
        <v>N/E</v>
      </c>
      <c r="HIU8" s="212">
        <f t="shared" si="200"/>
        <v>10.7697</v>
      </c>
      <c r="HIV8" s="212">
        <f t="shared" si="200"/>
        <v>10.7698</v>
      </c>
      <c r="HIW8" s="212">
        <f t="shared" si="200"/>
        <v>10.76</v>
      </c>
      <c r="HIX8" s="212">
        <f t="shared" si="200"/>
        <v>10.7936</v>
      </c>
      <c r="HIY8" s="212">
        <f t="shared" si="200"/>
        <v>10.7828</v>
      </c>
      <c r="HIZ8" s="212" t="str">
        <f t="shared" si="200"/>
        <v>N/E</v>
      </c>
      <c r="HJA8" s="212" t="str">
        <f t="shared" si="200"/>
        <v>N/E</v>
      </c>
      <c r="HJB8" s="212">
        <f t="shared" si="200"/>
        <v>10.7531</v>
      </c>
      <c r="HJC8" s="212">
        <f t="shared" si="200"/>
        <v>10.791700000000001</v>
      </c>
      <c r="HJD8" s="212">
        <f t="shared" si="200"/>
        <v>10.8248</v>
      </c>
      <c r="HJE8" s="212">
        <f t="shared" si="200"/>
        <v>10.7799</v>
      </c>
      <c r="HJF8" s="212">
        <f t="shared" si="200"/>
        <v>10.7608</v>
      </c>
      <c r="HJG8" s="212" t="str">
        <f t="shared" si="200"/>
        <v>N/E</v>
      </c>
      <c r="HJH8" s="212" t="str">
        <f t="shared" si="200"/>
        <v>N/E</v>
      </c>
      <c r="HJI8" s="212">
        <f t="shared" si="200"/>
        <v>10.7653</v>
      </c>
      <c r="HJJ8" s="212">
        <f t="shared" si="200"/>
        <v>10.7628</v>
      </c>
      <c r="HJK8" s="212">
        <f t="shared" si="200"/>
        <v>10.752000000000001</v>
      </c>
      <c r="HJL8" s="212">
        <f t="shared" si="200"/>
        <v>10.720700000000001</v>
      </c>
      <c r="HJM8" s="212">
        <f t="shared" si="200"/>
        <v>10.7843</v>
      </c>
      <c r="HJN8" s="212" t="str">
        <f t="shared" si="200"/>
        <v>N/E</v>
      </c>
      <c r="HJO8" s="212" t="str">
        <f t="shared" si="200"/>
        <v>N/E</v>
      </c>
      <c r="HJP8" s="212">
        <f t="shared" si="200"/>
        <v>10.763999999999999</v>
      </c>
      <c r="HJQ8" s="212">
        <f t="shared" si="200"/>
        <v>10.784599999999999</v>
      </c>
      <c r="HJR8" s="212">
        <f t="shared" si="200"/>
        <v>10.8712</v>
      </c>
      <c r="HJS8" s="212">
        <f t="shared" si="200"/>
        <v>10.9436</v>
      </c>
      <c r="HJT8" s="212">
        <f t="shared" si="200"/>
        <v>10.997299999999999</v>
      </c>
      <c r="HJU8" s="212" t="str">
        <f t="shared" si="200"/>
        <v>N/E</v>
      </c>
      <c r="HJV8" s="212" t="str">
        <f t="shared" si="200"/>
        <v>N/E</v>
      </c>
      <c r="HJW8" s="212">
        <f t="shared" si="200"/>
        <v>10.981199999999999</v>
      </c>
      <c r="HJX8" s="212">
        <f t="shared" si="200"/>
        <v>10.927300000000001</v>
      </c>
      <c r="HJY8" s="212">
        <f t="shared" si="200"/>
        <v>10.9663</v>
      </c>
      <c r="HJZ8" s="212">
        <f t="shared" si="200"/>
        <v>10.940200000000001</v>
      </c>
      <c r="HKA8" s="212">
        <f t="shared" si="200"/>
        <v>10.967700000000001</v>
      </c>
      <c r="HKB8" s="212" t="str">
        <f t="shared" si="200"/>
        <v>N/E</v>
      </c>
      <c r="HKC8" s="212" t="str">
        <f t="shared" si="200"/>
        <v>N/E</v>
      </c>
      <c r="HKD8" s="212">
        <f t="shared" ref="HKD8:HMO8" si="201">+HLOOKUP(HKD5,$B$12:$JKJ$13,2,FALSE)</f>
        <v>10.9886</v>
      </c>
      <c r="HKE8" s="212">
        <f t="shared" si="201"/>
        <v>10.9613</v>
      </c>
      <c r="HKF8" s="212">
        <f t="shared" si="201"/>
        <v>10.9209</v>
      </c>
      <c r="HKG8" s="212">
        <f t="shared" si="201"/>
        <v>10.9832</v>
      </c>
      <c r="HKH8" s="212">
        <f t="shared" si="201"/>
        <v>11.017300000000001</v>
      </c>
      <c r="HKI8" s="212" t="str">
        <f t="shared" si="201"/>
        <v>N/E</v>
      </c>
      <c r="HKJ8" s="212" t="str">
        <f t="shared" si="201"/>
        <v>N/E</v>
      </c>
      <c r="HKK8" s="212">
        <f t="shared" si="201"/>
        <v>10.9915</v>
      </c>
      <c r="HKL8" s="212">
        <f t="shared" si="201"/>
        <v>11.0549</v>
      </c>
      <c r="HKM8" s="212">
        <f t="shared" si="201"/>
        <v>11.114800000000001</v>
      </c>
      <c r="HKN8" s="212">
        <f t="shared" si="201"/>
        <v>11.2676</v>
      </c>
      <c r="HKO8" s="212">
        <f t="shared" si="201"/>
        <v>11.1259</v>
      </c>
      <c r="HKP8" s="212" t="str">
        <f t="shared" si="201"/>
        <v>N/E</v>
      </c>
      <c r="HKQ8" s="212" t="str">
        <f t="shared" si="201"/>
        <v>N/E</v>
      </c>
      <c r="HKR8" s="212">
        <f t="shared" si="201"/>
        <v>11.1053</v>
      </c>
      <c r="HKS8" s="212">
        <f t="shared" si="201"/>
        <v>11.1213</v>
      </c>
      <c r="HKT8" s="212">
        <f t="shared" si="201"/>
        <v>11.073600000000001</v>
      </c>
      <c r="HKU8" s="212">
        <f t="shared" si="201"/>
        <v>11.0489</v>
      </c>
      <c r="HKV8" s="212">
        <f t="shared" si="201"/>
        <v>11.0413</v>
      </c>
      <c r="HKW8" s="212" t="str">
        <f t="shared" si="201"/>
        <v>N/E</v>
      </c>
      <c r="HKX8" s="212" t="str">
        <f t="shared" si="201"/>
        <v>N/E</v>
      </c>
      <c r="HKY8" s="212">
        <f t="shared" si="201"/>
        <v>11.0382</v>
      </c>
      <c r="HKZ8" s="212">
        <f t="shared" si="201"/>
        <v>11.092000000000001</v>
      </c>
      <c r="HLA8" s="212">
        <f t="shared" si="201"/>
        <v>11.106199999999999</v>
      </c>
      <c r="HLB8" s="212">
        <f t="shared" si="201"/>
        <v>11.0848</v>
      </c>
      <c r="HLC8" s="212">
        <f t="shared" si="201"/>
        <v>11.037800000000001</v>
      </c>
      <c r="HLD8" s="212" t="str">
        <f t="shared" si="201"/>
        <v>N/E</v>
      </c>
      <c r="HLE8" s="212" t="str">
        <f t="shared" si="201"/>
        <v>N/E</v>
      </c>
      <c r="HLF8" s="212">
        <f t="shared" si="201"/>
        <v>11.0169</v>
      </c>
      <c r="HLG8" s="212">
        <f t="shared" si="201"/>
        <v>11.0265</v>
      </c>
      <c r="HLH8" s="212">
        <f t="shared" si="201"/>
        <v>11.0848</v>
      </c>
      <c r="HLI8" s="212">
        <f t="shared" si="201"/>
        <v>11.065799999999999</v>
      </c>
      <c r="HLJ8" s="212">
        <f t="shared" si="201"/>
        <v>11.1227</v>
      </c>
      <c r="HLK8" s="212" t="str">
        <f t="shared" si="201"/>
        <v>N/E</v>
      </c>
      <c r="HLL8" s="212" t="str">
        <f t="shared" si="201"/>
        <v>N/E</v>
      </c>
      <c r="HLM8" s="212">
        <f t="shared" si="201"/>
        <v>11.140700000000001</v>
      </c>
      <c r="HLN8" s="212">
        <f t="shared" si="201"/>
        <v>11.105700000000001</v>
      </c>
      <c r="HLO8" s="212">
        <f t="shared" si="201"/>
        <v>11.071999999999999</v>
      </c>
      <c r="HLP8" s="212">
        <f t="shared" si="201"/>
        <v>11.074299999999999</v>
      </c>
      <c r="HLQ8" s="212">
        <f t="shared" si="201"/>
        <v>11.111000000000001</v>
      </c>
      <c r="HLR8" s="212" t="str">
        <f t="shared" si="201"/>
        <v>N/E</v>
      </c>
      <c r="HLS8" s="212" t="str">
        <f t="shared" si="201"/>
        <v>N/E</v>
      </c>
      <c r="HLT8" s="212">
        <f t="shared" si="201"/>
        <v>11.1471</v>
      </c>
      <c r="HLU8" s="212">
        <f t="shared" si="201"/>
        <v>11.0959</v>
      </c>
      <c r="HLV8" s="212">
        <f t="shared" si="201"/>
        <v>10.9871</v>
      </c>
      <c r="HLW8" s="212">
        <f t="shared" si="201"/>
        <v>10.9687</v>
      </c>
      <c r="HLX8" s="212">
        <f t="shared" si="201"/>
        <v>10.951700000000001</v>
      </c>
      <c r="HLY8" s="212" t="str">
        <f t="shared" si="201"/>
        <v>N/E</v>
      </c>
      <c r="HLZ8" s="212" t="str">
        <f t="shared" si="201"/>
        <v>N/E</v>
      </c>
      <c r="HMA8" s="212">
        <f t="shared" si="201"/>
        <v>10.9391</v>
      </c>
      <c r="HMB8" s="212">
        <f t="shared" si="201"/>
        <v>10.9438</v>
      </c>
      <c r="HMC8" s="212">
        <f t="shared" si="201"/>
        <v>10.924300000000001</v>
      </c>
      <c r="HMD8" s="212">
        <f t="shared" si="201"/>
        <v>10.920299999999999</v>
      </c>
      <c r="HME8" s="212">
        <f t="shared" si="201"/>
        <v>10.9315</v>
      </c>
      <c r="HMF8" s="212" t="str">
        <f t="shared" si="201"/>
        <v>N/E</v>
      </c>
      <c r="HMG8" s="212" t="str">
        <f t="shared" si="201"/>
        <v>N/E</v>
      </c>
      <c r="HMH8" s="212">
        <f t="shared" si="201"/>
        <v>10.9224</v>
      </c>
      <c r="HMI8" s="212">
        <f t="shared" si="201"/>
        <v>10.920999999999999</v>
      </c>
      <c r="HMJ8" s="212">
        <f t="shared" si="201"/>
        <v>10.868499999999999</v>
      </c>
      <c r="HMK8" s="212">
        <f t="shared" si="201"/>
        <v>10.8963</v>
      </c>
      <c r="HML8" s="212">
        <f t="shared" si="201"/>
        <v>10.855700000000001</v>
      </c>
      <c r="HMM8" s="212" t="str">
        <f t="shared" si="201"/>
        <v>N/E</v>
      </c>
      <c r="HMN8" s="212" t="str">
        <f t="shared" si="201"/>
        <v>N/E</v>
      </c>
      <c r="HMO8" s="212">
        <f t="shared" si="201"/>
        <v>10.8589</v>
      </c>
      <c r="HMP8" s="212">
        <f t="shared" ref="HMP8:HPA8" si="202">+HLOOKUP(HMP5,$B$12:$JKJ$13,2,FALSE)</f>
        <v>10.837899999999999</v>
      </c>
      <c r="HMQ8" s="212">
        <f t="shared" si="202"/>
        <v>10.8383</v>
      </c>
      <c r="HMR8" s="212">
        <f t="shared" si="202"/>
        <v>10.8101</v>
      </c>
      <c r="HMS8" s="212">
        <f t="shared" si="202"/>
        <v>10.825200000000001</v>
      </c>
      <c r="HMT8" s="212" t="str">
        <f t="shared" si="202"/>
        <v>N/E</v>
      </c>
      <c r="HMU8" s="212" t="str">
        <f t="shared" si="202"/>
        <v>N/E</v>
      </c>
      <c r="HMV8" s="212">
        <f t="shared" si="202"/>
        <v>10.8133</v>
      </c>
      <c r="HMW8" s="212">
        <f t="shared" si="202"/>
        <v>10.841799999999999</v>
      </c>
      <c r="HMX8" s="212">
        <f t="shared" si="202"/>
        <v>10.818099999999999</v>
      </c>
      <c r="HMY8" s="212">
        <f t="shared" si="202"/>
        <v>10.8133</v>
      </c>
      <c r="HMZ8" s="212">
        <f t="shared" si="202"/>
        <v>10.797599999999999</v>
      </c>
      <c r="HNA8" s="212" t="str">
        <f t="shared" si="202"/>
        <v>N/E</v>
      </c>
      <c r="HNB8" s="212" t="str">
        <f t="shared" si="202"/>
        <v>N/E</v>
      </c>
      <c r="HNC8" s="212">
        <f t="shared" si="202"/>
        <v>10.840400000000001</v>
      </c>
      <c r="HND8" s="212">
        <f t="shared" si="202"/>
        <v>10.824</v>
      </c>
      <c r="HNE8" s="212">
        <f t="shared" si="202"/>
        <v>10.8348</v>
      </c>
      <c r="HNF8" s="212">
        <f t="shared" si="202"/>
        <v>10.8291</v>
      </c>
      <c r="HNG8" s="212">
        <f t="shared" si="202"/>
        <v>10.7523</v>
      </c>
      <c r="HNH8" s="212" t="str">
        <f t="shared" si="202"/>
        <v>N/E</v>
      </c>
      <c r="HNI8" s="212" t="str">
        <f t="shared" si="202"/>
        <v>N/E</v>
      </c>
      <c r="HNJ8" s="212">
        <f t="shared" si="202"/>
        <v>10.7112</v>
      </c>
      <c r="HNK8" s="212">
        <f t="shared" si="202"/>
        <v>10.719799999999999</v>
      </c>
      <c r="HNL8" s="212">
        <f t="shared" si="202"/>
        <v>10.702299999999999</v>
      </c>
      <c r="HNM8" s="212">
        <f t="shared" si="202"/>
        <v>10.6639</v>
      </c>
      <c r="HNN8" s="212" t="str">
        <f t="shared" si="202"/>
        <v>N/E</v>
      </c>
      <c r="HNO8" s="212" t="str">
        <f t="shared" si="202"/>
        <v>N/E</v>
      </c>
      <c r="HNP8" s="212" t="str">
        <f t="shared" si="202"/>
        <v>N/E</v>
      </c>
      <c r="HNQ8" s="212">
        <f t="shared" si="202"/>
        <v>10.7308</v>
      </c>
      <c r="HNR8" s="212">
        <f t="shared" si="202"/>
        <v>10.704599999999999</v>
      </c>
      <c r="HNS8" s="212">
        <f t="shared" si="202"/>
        <v>10.743499999999999</v>
      </c>
      <c r="HNT8" s="212">
        <f t="shared" si="202"/>
        <v>10.8108</v>
      </c>
      <c r="HNU8" s="212">
        <f t="shared" si="202"/>
        <v>10.880800000000001</v>
      </c>
      <c r="HNV8" s="212" t="str">
        <f t="shared" si="202"/>
        <v>N/E</v>
      </c>
      <c r="HNW8" s="212" t="str">
        <f t="shared" si="202"/>
        <v>N/E</v>
      </c>
      <c r="HNX8" s="212">
        <f t="shared" si="202"/>
        <v>10.937799999999999</v>
      </c>
      <c r="HNY8" s="212">
        <f t="shared" si="202"/>
        <v>10.8941</v>
      </c>
      <c r="HNZ8" s="212">
        <f t="shared" si="202"/>
        <v>10.868499999999999</v>
      </c>
      <c r="HOA8" s="212">
        <f t="shared" si="202"/>
        <v>10.9145</v>
      </c>
      <c r="HOB8" s="212">
        <f t="shared" si="202"/>
        <v>10.9353</v>
      </c>
      <c r="HOC8" s="212" t="str">
        <f t="shared" si="202"/>
        <v>N/E</v>
      </c>
      <c r="HOD8" s="212" t="str">
        <f t="shared" si="202"/>
        <v>N/E</v>
      </c>
      <c r="HOE8" s="212" t="str">
        <f t="shared" si="202"/>
        <v>N/E</v>
      </c>
      <c r="HOF8" s="212">
        <f t="shared" si="202"/>
        <v>10.9687</v>
      </c>
      <c r="HOG8" s="212">
        <f t="shared" si="202"/>
        <v>11.0037</v>
      </c>
      <c r="HOH8" s="212">
        <f t="shared" si="202"/>
        <v>10.978999999999999</v>
      </c>
      <c r="HOI8" s="212">
        <f t="shared" si="202"/>
        <v>10.9733</v>
      </c>
      <c r="HOJ8" s="212" t="str">
        <f t="shared" si="202"/>
        <v>N/E</v>
      </c>
      <c r="HOK8" s="212" t="str">
        <f t="shared" si="202"/>
        <v>N/E</v>
      </c>
      <c r="HOL8" s="212">
        <f t="shared" si="202"/>
        <v>10.981</v>
      </c>
      <c r="HOM8" s="212">
        <f t="shared" si="202"/>
        <v>10.9695</v>
      </c>
      <c r="HON8" s="212">
        <f t="shared" si="202"/>
        <v>10.9345</v>
      </c>
      <c r="HOO8" s="212">
        <f t="shared" si="202"/>
        <v>10.941700000000001</v>
      </c>
      <c r="HOP8" s="212">
        <f t="shared" si="202"/>
        <v>10.896800000000001</v>
      </c>
      <c r="HOQ8" s="212" t="str">
        <f t="shared" si="202"/>
        <v>N/E</v>
      </c>
      <c r="HOR8" s="212" t="str">
        <f t="shared" si="202"/>
        <v>N/E</v>
      </c>
      <c r="HOS8" s="212">
        <f t="shared" si="202"/>
        <v>10.9124</v>
      </c>
      <c r="HOT8" s="212">
        <f t="shared" si="202"/>
        <v>10.905900000000001</v>
      </c>
      <c r="HOU8" s="212">
        <f t="shared" si="202"/>
        <v>10.8592</v>
      </c>
      <c r="HOV8" s="212">
        <f t="shared" si="202"/>
        <v>10.8367</v>
      </c>
      <c r="HOW8" s="212">
        <f t="shared" si="202"/>
        <v>10.812799999999999</v>
      </c>
      <c r="HOX8" s="212" t="str">
        <f t="shared" si="202"/>
        <v>N/E</v>
      </c>
      <c r="HOY8" s="212" t="str">
        <f t="shared" si="202"/>
        <v>N/E</v>
      </c>
      <c r="HOZ8" s="212">
        <f t="shared" si="202"/>
        <v>10.8185</v>
      </c>
      <c r="HPA8" s="212">
        <f t="shared" si="202"/>
        <v>10.8025</v>
      </c>
      <c r="HPB8" s="212" t="str">
        <f t="shared" ref="HPB8:HRM8" si="203">+HLOOKUP(HPB5,$B$12:$JKJ$13,2,FALSE)</f>
        <v>N/E</v>
      </c>
      <c r="HPC8" s="212">
        <f t="shared" si="203"/>
        <v>10.8376</v>
      </c>
      <c r="HPD8" s="212">
        <f t="shared" si="203"/>
        <v>10.8249</v>
      </c>
      <c r="HPE8" s="212" t="str">
        <f t="shared" si="203"/>
        <v>N/E</v>
      </c>
      <c r="HPF8" s="212" t="str">
        <f t="shared" si="203"/>
        <v>N/E</v>
      </c>
      <c r="HPG8" s="212">
        <f t="shared" si="203"/>
        <v>10.846</v>
      </c>
      <c r="HPH8" s="212">
        <f t="shared" si="203"/>
        <v>10.8553</v>
      </c>
      <c r="HPI8" s="212">
        <f t="shared" si="203"/>
        <v>10.841200000000001</v>
      </c>
      <c r="HPJ8" s="212">
        <f t="shared" si="203"/>
        <v>10.8363</v>
      </c>
      <c r="HPK8" s="212">
        <f t="shared" si="203"/>
        <v>10.8203</v>
      </c>
      <c r="HPL8" s="212" t="str">
        <f t="shared" si="203"/>
        <v>N/E</v>
      </c>
      <c r="HPM8" s="212" t="str">
        <f t="shared" si="203"/>
        <v>N/E</v>
      </c>
      <c r="HPN8" s="212">
        <f t="shared" si="203"/>
        <v>10.8132</v>
      </c>
      <c r="HPO8" s="212" t="str">
        <f t="shared" si="203"/>
        <v>N/E</v>
      </c>
      <c r="HPP8" s="212">
        <f t="shared" si="203"/>
        <v>10.810499999999999</v>
      </c>
      <c r="HPQ8" s="212">
        <f t="shared" si="203"/>
        <v>10.866199999999999</v>
      </c>
      <c r="HPR8" s="212">
        <f t="shared" si="203"/>
        <v>10.904299999999999</v>
      </c>
      <c r="HPS8" s="212" t="str">
        <f t="shared" si="203"/>
        <v>N/E</v>
      </c>
      <c r="HPT8" s="212" t="str">
        <f t="shared" si="203"/>
        <v>N/E</v>
      </c>
      <c r="HPU8" s="212">
        <f t="shared" si="203"/>
        <v>10.915699999999999</v>
      </c>
      <c r="HPV8" s="212" t="str">
        <f t="shared" si="203"/>
        <v>N/E</v>
      </c>
      <c r="HPW8" s="212">
        <f t="shared" si="203"/>
        <v>10.8972</v>
      </c>
      <c r="HPX8" s="212">
        <f t="shared" si="203"/>
        <v>10.8842</v>
      </c>
      <c r="HPY8" s="212">
        <f t="shared" si="203"/>
        <v>10.9277</v>
      </c>
      <c r="HPZ8" s="212" t="str">
        <f t="shared" si="203"/>
        <v>N/E</v>
      </c>
      <c r="HQA8" s="212" t="str">
        <f t="shared" si="203"/>
        <v>N/E</v>
      </c>
      <c r="HQB8" s="212">
        <f t="shared" si="203"/>
        <v>10.9208</v>
      </c>
      <c r="HQC8" s="212">
        <f t="shared" si="203"/>
        <v>10.885</v>
      </c>
      <c r="HQD8" s="212">
        <f t="shared" si="203"/>
        <v>10.962</v>
      </c>
      <c r="HQE8" s="212">
        <f t="shared" si="203"/>
        <v>10.9572</v>
      </c>
      <c r="HQF8" s="212">
        <f t="shared" si="203"/>
        <v>10.931800000000001</v>
      </c>
      <c r="HQG8" s="212" t="str">
        <f t="shared" si="203"/>
        <v>N/E</v>
      </c>
      <c r="HQH8" s="212" t="str">
        <f t="shared" si="203"/>
        <v>N/E</v>
      </c>
      <c r="HQI8" s="212">
        <f t="shared" si="203"/>
        <v>10.914</v>
      </c>
      <c r="HQJ8" s="212">
        <f t="shared" si="203"/>
        <v>10.920299999999999</v>
      </c>
      <c r="HQK8" s="212">
        <f t="shared" si="203"/>
        <v>10.9458</v>
      </c>
      <c r="HQL8" s="212">
        <f t="shared" si="203"/>
        <v>10.9445</v>
      </c>
      <c r="HQM8" s="212">
        <f t="shared" si="203"/>
        <v>10.923500000000001</v>
      </c>
      <c r="HQN8" s="212" t="str">
        <f t="shared" si="203"/>
        <v>N/E</v>
      </c>
      <c r="HQO8" s="212" t="str">
        <f t="shared" si="203"/>
        <v>N/E</v>
      </c>
      <c r="HQP8" s="212">
        <f t="shared" si="203"/>
        <v>10.981299999999999</v>
      </c>
      <c r="HQQ8" s="212">
        <f t="shared" si="203"/>
        <v>10.9232</v>
      </c>
      <c r="HQR8" s="212">
        <f t="shared" si="203"/>
        <v>10.952199999999999</v>
      </c>
      <c r="HQS8" s="212">
        <f t="shared" si="203"/>
        <v>10.8934</v>
      </c>
      <c r="HQT8" s="212">
        <f t="shared" si="203"/>
        <v>10.8698</v>
      </c>
      <c r="HQU8" s="212" t="str">
        <f t="shared" si="203"/>
        <v>N/E</v>
      </c>
      <c r="HQV8" s="212" t="str">
        <f t="shared" si="203"/>
        <v>N/E</v>
      </c>
      <c r="HQW8" s="212">
        <f t="shared" si="203"/>
        <v>10.878399999999999</v>
      </c>
      <c r="HQX8" s="212">
        <f t="shared" si="203"/>
        <v>10.8444</v>
      </c>
      <c r="HQY8" s="212">
        <f t="shared" si="203"/>
        <v>10.837400000000001</v>
      </c>
      <c r="HQZ8" s="212">
        <f t="shared" si="203"/>
        <v>10.8262</v>
      </c>
      <c r="HRA8" s="212">
        <f t="shared" si="203"/>
        <v>10.813800000000001</v>
      </c>
      <c r="HRB8" s="212" t="str">
        <f t="shared" si="203"/>
        <v>N/E</v>
      </c>
      <c r="HRC8" s="212" t="str">
        <f t="shared" si="203"/>
        <v>N/E</v>
      </c>
      <c r="HRD8" s="212" t="str">
        <f t="shared" si="203"/>
        <v>N/E</v>
      </c>
      <c r="HRE8" s="212">
        <f t="shared" si="203"/>
        <v>10.828900000000001</v>
      </c>
      <c r="HRF8" s="212">
        <f t="shared" si="203"/>
        <v>10.822699999999999</v>
      </c>
      <c r="HRG8" s="212">
        <f t="shared" si="203"/>
        <v>10.804</v>
      </c>
      <c r="HRH8" s="212">
        <f t="shared" si="203"/>
        <v>10.7575</v>
      </c>
      <c r="HRI8" s="212" t="str">
        <f t="shared" si="203"/>
        <v>N/E</v>
      </c>
      <c r="HRJ8" s="212" t="str">
        <f t="shared" si="203"/>
        <v>N/E</v>
      </c>
      <c r="HRK8" s="212">
        <f t="shared" si="203"/>
        <v>10.7736</v>
      </c>
      <c r="HRL8" s="212">
        <f t="shared" si="203"/>
        <v>10.746499999999999</v>
      </c>
      <c r="HRM8" s="212">
        <f t="shared" si="203"/>
        <v>10.7509</v>
      </c>
      <c r="HRN8" s="212">
        <f t="shared" ref="HRN8:HTY8" si="204">+HLOOKUP(HRN5,$B$12:$JKJ$13,2,FALSE)</f>
        <v>10.741300000000001</v>
      </c>
      <c r="HRO8" s="212">
        <f t="shared" si="204"/>
        <v>10.7653</v>
      </c>
      <c r="HRP8" s="212" t="str">
        <f t="shared" si="204"/>
        <v>N/E</v>
      </c>
      <c r="HRQ8" s="212" t="str">
        <f t="shared" si="204"/>
        <v>N/E</v>
      </c>
      <c r="HRR8" s="212">
        <f t="shared" si="204"/>
        <v>10.734999999999999</v>
      </c>
      <c r="HRS8" s="212">
        <f t="shared" si="204"/>
        <v>10.748900000000001</v>
      </c>
      <c r="HRT8" s="212">
        <f t="shared" si="204"/>
        <v>10.793900000000001</v>
      </c>
      <c r="HRU8" s="212">
        <f t="shared" si="204"/>
        <v>10.798</v>
      </c>
      <c r="HRV8" s="212">
        <f t="shared" si="204"/>
        <v>10.7818</v>
      </c>
      <c r="HRW8" s="212" t="str">
        <f t="shared" si="204"/>
        <v>N/E</v>
      </c>
      <c r="HRX8" s="212" t="str">
        <f t="shared" si="204"/>
        <v>N/E</v>
      </c>
      <c r="HRY8" s="212">
        <f t="shared" si="204"/>
        <v>10.785500000000001</v>
      </c>
      <c r="HRZ8" s="212">
        <f t="shared" si="204"/>
        <v>10.743</v>
      </c>
      <c r="HSA8" s="212">
        <f t="shared" si="204"/>
        <v>10.734400000000001</v>
      </c>
      <c r="HSB8" s="212">
        <f t="shared" si="204"/>
        <v>10.6813</v>
      </c>
      <c r="HSC8" s="212">
        <f t="shared" si="204"/>
        <v>10.724299999999999</v>
      </c>
      <c r="HSD8" s="212" t="str">
        <f t="shared" si="204"/>
        <v>N/E</v>
      </c>
      <c r="HSE8" s="212" t="str">
        <f t="shared" si="204"/>
        <v>N/E</v>
      </c>
      <c r="HSF8" s="212">
        <f t="shared" si="204"/>
        <v>10.704599999999999</v>
      </c>
      <c r="HSG8" s="212">
        <f t="shared" si="204"/>
        <v>10.7098</v>
      </c>
      <c r="HSH8" s="212">
        <f t="shared" si="204"/>
        <v>10.697800000000001</v>
      </c>
      <c r="HSI8" s="212">
        <f t="shared" si="204"/>
        <v>10.764900000000001</v>
      </c>
      <c r="HSJ8" s="212">
        <f t="shared" si="204"/>
        <v>10.8383</v>
      </c>
      <c r="HSK8" s="212" t="str">
        <f t="shared" si="204"/>
        <v>N/E</v>
      </c>
      <c r="HSL8" s="212" t="str">
        <f t="shared" si="204"/>
        <v>N/E</v>
      </c>
      <c r="HSM8" s="212">
        <f t="shared" si="204"/>
        <v>10.847799999999999</v>
      </c>
      <c r="HSN8" s="212">
        <f t="shared" si="204"/>
        <v>10.7965</v>
      </c>
      <c r="HSO8" s="212">
        <f t="shared" si="204"/>
        <v>10.7735</v>
      </c>
      <c r="HSP8" s="212">
        <f t="shared" si="204"/>
        <v>10.777799999999999</v>
      </c>
      <c r="HSQ8" s="212">
        <f t="shared" si="204"/>
        <v>10.7613</v>
      </c>
      <c r="HSR8" s="212" t="str">
        <f t="shared" si="204"/>
        <v>N/E</v>
      </c>
      <c r="HSS8" s="212" t="str">
        <f t="shared" si="204"/>
        <v>N/E</v>
      </c>
      <c r="HST8" s="212" t="str">
        <f t="shared" si="204"/>
        <v>N/E</v>
      </c>
      <c r="HSU8" s="212">
        <f t="shared" si="204"/>
        <v>10.704000000000001</v>
      </c>
      <c r="HSV8" s="212">
        <f t="shared" si="204"/>
        <v>10.6944</v>
      </c>
      <c r="HSW8" s="212" t="str">
        <f t="shared" si="204"/>
        <v>N/E</v>
      </c>
      <c r="HSX8" s="212" t="str">
        <f t="shared" si="204"/>
        <v>N/E</v>
      </c>
      <c r="HSY8" s="212" t="str">
        <f t="shared" si="204"/>
        <v>N/E</v>
      </c>
      <c r="HSZ8" s="212" t="str">
        <f t="shared" si="204"/>
        <v>N/E</v>
      </c>
      <c r="HTA8" s="212">
        <f t="shared" si="204"/>
        <v>10.674799999999999</v>
      </c>
      <c r="HTB8" s="212">
        <f t="shared" si="204"/>
        <v>10.6793</v>
      </c>
      <c r="HTC8" s="212">
        <f t="shared" si="204"/>
        <v>10.6957</v>
      </c>
      <c r="HTD8" s="212">
        <f t="shared" si="204"/>
        <v>10.696199999999999</v>
      </c>
      <c r="HTE8" s="212">
        <f t="shared" si="204"/>
        <v>10.698700000000001</v>
      </c>
      <c r="HTF8" s="212" t="str">
        <f t="shared" si="204"/>
        <v>N/E</v>
      </c>
      <c r="HTG8" s="212" t="str">
        <f t="shared" si="204"/>
        <v>N/E</v>
      </c>
      <c r="HTH8" s="212">
        <f t="shared" si="204"/>
        <v>10.648199999999999</v>
      </c>
      <c r="HTI8" s="212">
        <f t="shared" si="204"/>
        <v>10.5985</v>
      </c>
      <c r="HTJ8" s="212">
        <f t="shared" si="204"/>
        <v>10.5557</v>
      </c>
      <c r="HTK8" s="212">
        <f t="shared" si="204"/>
        <v>10.564399999999999</v>
      </c>
      <c r="HTL8" s="212">
        <f t="shared" si="204"/>
        <v>10.558999999999999</v>
      </c>
      <c r="HTM8" s="212" t="str">
        <f t="shared" si="204"/>
        <v>N/E</v>
      </c>
      <c r="HTN8" s="212" t="str">
        <f t="shared" si="204"/>
        <v>N/E</v>
      </c>
      <c r="HTO8" s="212">
        <f t="shared" si="204"/>
        <v>10.5395</v>
      </c>
      <c r="HTP8" s="212">
        <f t="shared" si="204"/>
        <v>10.561</v>
      </c>
      <c r="HTQ8" s="212">
        <f t="shared" si="204"/>
        <v>10.555199999999999</v>
      </c>
      <c r="HTR8" s="212">
        <f t="shared" si="204"/>
        <v>10.5503</v>
      </c>
      <c r="HTS8" s="212">
        <f t="shared" si="204"/>
        <v>10.5337</v>
      </c>
      <c r="HTT8" s="212" t="str">
        <f t="shared" si="204"/>
        <v>N/E</v>
      </c>
      <c r="HTU8" s="212" t="str">
        <f t="shared" si="204"/>
        <v>N/E</v>
      </c>
      <c r="HTV8" s="212">
        <f t="shared" si="204"/>
        <v>10.491899999999999</v>
      </c>
      <c r="HTW8" s="212">
        <f t="shared" si="204"/>
        <v>10.484299999999999</v>
      </c>
      <c r="HTX8" s="212">
        <f t="shared" si="204"/>
        <v>10.4579</v>
      </c>
      <c r="HTY8" s="212">
        <f t="shared" si="204"/>
        <v>10.482799999999999</v>
      </c>
      <c r="HTZ8" s="212">
        <f t="shared" ref="HTZ8:HWK8" si="205">+HLOOKUP(HTZ5,$B$12:$JKJ$13,2,FALSE)</f>
        <v>10.461</v>
      </c>
      <c r="HUA8" s="212" t="str">
        <f t="shared" si="205"/>
        <v>N/E</v>
      </c>
      <c r="HUB8" s="212" t="str">
        <f t="shared" si="205"/>
        <v>N/E</v>
      </c>
      <c r="HUC8" s="212">
        <f t="shared" si="205"/>
        <v>10.5223</v>
      </c>
      <c r="HUD8" s="212">
        <f t="shared" si="205"/>
        <v>10.5181</v>
      </c>
      <c r="HUE8" s="212">
        <f t="shared" si="205"/>
        <v>10.486800000000001</v>
      </c>
      <c r="HUF8" s="212">
        <f t="shared" si="205"/>
        <v>10.462</v>
      </c>
      <c r="HUG8" s="212">
        <f t="shared" si="205"/>
        <v>10.4702</v>
      </c>
      <c r="HUH8" s="212" t="str">
        <f t="shared" si="205"/>
        <v>N/E</v>
      </c>
      <c r="HUI8" s="212" t="str">
        <f t="shared" si="205"/>
        <v>N/E</v>
      </c>
      <c r="HUJ8" s="212">
        <f t="shared" si="205"/>
        <v>10.446400000000001</v>
      </c>
      <c r="HUK8" s="212">
        <f t="shared" si="205"/>
        <v>10.527200000000001</v>
      </c>
      <c r="HUL8" s="212">
        <f t="shared" si="205"/>
        <v>10.509499999999999</v>
      </c>
      <c r="HUM8" s="212" t="str">
        <f t="shared" si="205"/>
        <v>N/E</v>
      </c>
      <c r="HUN8" s="212">
        <f t="shared" si="205"/>
        <v>10.458500000000001</v>
      </c>
      <c r="HUO8" s="212" t="str">
        <f t="shared" si="205"/>
        <v>N/E</v>
      </c>
      <c r="HUP8" s="212" t="str">
        <f t="shared" si="205"/>
        <v>N/E</v>
      </c>
      <c r="HUQ8" s="212">
        <f t="shared" si="205"/>
        <v>10.4687</v>
      </c>
      <c r="HUR8" s="212">
        <f t="shared" si="205"/>
        <v>10.4937</v>
      </c>
      <c r="HUS8" s="212">
        <f t="shared" si="205"/>
        <v>10.539</v>
      </c>
      <c r="HUT8" s="212">
        <f t="shared" si="205"/>
        <v>10.5465</v>
      </c>
      <c r="HUU8" s="212">
        <f t="shared" si="205"/>
        <v>10.566599999999999</v>
      </c>
      <c r="HUV8" s="212" t="str">
        <f t="shared" si="205"/>
        <v>N/E</v>
      </c>
      <c r="HUW8" s="212" t="str">
        <f t="shared" si="205"/>
        <v>N/E</v>
      </c>
      <c r="HUX8" s="212">
        <f t="shared" si="205"/>
        <v>10.505800000000001</v>
      </c>
      <c r="HUY8" s="212">
        <f t="shared" si="205"/>
        <v>10.483499999999999</v>
      </c>
      <c r="HUZ8" s="212">
        <f t="shared" si="205"/>
        <v>10.4884</v>
      </c>
      <c r="HVA8" s="212">
        <f t="shared" si="205"/>
        <v>10.476900000000001</v>
      </c>
      <c r="HVB8" s="212">
        <f t="shared" si="205"/>
        <v>10.426600000000001</v>
      </c>
      <c r="HVC8" s="212" t="str">
        <f t="shared" si="205"/>
        <v>N/E</v>
      </c>
      <c r="HVD8" s="212" t="str">
        <f t="shared" si="205"/>
        <v>N/E</v>
      </c>
      <c r="HVE8" s="212">
        <f t="shared" si="205"/>
        <v>10.379200000000001</v>
      </c>
      <c r="HVF8" s="212">
        <f t="shared" si="205"/>
        <v>10.4002</v>
      </c>
      <c r="HVG8" s="212">
        <f t="shared" si="205"/>
        <v>10.3644</v>
      </c>
      <c r="HVH8" s="212">
        <f t="shared" si="205"/>
        <v>10.381</v>
      </c>
      <c r="HVI8" s="212">
        <f t="shared" si="205"/>
        <v>10.4</v>
      </c>
      <c r="HVJ8" s="212" t="str">
        <f t="shared" si="205"/>
        <v>N/E</v>
      </c>
      <c r="HVK8" s="212" t="str">
        <f t="shared" si="205"/>
        <v>N/E</v>
      </c>
      <c r="HVL8" s="212">
        <f t="shared" si="205"/>
        <v>10.3848</v>
      </c>
      <c r="HVM8" s="212">
        <f t="shared" si="205"/>
        <v>10.3925</v>
      </c>
      <c r="HVN8" s="212">
        <f t="shared" si="205"/>
        <v>10.3447</v>
      </c>
      <c r="HVO8" s="212">
        <f t="shared" si="205"/>
        <v>10.3066</v>
      </c>
      <c r="HVP8" s="212">
        <f t="shared" si="205"/>
        <v>10.3306</v>
      </c>
      <c r="HVQ8" s="212" t="str">
        <f t="shared" si="205"/>
        <v>N/E</v>
      </c>
      <c r="HVR8" s="212" t="str">
        <f t="shared" si="205"/>
        <v>N/E</v>
      </c>
      <c r="HVS8" s="212">
        <f t="shared" si="205"/>
        <v>10.341699999999999</v>
      </c>
      <c r="HVT8" s="212">
        <f t="shared" si="205"/>
        <v>10.299200000000001</v>
      </c>
      <c r="HVU8" s="212">
        <f t="shared" si="205"/>
        <v>10.321099999999999</v>
      </c>
      <c r="HVV8" s="212">
        <f t="shared" si="205"/>
        <v>10.3108</v>
      </c>
      <c r="HVW8" s="212">
        <f t="shared" si="205"/>
        <v>10.3582</v>
      </c>
      <c r="HVX8" s="212" t="str">
        <f t="shared" si="205"/>
        <v>N/E</v>
      </c>
      <c r="HVY8" s="212" t="str">
        <f t="shared" si="205"/>
        <v>N/E</v>
      </c>
      <c r="HVZ8" s="212">
        <f t="shared" si="205"/>
        <v>10.362</v>
      </c>
      <c r="HWA8" s="212">
        <f t="shared" si="205"/>
        <v>10.3847</v>
      </c>
      <c r="HWB8" s="212">
        <f t="shared" si="205"/>
        <v>10.4268</v>
      </c>
      <c r="HWC8" s="212">
        <f t="shared" si="205"/>
        <v>10.395</v>
      </c>
      <c r="HWD8" s="212">
        <f t="shared" si="205"/>
        <v>10.365500000000001</v>
      </c>
      <c r="HWE8" s="212" t="str">
        <f t="shared" si="205"/>
        <v>N/E</v>
      </c>
      <c r="HWF8" s="212" t="str">
        <f t="shared" si="205"/>
        <v>N/E</v>
      </c>
      <c r="HWG8" s="212">
        <f t="shared" si="205"/>
        <v>10.3399</v>
      </c>
      <c r="HWH8" s="212">
        <f t="shared" si="205"/>
        <v>10.315300000000001</v>
      </c>
      <c r="HWI8" s="212">
        <f t="shared" si="205"/>
        <v>10.2935</v>
      </c>
      <c r="HWJ8" s="212">
        <f t="shared" si="205"/>
        <v>10.3156</v>
      </c>
      <c r="HWK8" s="212">
        <f t="shared" si="205"/>
        <v>10.2753</v>
      </c>
      <c r="HWL8" s="212" t="str">
        <f t="shared" ref="HWL8:HYW8" si="206">+HLOOKUP(HWL5,$B$12:$JKJ$13,2,FALSE)</f>
        <v>N/E</v>
      </c>
      <c r="HWM8" s="212" t="str">
        <f t="shared" si="206"/>
        <v>N/E</v>
      </c>
      <c r="HWN8" s="212">
        <f t="shared" si="206"/>
        <v>10.3032</v>
      </c>
      <c r="HWO8" s="212">
        <f t="shared" si="206"/>
        <v>10.318</v>
      </c>
      <c r="HWP8" s="212">
        <f t="shared" si="206"/>
        <v>10.293799999999999</v>
      </c>
      <c r="HWQ8" s="212">
        <f t="shared" si="206"/>
        <v>10.2841</v>
      </c>
      <c r="HWR8" s="212">
        <f t="shared" si="206"/>
        <v>10.3028</v>
      </c>
      <c r="HWS8" s="212" t="str">
        <f t="shared" si="206"/>
        <v>N/E</v>
      </c>
      <c r="HWT8" s="212" t="str">
        <f t="shared" si="206"/>
        <v>N/E</v>
      </c>
      <c r="HWU8" s="212">
        <f t="shared" si="206"/>
        <v>10.306900000000001</v>
      </c>
      <c r="HWV8" s="212">
        <f t="shared" si="206"/>
        <v>10.3908</v>
      </c>
      <c r="HWW8" s="212">
        <f t="shared" si="206"/>
        <v>10.372199999999999</v>
      </c>
      <c r="HWX8" s="212">
        <f t="shared" si="206"/>
        <v>10.369199999999999</v>
      </c>
      <c r="HWY8" s="212">
        <f t="shared" si="206"/>
        <v>10.341100000000001</v>
      </c>
      <c r="HWZ8" s="212" t="str">
        <f t="shared" si="206"/>
        <v>N/E</v>
      </c>
      <c r="HXA8" s="212" t="str">
        <f t="shared" si="206"/>
        <v>N/E</v>
      </c>
      <c r="HXB8" s="212">
        <f t="shared" si="206"/>
        <v>10.3263</v>
      </c>
      <c r="HXC8" s="212">
        <f t="shared" si="206"/>
        <v>10.3363</v>
      </c>
      <c r="HXD8" s="212">
        <f t="shared" si="206"/>
        <v>10.299300000000001</v>
      </c>
      <c r="HXE8" s="212">
        <f t="shared" si="206"/>
        <v>10.307600000000001</v>
      </c>
      <c r="HXF8" s="212">
        <f t="shared" si="206"/>
        <v>10.311999999999999</v>
      </c>
      <c r="HXG8" s="212" t="str">
        <f t="shared" si="206"/>
        <v>N/E</v>
      </c>
      <c r="HXH8" s="212" t="str">
        <f t="shared" si="206"/>
        <v>N/E</v>
      </c>
      <c r="HXI8" s="212">
        <f t="shared" si="206"/>
        <v>10.2925</v>
      </c>
      <c r="HXJ8" s="212">
        <f t="shared" si="206"/>
        <v>10.322900000000001</v>
      </c>
      <c r="HXK8" s="212">
        <f t="shared" si="206"/>
        <v>10.2608</v>
      </c>
      <c r="HXL8" s="212">
        <f t="shared" si="206"/>
        <v>10.2311</v>
      </c>
      <c r="HXM8" s="212">
        <f t="shared" si="206"/>
        <v>10.204700000000001</v>
      </c>
      <c r="HXN8" s="212" t="str">
        <f t="shared" si="206"/>
        <v>N/E</v>
      </c>
      <c r="HXO8" s="212" t="str">
        <f t="shared" si="206"/>
        <v>N/E</v>
      </c>
      <c r="HXP8" s="212">
        <f t="shared" si="206"/>
        <v>10.1708</v>
      </c>
      <c r="HXQ8" s="212">
        <f t="shared" si="206"/>
        <v>10.117800000000001</v>
      </c>
      <c r="HXR8" s="212">
        <f t="shared" si="206"/>
        <v>10.055199999999999</v>
      </c>
      <c r="HXS8" s="212">
        <f t="shared" si="206"/>
        <v>10.026400000000001</v>
      </c>
      <c r="HXT8" s="212">
        <f t="shared" si="206"/>
        <v>10.019</v>
      </c>
      <c r="HXU8" s="212" t="str">
        <f t="shared" si="206"/>
        <v>N/E</v>
      </c>
      <c r="HXV8" s="212" t="str">
        <f t="shared" si="206"/>
        <v>N/E</v>
      </c>
      <c r="HXW8" s="212">
        <f t="shared" si="206"/>
        <v>10.070600000000001</v>
      </c>
      <c r="HXX8" s="212">
        <f t="shared" si="206"/>
        <v>10.061</v>
      </c>
      <c r="HXY8" s="212">
        <f t="shared" si="206"/>
        <v>10.034000000000001</v>
      </c>
      <c r="HXZ8" s="212">
        <f t="shared" si="206"/>
        <v>10.035299999999999</v>
      </c>
      <c r="HYA8" s="212">
        <f t="shared" si="206"/>
        <v>9.9704999999999995</v>
      </c>
      <c r="HYB8" s="212" t="str">
        <f t="shared" si="206"/>
        <v>N/E</v>
      </c>
      <c r="HYC8" s="212" t="str">
        <f t="shared" si="206"/>
        <v>N/E</v>
      </c>
      <c r="HYD8" s="212">
        <f t="shared" si="206"/>
        <v>9.9335000000000004</v>
      </c>
      <c r="HYE8" s="212">
        <f t="shared" si="206"/>
        <v>9.9179999999999993</v>
      </c>
      <c r="HYF8" s="212">
        <f t="shared" si="206"/>
        <v>9.9484999999999992</v>
      </c>
      <c r="HYG8" s="212">
        <f t="shared" si="206"/>
        <v>9.9877000000000002</v>
      </c>
      <c r="HYH8" s="212">
        <f t="shared" si="206"/>
        <v>10.1305</v>
      </c>
      <c r="HYI8" s="212" t="str">
        <f t="shared" si="206"/>
        <v>N/E</v>
      </c>
      <c r="HYJ8" s="212" t="str">
        <f t="shared" si="206"/>
        <v>N/E</v>
      </c>
      <c r="HYK8" s="212">
        <f t="shared" si="206"/>
        <v>10.1295</v>
      </c>
      <c r="HYL8" s="212">
        <f t="shared" si="206"/>
        <v>10.159000000000001</v>
      </c>
      <c r="HYM8" s="212">
        <f t="shared" si="206"/>
        <v>10.1968</v>
      </c>
      <c r="HYN8" s="212">
        <f t="shared" si="206"/>
        <v>10.1586</v>
      </c>
      <c r="HYO8" s="212">
        <f t="shared" si="206"/>
        <v>10.1966</v>
      </c>
      <c r="HYP8" s="212" t="str">
        <f t="shared" si="206"/>
        <v>N/E</v>
      </c>
      <c r="HYQ8" s="212" t="str">
        <f t="shared" si="206"/>
        <v>N/E</v>
      </c>
      <c r="HYR8" s="212">
        <f t="shared" si="206"/>
        <v>10.1395</v>
      </c>
      <c r="HYS8" s="212">
        <f t="shared" si="206"/>
        <v>10.1867</v>
      </c>
      <c r="HYT8" s="212">
        <f t="shared" si="206"/>
        <v>10.1343</v>
      </c>
      <c r="HYU8" s="212">
        <f t="shared" si="206"/>
        <v>10.1106</v>
      </c>
      <c r="HYV8" s="212">
        <f t="shared" si="206"/>
        <v>10.0991</v>
      </c>
      <c r="HYW8" s="212" t="str">
        <f t="shared" si="206"/>
        <v>N/E</v>
      </c>
      <c r="HYX8" s="212" t="str">
        <f t="shared" ref="HYX8:IBI8" si="207">+HLOOKUP(HYX5,$B$12:$JKJ$13,2,FALSE)</f>
        <v>N/E</v>
      </c>
      <c r="HYY8" s="212">
        <f t="shared" si="207"/>
        <v>10.1183</v>
      </c>
      <c r="HYZ8" s="212">
        <f t="shared" si="207"/>
        <v>10.173</v>
      </c>
      <c r="HZA8" s="212">
        <f t="shared" si="207"/>
        <v>10.142099999999999</v>
      </c>
      <c r="HZB8" s="212">
        <f t="shared" si="207"/>
        <v>10.1822</v>
      </c>
      <c r="HZC8" s="212">
        <f t="shared" si="207"/>
        <v>10.284700000000001</v>
      </c>
      <c r="HZD8" s="212" t="str">
        <f t="shared" si="207"/>
        <v>N/E</v>
      </c>
      <c r="HZE8" s="212" t="str">
        <f t="shared" si="207"/>
        <v>N/E</v>
      </c>
      <c r="HZF8" s="212">
        <f t="shared" si="207"/>
        <v>10.3423</v>
      </c>
      <c r="HZG8" s="212">
        <f t="shared" si="207"/>
        <v>10.3781</v>
      </c>
      <c r="HZH8" s="212">
        <f t="shared" si="207"/>
        <v>10.385199999999999</v>
      </c>
      <c r="HZI8" s="212">
        <f t="shared" si="207"/>
        <v>10.4658</v>
      </c>
      <c r="HZJ8" s="212">
        <f t="shared" si="207"/>
        <v>10.5143</v>
      </c>
      <c r="HZK8" s="212" t="str">
        <f t="shared" si="207"/>
        <v>N/E</v>
      </c>
      <c r="HZL8" s="212" t="str">
        <f t="shared" si="207"/>
        <v>N/E</v>
      </c>
      <c r="HZM8" s="212">
        <f t="shared" si="207"/>
        <v>10.481</v>
      </c>
      <c r="HZN8" s="212">
        <f t="shared" si="207"/>
        <v>10.501300000000001</v>
      </c>
      <c r="HZO8" s="212">
        <f t="shared" si="207"/>
        <v>10.5862</v>
      </c>
      <c r="HZP8" s="212">
        <f t="shared" si="207"/>
        <v>10.6745</v>
      </c>
      <c r="HZQ8" s="212">
        <f t="shared" si="207"/>
        <v>10.582800000000001</v>
      </c>
      <c r="HZR8" s="212" t="str">
        <f t="shared" si="207"/>
        <v>N/E</v>
      </c>
      <c r="HZS8" s="212" t="str">
        <f t="shared" si="207"/>
        <v>N/E</v>
      </c>
      <c r="HZT8" s="212">
        <f t="shared" si="207"/>
        <v>10.705399999999999</v>
      </c>
      <c r="HZU8" s="212" t="str">
        <f t="shared" si="207"/>
        <v>N/E</v>
      </c>
      <c r="HZV8" s="212">
        <f t="shared" si="207"/>
        <v>10.870200000000001</v>
      </c>
      <c r="HZW8" s="212">
        <f t="shared" si="207"/>
        <v>10.836499999999999</v>
      </c>
      <c r="HZX8" s="212">
        <f t="shared" si="207"/>
        <v>10.613300000000001</v>
      </c>
      <c r="HZY8" s="212" t="str">
        <f t="shared" si="207"/>
        <v>N/E</v>
      </c>
      <c r="HZZ8" s="212" t="str">
        <f t="shared" si="207"/>
        <v>N/E</v>
      </c>
      <c r="IAA8" s="212">
        <f t="shared" si="207"/>
        <v>10.587899999999999</v>
      </c>
      <c r="IAB8" s="212">
        <f t="shared" si="207"/>
        <v>10.7264</v>
      </c>
      <c r="IAC8" s="212">
        <f t="shared" si="207"/>
        <v>10.7879</v>
      </c>
      <c r="IAD8" s="212">
        <f t="shared" si="207"/>
        <v>10.7653</v>
      </c>
      <c r="IAE8" s="212">
        <f t="shared" si="207"/>
        <v>10.7919</v>
      </c>
      <c r="IAF8" s="212" t="str">
        <f t="shared" si="207"/>
        <v>N/E</v>
      </c>
      <c r="IAG8" s="212" t="str">
        <f t="shared" si="207"/>
        <v>N/E</v>
      </c>
      <c r="IAH8" s="212">
        <f t="shared" si="207"/>
        <v>10.9397</v>
      </c>
      <c r="IAI8" s="212">
        <f t="shared" si="207"/>
        <v>10.981400000000001</v>
      </c>
      <c r="IAJ8" s="212">
        <f t="shared" si="207"/>
        <v>10.9811</v>
      </c>
      <c r="IAK8" s="212">
        <f t="shared" si="207"/>
        <v>11.1296</v>
      </c>
      <c r="IAL8" s="212">
        <f t="shared" si="207"/>
        <v>11.1188</v>
      </c>
      <c r="IAM8" s="212" t="str">
        <f t="shared" si="207"/>
        <v>N/E</v>
      </c>
      <c r="IAN8" s="212" t="str">
        <f t="shared" si="207"/>
        <v>N/E</v>
      </c>
      <c r="IAO8" s="212">
        <f t="shared" si="207"/>
        <v>11.7667</v>
      </c>
      <c r="IAP8" s="212">
        <f t="shared" si="207"/>
        <v>12.1196</v>
      </c>
      <c r="IAQ8" s="212">
        <f t="shared" si="207"/>
        <v>13.041700000000001</v>
      </c>
      <c r="IAR8" s="212">
        <f t="shared" si="207"/>
        <v>12.443300000000001</v>
      </c>
      <c r="IAS8" s="212">
        <f t="shared" si="207"/>
        <v>13.0867</v>
      </c>
      <c r="IAT8" s="212" t="str">
        <f t="shared" si="207"/>
        <v>N/E</v>
      </c>
      <c r="IAU8" s="212" t="str">
        <f t="shared" si="207"/>
        <v>N/E</v>
      </c>
      <c r="IAV8" s="212">
        <f t="shared" si="207"/>
        <v>12.3743</v>
      </c>
      <c r="IAW8" s="212">
        <f t="shared" si="207"/>
        <v>12.345000000000001</v>
      </c>
      <c r="IAX8" s="212">
        <f t="shared" si="207"/>
        <v>12.719200000000001</v>
      </c>
      <c r="IAY8" s="212">
        <f t="shared" si="207"/>
        <v>13.0633</v>
      </c>
      <c r="IAZ8" s="212">
        <f t="shared" si="207"/>
        <v>12.8475</v>
      </c>
      <c r="IBA8" s="212" t="str">
        <f t="shared" si="207"/>
        <v>N/E</v>
      </c>
      <c r="IBB8" s="212" t="str">
        <f t="shared" si="207"/>
        <v>N/E</v>
      </c>
      <c r="IBC8" s="212">
        <f t="shared" si="207"/>
        <v>12.761699999999999</v>
      </c>
      <c r="IBD8" s="212">
        <f t="shared" si="207"/>
        <v>13.1233</v>
      </c>
      <c r="IBE8" s="212">
        <f t="shared" si="207"/>
        <v>13.559200000000001</v>
      </c>
      <c r="IBF8" s="212">
        <f t="shared" si="207"/>
        <v>13.5025</v>
      </c>
      <c r="IBG8" s="212">
        <f t="shared" si="207"/>
        <v>13.4</v>
      </c>
      <c r="IBH8" s="212" t="str">
        <f t="shared" si="207"/>
        <v>N/E</v>
      </c>
      <c r="IBI8" s="212" t="str">
        <f t="shared" si="207"/>
        <v>N/E</v>
      </c>
      <c r="IBJ8" s="212">
        <f t="shared" ref="IBJ8:IDU8" si="208">+HLOOKUP(IBJ5,$B$12:$JKJ$13,2,FALSE)</f>
        <v>13.308299999999999</v>
      </c>
      <c r="IBK8" s="212">
        <f t="shared" si="208"/>
        <v>13.369199999999999</v>
      </c>
      <c r="IBL8" s="212">
        <f t="shared" si="208"/>
        <v>12.914199999999999</v>
      </c>
      <c r="IBM8" s="212">
        <f t="shared" si="208"/>
        <v>12.834199999999999</v>
      </c>
      <c r="IBN8" s="212">
        <f t="shared" si="208"/>
        <v>12.7125</v>
      </c>
      <c r="IBO8" s="212" t="str">
        <f t="shared" si="208"/>
        <v>N/E</v>
      </c>
      <c r="IBP8" s="212" t="str">
        <f t="shared" si="208"/>
        <v>N/E</v>
      </c>
      <c r="IBQ8" s="212">
        <f t="shared" si="208"/>
        <v>12.7875</v>
      </c>
      <c r="IBR8" s="212">
        <f t="shared" si="208"/>
        <v>12.4862</v>
      </c>
      <c r="IBS8" s="212">
        <f t="shared" si="208"/>
        <v>12.604200000000001</v>
      </c>
      <c r="IBT8" s="212">
        <f t="shared" si="208"/>
        <v>12.95</v>
      </c>
      <c r="IBU8" s="212">
        <f t="shared" si="208"/>
        <v>12.8392</v>
      </c>
      <c r="IBV8" s="212" t="str">
        <f t="shared" si="208"/>
        <v>N/E</v>
      </c>
      <c r="IBW8" s="212" t="str">
        <f t="shared" si="208"/>
        <v>N/E</v>
      </c>
      <c r="IBX8" s="212">
        <f t="shared" si="208"/>
        <v>12.785</v>
      </c>
      <c r="IBY8" s="212">
        <f t="shared" si="208"/>
        <v>12.9892</v>
      </c>
      <c r="IBZ8" s="212">
        <f t="shared" si="208"/>
        <v>13.0875</v>
      </c>
      <c r="ICA8" s="212">
        <f t="shared" si="208"/>
        <v>13.1663</v>
      </c>
      <c r="ICB8" s="212">
        <f t="shared" si="208"/>
        <v>13.0242</v>
      </c>
      <c r="ICC8" s="212" t="str">
        <f t="shared" si="208"/>
        <v>N/E</v>
      </c>
      <c r="ICD8" s="212" t="str">
        <f t="shared" si="208"/>
        <v>N/E</v>
      </c>
      <c r="ICE8" s="212" t="str">
        <f t="shared" si="208"/>
        <v>N/E</v>
      </c>
      <c r="ICF8" s="212">
        <f t="shared" si="208"/>
        <v>13.195</v>
      </c>
      <c r="ICG8" s="212">
        <f t="shared" si="208"/>
        <v>13.18</v>
      </c>
      <c r="ICH8" s="212">
        <f t="shared" si="208"/>
        <v>13.575799999999999</v>
      </c>
      <c r="ICI8" s="212">
        <f t="shared" si="208"/>
        <v>13.9183</v>
      </c>
      <c r="ICJ8" s="212" t="str">
        <f t="shared" si="208"/>
        <v>N/E</v>
      </c>
      <c r="ICK8" s="212" t="str">
        <f t="shared" si="208"/>
        <v>N/E</v>
      </c>
      <c r="ICL8" s="212">
        <f t="shared" si="208"/>
        <v>13.495799999999999</v>
      </c>
      <c r="ICM8" s="212">
        <f t="shared" si="208"/>
        <v>13.3142</v>
      </c>
      <c r="ICN8" s="212">
        <f t="shared" si="208"/>
        <v>13.2117</v>
      </c>
      <c r="ICO8" s="212">
        <f t="shared" si="208"/>
        <v>13.2325</v>
      </c>
      <c r="ICP8" s="212">
        <f t="shared" si="208"/>
        <v>13.3225</v>
      </c>
      <c r="ICQ8" s="212" t="str">
        <f t="shared" si="208"/>
        <v>N/E</v>
      </c>
      <c r="ICR8" s="212" t="str">
        <f t="shared" si="208"/>
        <v>N/E</v>
      </c>
      <c r="ICS8" s="212">
        <f t="shared" si="208"/>
        <v>13.58</v>
      </c>
      <c r="ICT8" s="212">
        <f t="shared" si="208"/>
        <v>13.53</v>
      </c>
      <c r="ICU8" s="212">
        <f t="shared" si="208"/>
        <v>13.599600000000001</v>
      </c>
      <c r="ICV8" s="212">
        <f t="shared" si="208"/>
        <v>13.5358</v>
      </c>
      <c r="ICW8" s="212">
        <f t="shared" si="208"/>
        <v>13.7567</v>
      </c>
      <c r="ICX8" s="212" t="str">
        <f t="shared" si="208"/>
        <v>N/E</v>
      </c>
      <c r="ICY8" s="212" t="str">
        <f t="shared" si="208"/>
        <v>N/E</v>
      </c>
      <c r="ICZ8" s="212">
        <f t="shared" si="208"/>
        <v>13.4597</v>
      </c>
      <c r="IDA8" s="212">
        <f t="shared" si="208"/>
        <v>13.492100000000001</v>
      </c>
      <c r="IDB8" s="212">
        <f t="shared" si="208"/>
        <v>13.472200000000001</v>
      </c>
      <c r="IDC8" s="212">
        <f t="shared" si="208"/>
        <v>13.1821</v>
      </c>
      <c r="IDD8" s="212" t="str">
        <f t="shared" si="208"/>
        <v>N/E</v>
      </c>
      <c r="IDE8" s="212" t="str">
        <f t="shared" si="208"/>
        <v>N/E</v>
      </c>
      <c r="IDF8" s="212" t="str">
        <f t="shared" si="208"/>
        <v>N/E</v>
      </c>
      <c r="IDG8" s="212">
        <f t="shared" si="208"/>
        <v>13.3317</v>
      </c>
      <c r="IDH8" s="212">
        <f t="shared" si="208"/>
        <v>13.271699999999999</v>
      </c>
      <c r="IDI8" s="212">
        <f t="shared" si="208"/>
        <v>13.1275</v>
      </c>
      <c r="IDJ8" s="212">
        <f t="shared" si="208"/>
        <v>13.215</v>
      </c>
      <c r="IDK8" s="212">
        <f t="shared" si="208"/>
        <v>13.1197</v>
      </c>
      <c r="IDL8" s="212" t="str">
        <f t="shared" si="208"/>
        <v>N/E</v>
      </c>
      <c r="IDM8" s="212" t="str">
        <f t="shared" si="208"/>
        <v>N/E</v>
      </c>
      <c r="IDN8" s="212">
        <f t="shared" si="208"/>
        <v>13.174200000000001</v>
      </c>
      <c r="IDO8" s="212">
        <f t="shared" si="208"/>
        <v>13.217499999999999</v>
      </c>
      <c r="IDP8" s="212">
        <f t="shared" si="208"/>
        <v>13.311400000000001</v>
      </c>
      <c r="IDQ8" s="212" t="str">
        <f t="shared" si="208"/>
        <v>N/E</v>
      </c>
      <c r="IDR8" s="212">
        <f t="shared" si="208"/>
        <v>13.3538</v>
      </c>
      <c r="IDS8" s="212" t="str">
        <f t="shared" si="208"/>
        <v>N/E</v>
      </c>
      <c r="IDT8" s="212" t="str">
        <f t="shared" si="208"/>
        <v>N/E</v>
      </c>
      <c r="IDU8" s="212">
        <f t="shared" si="208"/>
        <v>13.5383</v>
      </c>
      <c r="IDV8" s="212">
        <f t="shared" ref="IDV8" si="209">+HLOOKUP(IDV5,$B$12:$JKJ$13,2,FALSE)</f>
        <v>13.7738</v>
      </c>
      <c r="IDW8" s="212">
        <f>+HLOOKUP(IDW5,$B$12:$JKJ$13,2,FALSE)</f>
        <v>13.8325</v>
      </c>
      <c r="IDX8" s="212" t="str">
        <f t="shared" ref="IDX8:IGI8" si="210">+HLOOKUP(IDX5,$B$12:$JKJ$13,2,FALSE)</f>
        <v>N/E</v>
      </c>
      <c r="IDY8" s="212">
        <f t="shared" si="210"/>
        <v>13.767799999999999</v>
      </c>
      <c r="IDZ8" s="212" t="str">
        <f t="shared" si="210"/>
        <v>N/E</v>
      </c>
      <c r="IEA8" s="212" t="str">
        <f t="shared" si="210"/>
        <v>N/E</v>
      </c>
      <c r="IEB8" s="212">
        <f t="shared" si="210"/>
        <v>13.550700000000001</v>
      </c>
      <c r="IEC8" s="212">
        <f t="shared" si="210"/>
        <v>13.345800000000001</v>
      </c>
      <c r="IED8" s="212">
        <f t="shared" si="210"/>
        <v>13.413600000000001</v>
      </c>
      <c r="IEE8" s="212">
        <f t="shared" si="210"/>
        <v>13.5045</v>
      </c>
      <c r="IEF8" s="212">
        <f t="shared" si="210"/>
        <v>13.700799999999999</v>
      </c>
      <c r="IEG8" s="212" t="str">
        <f t="shared" si="210"/>
        <v>N/E</v>
      </c>
      <c r="IEH8" s="212" t="str">
        <f t="shared" si="210"/>
        <v>N/E</v>
      </c>
      <c r="IEI8" s="212">
        <f t="shared" si="210"/>
        <v>13.7608</v>
      </c>
      <c r="IEJ8" s="212">
        <f t="shared" si="210"/>
        <v>13.839</v>
      </c>
      <c r="IEK8" s="212">
        <f t="shared" si="210"/>
        <v>14.1083</v>
      </c>
      <c r="IEL8" s="212">
        <f t="shared" si="210"/>
        <v>14.219200000000001</v>
      </c>
      <c r="IEM8" s="212">
        <f t="shared" si="210"/>
        <v>13.905799999999999</v>
      </c>
      <c r="IEN8" s="212" t="str">
        <f t="shared" si="210"/>
        <v>N/E</v>
      </c>
      <c r="IEO8" s="212" t="str">
        <f t="shared" si="210"/>
        <v>N/E</v>
      </c>
      <c r="IEP8" s="212">
        <f t="shared" si="210"/>
        <v>13.9777</v>
      </c>
      <c r="IEQ8" s="212">
        <f t="shared" si="210"/>
        <v>13.9382</v>
      </c>
      <c r="IER8" s="212">
        <f t="shared" si="210"/>
        <v>13.9145</v>
      </c>
      <c r="IES8" s="212">
        <f t="shared" si="210"/>
        <v>13.932499999999999</v>
      </c>
      <c r="IET8" s="212">
        <f t="shared" si="210"/>
        <v>14.095000000000001</v>
      </c>
      <c r="IEU8" s="212" t="str">
        <f t="shared" si="210"/>
        <v>N/E</v>
      </c>
      <c r="IEV8" s="212" t="str">
        <f t="shared" si="210"/>
        <v>N/E</v>
      </c>
      <c r="IEW8" s="212">
        <f t="shared" si="210"/>
        <v>13.934200000000001</v>
      </c>
      <c r="IEX8" s="212">
        <f t="shared" si="210"/>
        <v>14.1675</v>
      </c>
      <c r="IEY8" s="212">
        <f t="shared" si="210"/>
        <v>14.151300000000001</v>
      </c>
      <c r="IEZ8" s="212">
        <f t="shared" si="210"/>
        <v>14.1975</v>
      </c>
      <c r="IFA8" s="212">
        <f t="shared" si="210"/>
        <v>14.309699999999999</v>
      </c>
      <c r="IFB8" s="212" t="str">
        <f t="shared" si="210"/>
        <v>N/E</v>
      </c>
      <c r="IFC8" s="212" t="str">
        <f t="shared" si="210"/>
        <v>N/E</v>
      </c>
      <c r="IFD8" s="212" t="str">
        <f t="shared" si="210"/>
        <v>N/E</v>
      </c>
      <c r="IFE8" s="212">
        <f t="shared" si="210"/>
        <v>14.5404</v>
      </c>
      <c r="IFF8" s="212">
        <f t="shared" si="210"/>
        <v>14.466699999999999</v>
      </c>
      <c r="IFG8" s="212">
        <f t="shared" si="210"/>
        <v>14.294499999999999</v>
      </c>
      <c r="IFH8" s="212">
        <f t="shared" si="210"/>
        <v>14.1778</v>
      </c>
      <c r="IFI8" s="212" t="str">
        <f t="shared" si="210"/>
        <v>N/E</v>
      </c>
      <c r="IFJ8" s="212" t="str">
        <f t="shared" si="210"/>
        <v>N/E</v>
      </c>
      <c r="IFK8" s="212">
        <f t="shared" si="210"/>
        <v>14.139200000000001</v>
      </c>
      <c r="IFL8" s="212">
        <f t="shared" si="210"/>
        <v>14.3575</v>
      </c>
      <c r="IFM8" s="212">
        <f t="shared" si="210"/>
        <v>14.5313</v>
      </c>
      <c r="IFN8" s="212">
        <f t="shared" si="210"/>
        <v>14.6013</v>
      </c>
      <c r="IFO8" s="212">
        <f t="shared" si="210"/>
        <v>14.432600000000001</v>
      </c>
      <c r="IFP8" s="212" t="str">
        <f t="shared" si="210"/>
        <v>N/E</v>
      </c>
      <c r="IFQ8" s="212" t="str">
        <f t="shared" si="210"/>
        <v>N/E</v>
      </c>
      <c r="IFR8" s="212">
        <f t="shared" si="210"/>
        <v>14.5288</v>
      </c>
      <c r="IFS8" s="212">
        <f t="shared" si="210"/>
        <v>14.611800000000001</v>
      </c>
      <c r="IFT8" s="212">
        <f t="shared" si="210"/>
        <v>14.672499999999999</v>
      </c>
      <c r="IFU8" s="212">
        <f t="shared" si="210"/>
        <v>14.5505</v>
      </c>
      <c r="IFV8" s="212">
        <f t="shared" si="210"/>
        <v>14.8163</v>
      </c>
      <c r="IFW8" s="212" t="str">
        <f t="shared" si="210"/>
        <v>N/E</v>
      </c>
      <c r="IFX8" s="212" t="str">
        <f t="shared" si="210"/>
        <v>N/E</v>
      </c>
      <c r="IFY8" s="212">
        <f t="shared" si="210"/>
        <v>14.8528</v>
      </c>
      <c r="IFZ8" s="212">
        <f t="shared" si="210"/>
        <v>14.832700000000001</v>
      </c>
      <c r="IGA8" s="212">
        <f t="shared" si="210"/>
        <v>14.9275</v>
      </c>
      <c r="IGB8" s="212">
        <f t="shared" si="210"/>
        <v>14.9322</v>
      </c>
      <c r="IGC8" s="212">
        <f t="shared" si="210"/>
        <v>15.069800000000001</v>
      </c>
      <c r="IGD8" s="212" t="str">
        <f t="shared" si="210"/>
        <v>N/E</v>
      </c>
      <c r="IGE8" s="212" t="str">
        <f t="shared" si="210"/>
        <v>N/E</v>
      </c>
      <c r="IGF8" s="212">
        <f t="shared" si="210"/>
        <v>15.365</v>
      </c>
      <c r="IGG8" s="212">
        <f t="shared" si="210"/>
        <v>15.337199999999999</v>
      </c>
      <c r="IGH8" s="212">
        <f t="shared" si="210"/>
        <v>15.2178</v>
      </c>
      <c r="IGI8" s="212">
        <f t="shared" si="210"/>
        <v>15.285500000000001</v>
      </c>
      <c r="IGJ8" s="212">
        <f t="shared" ref="IGJ8:IIU8" si="211">+HLOOKUP(IGJ5,$B$12:$JKJ$13,2,FALSE)</f>
        <v>15.263299999999999</v>
      </c>
      <c r="IGK8" s="212" t="str">
        <f t="shared" si="211"/>
        <v>N/E</v>
      </c>
      <c r="IGL8" s="212" t="str">
        <f t="shared" si="211"/>
        <v>N/E</v>
      </c>
      <c r="IGM8" s="212">
        <f t="shared" si="211"/>
        <v>15.351699999999999</v>
      </c>
      <c r="IGN8" s="212">
        <f t="shared" si="211"/>
        <v>15.3142</v>
      </c>
      <c r="IGO8" s="212">
        <f t="shared" si="211"/>
        <v>15.1145</v>
      </c>
      <c r="IGP8" s="212">
        <f t="shared" si="211"/>
        <v>14.908300000000001</v>
      </c>
      <c r="IGQ8" s="212">
        <f t="shared" si="211"/>
        <v>14.569000000000001</v>
      </c>
      <c r="IGR8" s="212" t="str">
        <f t="shared" si="211"/>
        <v>N/E</v>
      </c>
      <c r="IGS8" s="212" t="str">
        <f t="shared" si="211"/>
        <v>N/E</v>
      </c>
      <c r="IGT8" s="212" t="str">
        <f t="shared" si="211"/>
        <v>N/E</v>
      </c>
      <c r="IGU8" s="212">
        <f t="shared" si="211"/>
        <v>14.0502</v>
      </c>
      <c r="IGV8" s="212">
        <f t="shared" si="211"/>
        <v>14.1457</v>
      </c>
      <c r="IGW8" s="212">
        <f t="shared" si="211"/>
        <v>14.08</v>
      </c>
      <c r="IGX8" s="212">
        <f t="shared" si="211"/>
        <v>14.148</v>
      </c>
      <c r="IGY8" s="212" t="str">
        <f t="shared" si="211"/>
        <v>N/E</v>
      </c>
      <c r="IGZ8" s="212" t="str">
        <f t="shared" si="211"/>
        <v>N/E</v>
      </c>
      <c r="IHA8" s="212">
        <f t="shared" si="211"/>
        <v>14.320399999999999</v>
      </c>
      <c r="IHB8" s="212">
        <f t="shared" si="211"/>
        <v>14.2683</v>
      </c>
      <c r="IHC8" s="212">
        <f t="shared" si="211"/>
        <v>14.235799999999999</v>
      </c>
      <c r="IHD8" s="212">
        <f t="shared" si="211"/>
        <v>14.2163</v>
      </c>
      <c r="IHE8" s="212">
        <f t="shared" si="211"/>
        <v>14.3317</v>
      </c>
      <c r="IHF8" s="212" t="str">
        <f t="shared" si="211"/>
        <v>N/E</v>
      </c>
      <c r="IHG8" s="212" t="str">
        <f t="shared" si="211"/>
        <v>N/E</v>
      </c>
      <c r="IHH8" s="212">
        <f t="shared" si="211"/>
        <v>14.3855</v>
      </c>
      <c r="IHI8" s="212">
        <f t="shared" si="211"/>
        <v>14.1517</v>
      </c>
      <c r="IHJ8" s="212">
        <f t="shared" si="211"/>
        <v>13.9108</v>
      </c>
      <c r="IHK8" s="212">
        <f t="shared" si="211"/>
        <v>13.792400000000001</v>
      </c>
      <c r="IHL8" s="212">
        <f t="shared" si="211"/>
        <v>13.6137</v>
      </c>
      <c r="IHM8" s="212" t="str">
        <f t="shared" si="211"/>
        <v>N/E</v>
      </c>
      <c r="IHN8" s="212" t="str">
        <f t="shared" si="211"/>
        <v>N/E</v>
      </c>
      <c r="IHO8" s="212">
        <f t="shared" si="211"/>
        <v>13.6325</v>
      </c>
      <c r="IHP8" s="212">
        <f t="shared" si="211"/>
        <v>13.571199999999999</v>
      </c>
      <c r="IHQ8" s="212">
        <f t="shared" si="211"/>
        <v>13.364800000000001</v>
      </c>
      <c r="IHR8" s="212" t="str">
        <f t="shared" si="211"/>
        <v>N/E</v>
      </c>
      <c r="IHS8" s="212" t="str">
        <f t="shared" si="211"/>
        <v>N/E</v>
      </c>
      <c r="IHT8" s="212" t="str">
        <f t="shared" si="211"/>
        <v>N/E</v>
      </c>
      <c r="IHU8" s="212" t="str">
        <f t="shared" si="211"/>
        <v>N/E</v>
      </c>
      <c r="IHV8" s="212">
        <f t="shared" si="211"/>
        <v>13.0914</v>
      </c>
      <c r="IHW8" s="212">
        <f t="shared" si="211"/>
        <v>13.086</v>
      </c>
      <c r="IHX8" s="212">
        <f t="shared" si="211"/>
        <v>13.1683</v>
      </c>
      <c r="IHY8" s="212">
        <f t="shared" si="211"/>
        <v>13.0511</v>
      </c>
      <c r="IHZ8" s="212">
        <f t="shared" si="211"/>
        <v>13.155799999999999</v>
      </c>
      <c r="IIA8" s="212" t="str">
        <f t="shared" si="211"/>
        <v>N/E</v>
      </c>
      <c r="IIB8" s="212" t="str">
        <f t="shared" si="211"/>
        <v>N/E</v>
      </c>
      <c r="IIC8" s="212">
        <f t="shared" si="211"/>
        <v>13.32</v>
      </c>
      <c r="IID8" s="212">
        <f t="shared" si="211"/>
        <v>13.175000000000001</v>
      </c>
      <c r="IIE8" s="212">
        <f t="shared" si="211"/>
        <v>13.1457</v>
      </c>
      <c r="IIF8" s="212">
        <f t="shared" si="211"/>
        <v>13.309900000000001</v>
      </c>
      <c r="IIG8" s="212">
        <f t="shared" si="211"/>
        <v>13.2318</v>
      </c>
      <c r="IIH8" s="212" t="str">
        <f t="shared" si="211"/>
        <v>N/E</v>
      </c>
      <c r="III8" s="212" t="str">
        <f t="shared" si="211"/>
        <v>N/E</v>
      </c>
      <c r="IIJ8" s="212">
        <f t="shared" si="211"/>
        <v>13.755000000000001</v>
      </c>
      <c r="IIK8" s="212">
        <f t="shared" si="211"/>
        <v>13.8667</v>
      </c>
      <c r="IIL8" s="212">
        <f t="shared" si="211"/>
        <v>13.6485</v>
      </c>
      <c r="IIM8" s="212">
        <f t="shared" si="211"/>
        <v>13.8443</v>
      </c>
      <c r="IIN8" s="212" t="str">
        <f t="shared" si="211"/>
        <v>N/E</v>
      </c>
      <c r="IIO8" s="212" t="str">
        <f t="shared" si="211"/>
        <v>N/E</v>
      </c>
      <c r="IIP8" s="212" t="str">
        <f t="shared" si="211"/>
        <v>N/E</v>
      </c>
      <c r="IIQ8" s="212">
        <f t="shared" si="211"/>
        <v>13.35</v>
      </c>
      <c r="IIR8" s="212">
        <f t="shared" si="211"/>
        <v>13.2242</v>
      </c>
      <c r="IIS8" s="212">
        <f t="shared" si="211"/>
        <v>13.226800000000001</v>
      </c>
      <c r="IIT8" s="212">
        <f t="shared" si="211"/>
        <v>13.110300000000001</v>
      </c>
      <c r="IIU8" s="212">
        <f t="shared" si="211"/>
        <v>13.1067</v>
      </c>
      <c r="IIV8" s="212" t="str">
        <f t="shared" ref="IIV8:ILG8" si="212">+HLOOKUP(IIV5,$B$12:$JKJ$13,2,FALSE)</f>
        <v>N/E</v>
      </c>
      <c r="IIW8" s="212" t="str">
        <f t="shared" si="212"/>
        <v>N/E</v>
      </c>
      <c r="IIX8" s="212">
        <f t="shared" si="212"/>
        <v>13.1008</v>
      </c>
      <c r="IIY8" s="212">
        <f t="shared" si="212"/>
        <v>13.220800000000001</v>
      </c>
      <c r="IIZ8" s="212">
        <f t="shared" si="212"/>
        <v>13.3177</v>
      </c>
      <c r="IJA8" s="212">
        <f t="shared" si="212"/>
        <v>13.298299999999999</v>
      </c>
      <c r="IJB8" s="212">
        <f t="shared" si="212"/>
        <v>13.2058</v>
      </c>
      <c r="IJC8" s="212" t="str">
        <f t="shared" si="212"/>
        <v>N/E</v>
      </c>
      <c r="IJD8" s="212" t="str">
        <f t="shared" si="212"/>
        <v>N/E</v>
      </c>
      <c r="IJE8" s="212">
        <f t="shared" si="212"/>
        <v>13.1363</v>
      </c>
      <c r="IJF8" s="212">
        <f t="shared" si="212"/>
        <v>12.968</v>
      </c>
      <c r="IJG8" s="212">
        <f t="shared" si="212"/>
        <v>12.8695</v>
      </c>
      <c r="IJH8" s="212">
        <f t="shared" si="212"/>
        <v>13.103</v>
      </c>
      <c r="IJI8" s="212">
        <f t="shared" si="212"/>
        <v>13.172800000000001</v>
      </c>
      <c r="IJJ8" s="212" t="str">
        <f t="shared" si="212"/>
        <v>N/E</v>
      </c>
      <c r="IJK8" s="212" t="str">
        <f t="shared" si="212"/>
        <v>N/E</v>
      </c>
      <c r="IJL8" s="212">
        <f t="shared" si="212"/>
        <v>13.137499999999999</v>
      </c>
      <c r="IJM8" s="212">
        <f t="shared" si="212"/>
        <v>13.133800000000001</v>
      </c>
      <c r="IJN8" s="212">
        <f t="shared" si="212"/>
        <v>13.159000000000001</v>
      </c>
      <c r="IJO8" s="212">
        <f t="shared" si="212"/>
        <v>13.233700000000001</v>
      </c>
      <c r="IJP8" s="212">
        <f t="shared" si="212"/>
        <v>13.166700000000001</v>
      </c>
      <c r="IJQ8" s="212" t="str">
        <f t="shared" si="212"/>
        <v>N/E</v>
      </c>
      <c r="IJR8" s="212" t="str">
        <f t="shared" si="212"/>
        <v>N/E</v>
      </c>
      <c r="IJS8" s="212">
        <f t="shared" si="212"/>
        <v>13.154999999999999</v>
      </c>
      <c r="IJT8" s="212">
        <f t="shared" si="212"/>
        <v>13.260899999999999</v>
      </c>
      <c r="IJU8" s="212">
        <f t="shared" si="212"/>
        <v>13.3172</v>
      </c>
      <c r="IJV8" s="212">
        <f t="shared" si="212"/>
        <v>13.2675</v>
      </c>
      <c r="IJW8" s="212">
        <f t="shared" si="212"/>
        <v>13.2768</v>
      </c>
      <c r="IJX8" s="212" t="str">
        <f t="shared" si="212"/>
        <v>N/E</v>
      </c>
      <c r="IJY8" s="212" t="str">
        <f t="shared" si="212"/>
        <v>N/E</v>
      </c>
      <c r="IJZ8" s="212">
        <f t="shared" si="212"/>
        <v>13.45</v>
      </c>
      <c r="IKA8" s="212">
        <f t="shared" si="212"/>
        <v>13.4793</v>
      </c>
      <c r="IKB8" s="212">
        <f t="shared" si="212"/>
        <v>13.650700000000001</v>
      </c>
      <c r="IKC8" s="212">
        <f t="shared" si="212"/>
        <v>13.4581</v>
      </c>
      <c r="IKD8" s="212">
        <f t="shared" si="212"/>
        <v>13.399699999999999</v>
      </c>
      <c r="IKE8" s="212" t="str">
        <f t="shared" si="212"/>
        <v>N/E</v>
      </c>
      <c r="IKF8" s="212" t="str">
        <f t="shared" si="212"/>
        <v>N/E</v>
      </c>
      <c r="IKG8" s="212">
        <f t="shared" si="212"/>
        <v>13.452299999999999</v>
      </c>
      <c r="IKH8" s="212">
        <f t="shared" si="212"/>
        <v>13.352499999999999</v>
      </c>
      <c r="IKI8" s="212">
        <f t="shared" si="212"/>
        <v>13.469799999999999</v>
      </c>
      <c r="IKJ8" s="212">
        <f t="shared" si="212"/>
        <v>13.369400000000001</v>
      </c>
      <c r="IKK8" s="212">
        <f t="shared" si="212"/>
        <v>13.3248</v>
      </c>
      <c r="IKL8" s="212" t="str">
        <f t="shared" si="212"/>
        <v>N/E</v>
      </c>
      <c r="IKM8" s="212" t="str">
        <f t="shared" si="212"/>
        <v>N/E</v>
      </c>
      <c r="IKN8" s="212">
        <f t="shared" si="212"/>
        <v>13.3782</v>
      </c>
      <c r="IKO8" s="212">
        <f t="shared" si="212"/>
        <v>13.3187</v>
      </c>
      <c r="IKP8" s="212">
        <f t="shared" si="212"/>
        <v>13.305099999999999</v>
      </c>
      <c r="IKQ8" s="212">
        <f t="shared" si="212"/>
        <v>13.277799999999999</v>
      </c>
      <c r="IKR8" s="212">
        <f t="shared" si="212"/>
        <v>13.202299999999999</v>
      </c>
      <c r="IKS8" s="212" t="str">
        <f t="shared" si="212"/>
        <v>N/E</v>
      </c>
      <c r="IKT8" s="212" t="str">
        <f t="shared" si="212"/>
        <v>N/E</v>
      </c>
      <c r="IKU8" s="212">
        <f t="shared" si="212"/>
        <v>13.1812</v>
      </c>
      <c r="IKV8" s="212">
        <f t="shared" si="212"/>
        <v>13.1722</v>
      </c>
      <c r="IKW8" s="212">
        <f t="shared" si="212"/>
        <v>13.097200000000001</v>
      </c>
      <c r="IKX8" s="212">
        <f t="shared" si="212"/>
        <v>13.169499999999999</v>
      </c>
      <c r="IKY8" s="212">
        <f t="shared" si="212"/>
        <v>13.242800000000001</v>
      </c>
      <c r="IKZ8" s="212" t="str">
        <f t="shared" si="212"/>
        <v>N/E</v>
      </c>
      <c r="ILA8" s="212" t="str">
        <f t="shared" si="212"/>
        <v>N/E</v>
      </c>
      <c r="ILB8" s="212">
        <f t="shared" si="212"/>
        <v>13.2547</v>
      </c>
      <c r="ILC8" s="212">
        <f t="shared" si="212"/>
        <v>13.272399999999999</v>
      </c>
      <c r="ILD8" s="212">
        <f t="shared" si="212"/>
        <v>13.433299999999999</v>
      </c>
      <c r="ILE8" s="212">
        <f t="shared" si="212"/>
        <v>13.575799999999999</v>
      </c>
      <c r="ILF8" s="212">
        <f t="shared" si="212"/>
        <v>13.7052</v>
      </c>
      <c r="ILG8" s="212" t="str">
        <f t="shared" si="212"/>
        <v>N/E</v>
      </c>
      <c r="ILH8" s="212" t="str">
        <f t="shared" ref="ILH8:INS8" si="213">+HLOOKUP(ILH5,$B$12:$JKJ$13,2,FALSE)</f>
        <v>N/E</v>
      </c>
      <c r="ILI8" s="212">
        <f t="shared" si="213"/>
        <v>13.810499999999999</v>
      </c>
      <c r="ILJ8" s="212">
        <f t="shared" si="213"/>
        <v>13.7645</v>
      </c>
      <c r="ILK8" s="212">
        <f t="shared" si="213"/>
        <v>13.6526</v>
      </c>
      <c r="ILL8" s="212">
        <f t="shared" si="213"/>
        <v>13.587</v>
      </c>
      <c r="ILM8" s="212">
        <f t="shared" si="213"/>
        <v>13.3895</v>
      </c>
      <c r="ILN8" s="212" t="str">
        <f t="shared" si="213"/>
        <v>N/E</v>
      </c>
      <c r="ILO8" s="212" t="str">
        <f t="shared" si="213"/>
        <v>N/E</v>
      </c>
      <c r="ILP8" s="212">
        <f t="shared" si="213"/>
        <v>13.315799999999999</v>
      </c>
      <c r="ILQ8" s="212">
        <f t="shared" si="213"/>
        <v>13.2879</v>
      </c>
      <c r="ILR8" s="212">
        <f t="shared" si="213"/>
        <v>13.231199999999999</v>
      </c>
      <c r="ILS8" s="212">
        <f t="shared" si="213"/>
        <v>13.1915</v>
      </c>
      <c r="ILT8" s="212">
        <f t="shared" si="213"/>
        <v>13.2247</v>
      </c>
      <c r="ILU8" s="212" t="str">
        <f t="shared" si="213"/>
        <v>N/E</v>
      </c>
      <c r="ILV8" s="212" t="str">
        <f t="shared" si="213"/>
        <v>N/E</v>
      </c>
      <c r="ILW8" s="212">
        <f t="shared" si="213"/>
        <v>13.216699999999999</v>
      </c>
      <c r="ILX8" s="212">
        <f t="shared" si="213"/>
        <v>13.282500000000001</v>
      </c>
      <c r="ILY8" s="212">
        <f t="shared" si="213"/>
        <v>13.2643</v>
      </c>
      <c r="ILZ8" s="212">
        <f t="shared" si="213"/>
        <v>13.222300000000001</v>
      </c>
      <c r="IMA8" s="212">
        <f t="shared" si="213"/>
        <v>13.2125</v>
      </c>
      <c r="IMB8" s="212" t="str">
        <f t="shared" si="213"/>
        <v>N/E</v>
      </c>
      <c r="IMC8" s="212" t="str">
        <f t="shared" si="213"/>
        <v>N/E</v>
      </c>
      <c r="IMD8" s="212">
        <f t="shared" si="213"/>
        <v>13.129300000000001</v>
      </c>
      <c r="IME8" s="212">
        <f t="shared" si="213"/>
        <v>13.1073</v>
      </c>
      <c r="IMF8" s="212">
        <f t="shared" si="213"/>
        <v>13.105</v>
      </c>
      <c r="IMG8" s="212">
        <f t="shared" si="213"/>
        <v>12.992599999999999</v>
      </c>
      <c r="IMH8" s="212">
        <f t="shared" si="213"/>
        <v>12.934900000000001</v>
      </c>
      <c r="IMI8" s="212" t="str">
        <f t="shared" si="213"/>
        <v>N/E</v>
      </c>
      <c r="IMJ8" s="212" t="str">
        <f t="shared" si="213"/>
        <v>N/E</v>
      </c>
      <c r="IMK8" s="212">
        <f t="shared" si="213"/>
        <v>12.922000000000001</v>
      </c>
      <c r="IML8" s="212">
        <f t="shared" si="213"/>
        <v>12.9937</v>
      </c>
      <c r="IMM8" s="212">
        <f t="shared" si="213"/>
        <v>12.997</v>
      </c>
      <c r="IMN8" s="212">
        <f t="shared" si="213"/>
        <v>12.8658</v>
      </c>
      <c r="IMO8" s="212">
        <f t="shared" si="213"/>
        <v>12.8766</v>
      </c>
      <c r="IMP8" s="212" t="str">
        <f t="shared" si="213"/>
        <v>N/E</v>
      </c>
      <c r="IMQ8" s="212" t="str">
        <f t="shared" si="213"/>
        <v>N/E</v>
      </c>
      <c r="IMR8" s="212">
        <f t="shared" si="213"/>
        <v>12.9963</v>
      </c>
      <c r="IMS8" s="212">
        <f t="shared" si="213"/>
        <v>12.955500000000001</v>
      </c>
      <c r="IMT8" s="212">
        <f t="shared" si="213"/>
        <v>12.915900000000001</v>
      </c>
      <c r="IMU8" s="212">
        <f t="shared" si="213"/>
        <v>12.8733</v>
      </c>
      <c r="IMV8" s="212">
        <f t="shared" si="213"/>
        <v>12.822699999999999</v>
      </c>
      <c r="IMW8" s="212" t="str">
        <f t="shared" si="213"/>
        <v>N/E</v>
      </c>
      <c r="IMX8" s="212" t="str">
        <f t="shared" si="213"/>
        <v>N/E</v>
      </c>
      <c r="IMY8" s="212">
        <f t="shared" si="213"/>
        <v>12.827400000000001</v>
      </c>
      <c r="IMZ8" s="212">
        <f t="shared" si="213"/>
        <v>12.897500000000001</v>
      </c>
      <c r="INA8" s="212">
        <f t="shared" si="213"/>
        <v>13.1378</v>
      </c>
      <c r="INB8" s="212">
        <f t="shared" si="213"/>
        <v>13.2462</v>
      </c>
      <c r="INC8" s="212">
        <f t="shared" si="213"/>
        <v>13.257899999999999</v>
      </c>
      <c r="IND8" s="212" t="str">
        <f t="shared" si="213"/>
        <v>N/E</v>
      </c>
      <c r="INE8" s="212" t="str">
        <f t="shared" si="213"/>
        <v>N/E</v>
      </c>
      <c r="INF8" s="212">
        <f t="shared" si="213"/>
        <v>13.314</v>
      </c>
      <c r="ING8" s="212">
        <f t="shared" si="213"/>
        <v>13.5246</v>
      </c>
      <c r="INH8" s="212">
        <f t="shared" si="213"/>
        <v>13.6427</v>
      </c>
      <c r="INI8" s="212">
        <f t="shared" si="213"/>
        <v>13.5898</v>
      </c>
      <c r="INJ8" s="212">
        <f t="shared" si="213"/>
        <v>13.4658</v>
      </c>
      <c r="INK8" s="212" t="str">
        <f t="shared" si="213"/>
        <v>N/E</v>
      </c>
      <c r="INL8" s="212" t="str">
        <f t="shared" si="213"/>
        <v>N/E</v>
      </c>
      <c r="INM8" s="212">
        <f t="shared" si="213"/>
        <v>13.364599999999999</v>
      </c>
      <c r="INN8" s="212">
        <f t="shared" si="213"/>
        <v>13.2826</v>
      </c>
      <c r="INO8" s="212">
        <f t="shared" si="213"/>
        <v>13.392300000000001</v>
      </c>
      <c r="INP8" s="212">
        <f t="shared" si="213"/>
        <v>13.4582</v>
      </c>
      <c r="INQ8" s="212">
        <f t="shared" si="213"/>
        <v>13.3432</v>
      </c>
      <c r="INR8" s="212" t="str">
        <f t="shared" si="213"/>
        <v>N/E</v>
      </c>
      <c r="INS8" s="212" t="str">
        <f t="shared" si="213"/>
        <v>N/E</v>
      </c>
      <c r="INT8" s="212">
        <f t="shared" ref="INT8:IQE8" si="214">+HLOOKUP(INT5,$B$12:$JKJ$13,2,FALSE)</f>
        <v>13.389200000000001</v>
      </c>
      <c r="INU8" s="212">
        <f t="shared" si="214"/>
        <v>13.3475</v>
      </c>
      <c r="INV8" s="212" t="str">
        <f t="shared" si="214"/>
        <v>N/E</v>
      </c>
      <c r="INW8" s="212">
        <f t="shared" si="214"/>
        <v>13.23</v>
      </c>
      <c r="INX8" s="212">
        <f t="shared" si="214"/>
        <v>13.241300000000001</v>
      </c>
      <c r="INY8" s="212" t="str">
        <f t="shared" si="214"/>
        <v>N/E</v>
      </c>
      <c r="INZ8" s="212" t="str">
        <f t="shared" si="214"/>
        <v>N/E</v>
      </c>
      <c r="IOA8" s="212">
        <f t="shared" si="214"/>
        <v>13.353</v>
      </c>
      <c r="IOB8" s="212">
        <f t="shared" si="214"/>
        <v>13.3186</v>
      </c>
      <c r="IOC8" s="212">
        <f t="shared" si="214"/>
        <v>13.3733</v>
      </c>
      <c r="IOD8" s="212">
        <f t="shared" si="214"/>
        <v>13.4549</v>
      </c>
      <c r="IOE8" s="212">
        <f t="shared" si="214"/>
        <v>13.5243</v>
      </c>
      <c r="IOF8" s="212" t="str">
        <f t="shared" si="214"/>
        <v>N/E</v>
      </c>
      <c r="IOG8" s="212" t="str">
        <f t="shared" si="214"/>
        <v>N/E</v>
      </c>
      <c r="IOH8" s="212">
        <f t="shared" si="214"/>
        <v>13.504200000000001</v>
      </c>
      <c r="IOI8" s="212">
        <f t="shared" si="214"/>
        <v>13.551299999999999</v>
      </c>
      <c r="IOJ8" s="212">
        <f t="shared" si="214"/>
        <v>13.492800000000001</v>
      </c>
      <c r="IOK8" s="212">
        <f t="shared" si="214"/>
        <v>13.6242</v>
      </c>
      <c r="IOL8" s="212">
        <f t="shared" si="214"/>
        <v>13.677300000000001</v>
      </c>
      <c r="IOM8" s="212" t="str">
        <f t="shared" si="214"/>
        <v>N/E</v>
      </c>
      <c r="ION8" s="212" t="str">
        <f t="shared" si="214"/>
        <v>N/E</v>
      </c>
      <c r="IOO8" s="212">
        <f t="shared" si="214"/>
        <v>13.654999999999999</v>
      </c>
      <c r="IOP8" s="212">
        <f t="shared" si="214"/>
        <v>13.494300000000001</v>
      </c>
      <c r="IOQ8" s="212">
        <f t="shared" si="214"/>
        <v>13.4673</v>
      </c>
      <c r="IOR8" s="212">
        <f t="shared" si="214"/>
        <v>13.322699999999999</v>
      </c>
      <c r="IOS8" s="212">
        <f t="shared" si="214"/>
        <v>13.255000000000001</v>
      </c>
      <c r="IOT8" s="212" t="str">
        <f t="shared" si="214"/>
        <v>N/E</v>
      </c>
      <c r="IOU8" s="212" t="str">
        <f t="shared" si="214"/>
        <v>N/E</v>
      </c>
      <c r="IOV8" s="212">
        <f t="shared" si="214"/>
        <v>13.2178</v>
      </c>
      <c r="IOW8" s="212">
        <f t="shared" si="214"/>
        <v>13.1774</v>
      </c>
      <c r="IOX8" s="212">
        <f t="shared" si="214"/>
        <v>13.0779</v>
      </c>
      <c r="IOY8" s="212">
        <f t="shared" si="214"/>
        <v>13.0884</v>
      </c>
      <c r="IOZ8" s="212">
        <f t="shared" si="214"/>
        <v>13.105700000000001</v>
      </c>
      <c r="IPA8" s="212" t="str">
        <f t="shared" si="214"/>
        <v>N/E</v>
      </c>
      <c r="IPB8" s="212" t="str">
        <f t="shared" si="214"/>
        <v>N/E</v>
      </c>
      <c r="IPC8" s="212">
        <f t="shared" si="214"/>
        <v>13.084</v>
      </c>
      <c r="IPD8" s="212">
        <f t="shared" si="214"/>
        <v>12.9407</v>
      </c>
      <c r="IPE8" s="212">
        <f t="shared" si="214"/>
        <v>12.919600000000001</v>
      </c>
      <c r="IPF8" s="212">
        <f t="shared" si="214"/>
        <v>12.9495</v>
      </c>
      <c r="IPG8" s="212">
        <f t="shared" si="214"/>
        <v>12.979799999999999</v>
      </c>
      <c r="IPH8" s="212" t="str">
        <f t="shared" si="214"/>
        <v>N/E</v>
      </c>
      <c r="IPI8" s="212" t="str">
        <f t="shared" si="214"/>
        <v>N/E</v>
      </c>
      <c r="IPJ8" s="212">
        <f t="shared" si="214"/>
        <v>13.148999999999999</v>
      </c>
      <c r="IPK8" s="212">
        <f t="shared" si="214"/>
        <v>13.2662</v>
      </c>
      <c r="IPL8" s="212">
        <f t="shared" si="214"/>
        <v>13.282299999999999</v>
      </c>
      <c r="IPM8" s="212">
        <f t="shared" si="214"/>
        <v>13.0825</v>
      </c>
      <c r="IPN8" s="212">
        <f t="shared" si="214"/>
        <v>13.1479</v>
      </c>
      <c r="IPO8" s="212" t="str">
        <f t="shared" si="214"/>
        <v>N/E</v>
      </c>
      <c r="IPP8" s="212" t="str">
        <f t="shared" si="214"/>
        <v>N/E</v>
      </c>
      <c r="IPQ8" s="212" t="str">
        <f t="shared" si="214"/>
        <v>N/E</v>
      </c>
      <c r="IPR8" s="212">
        <f t="shared" si="214"/>
        <v>13.290800000000001</v>
      </c>
      <c r="IPS8" s="212">
        <f t="shared" si="214"/>
        <v>13.270799999999999</v>
      </c>
      <c r="IPT8" s="212">
        <f t="shared" si="214"/>
        <v>13.343</v>
      </c>
      <c r="IPU8" s="212">
        <f t="shared" si="214"/>
        <v>13.3758</v>
      </c>
      <c r="IPV8" s="212" t="str">
        <f t="shared" si="214"/>
        <v>N/E</v>
      </c>
      <c r="IPW8" s="212" t="str">
        <f t="shared" si="214"/>
        <v>N/E</v>
      </c>
      <c r="IPX8" s="212">
        <f t="shared" si="214"/>
        <v>13.2996</v>
      </c>
      <c r="IPY8" s="212">
        <f t="shared" si="214"/>
        <v>13.2308</v>
      </c>
      <c r="IPZ8" s="212">
        <f t="shared" si="214"/>
        <v>13.1622</v>
      </c>
      <c r="IQA8" s="212">
        <f t="shared" si="214"/>
        <v>13.206099999999999</v>
      </c>
      <c r="IQB8" s="212">
        <f t="shared" si="214"/>
        <v>13.1012</v>
      </c>
      <c r="IQC8" s="212" t="str">
        <f t="shared" si="214"/>
        <v>N/E</v>
      </c>
      <c r="IQD8" s="212" t="str">
        <f t="shared" si="214"/>
        <v>N/E</v>
      </c>
      <c r="IQE8" s="212" t="str">
        <f t="shared" si="214"/>
        <v>N/E</v>
      </c>
      <c r="IQF8" s="212">
        <f t="shared" ref="IQF8:ISQ8" si="215">+HLOOKUP(IQF5,$B$12:$JKJ$13,2,FALSE)</f>
        <v>13.0875</v>
      </c>
      <c r="IQG8" s="212">
        <f t="shared" si="215"/>
        <v>12.9818</v>
      </c>
      <c r="IQH8" s="212">
        <f t="shared" si="215"/>
        <v>13.0502</v>
      </c>
      <c r="IQI8" s="212">
        <f t="shared" si="215"/>
        <v>13.089499999999999</v>
      </c>
      <c r="IQJ8" s="212" t="str">
        <f t="shared" si="215"/>
        <v>N/E</v>
      </c>
      <c r="IQK8" s="212" t="str">
        <f t="shared" si="215"/>
        <v>N/E</v>
      </c>
      <c r="IQL8" s="212">
        <f t="shared" si="215"/>
        <v>13.0151</v>
      </c>
      <c r="IQM8" s="212">
        <f t="shared" si="215"/>
        <v>12.9305</v>
      </c>
      <c r="IQN8" s="212">
        <f t="shared" si="215"/>
        <v>12.866</v>
      </c>
      <c r="IQO8" s="212">
        <f t="shared" si="215"/>
        <v>12.9475</v>
      </c>
      <c r="IQP8" s="212">
        <f t="shared" si="215"/>
        <v>12.9139</v>
      </c>
      <c r="IQQ8" s="212" t="str">
        <f t="shared" si="215"/>
        <v>N/E</v>
      </c>
      <c r="IQR8" s="212" t="str">
        <f t="shared" si="215"/>
        <v>N/E</v>
      </c>
      <c r="IQS8" s="212">
        <f t="shared" si="215"/>
        <v>12.915699999999999</v>
      </c>
      <c r="IQT8" s="212">
        <f t="shared" si="215"/>
        <v>12.855700000000001</v>
      </c>
      <c r="IQU8" s="212">
        <f t="shared" si="215"/>
        <v>12.8026</v>
      </c>
      <c r="IQV8" s="212">
        <f t="shared" si="215"/>
        <v>12.665800000000001</v>
      </c>
      <c r="IQW8" s="212">
        <f t="shared" si="215"/>
        <v>12.5969</v>
      </c>
      <c r="IQX8" s="212" t="str">
        <f t="shared" si="215"/>
        <v>N/E</v>
      </c>
      <c r="IQY8" s="212" t="str">
        <f t="shared" si="215"/>
        <v>N/E</v>
      </c>
      <c r="IQZ8" s="212">
        <f t="shared" si="215"/>
        <v>12.655799999999999</v>
      </c>
      <c r="IRA8" s="212">
        <f t="shared" si="215"/>
        <v>12.8399</v>
      </c>
      <c r="IRB8" s="212">
        <f t="shared" si="215"/>
        <v>12.9862</v>
      </c>
      <c r="IRC8" s="212">
        <f t="shared" si="215"/>
        <v>12.9739</v>
      </c>
      <c r="IRD8" s="212">
        <f t="shared" si="215"/>
        <v>12.9253</v>
      </c>
      <c r="IRE8" s="212" t="str">
        <f t="shared" si="215"/>
        <v>N/E</v>
      </c>
      <c r="IRF8" s="212" t="str">
        <f t="shared" si="215"/>
        <v>N/E</v>
      </c>
      <c r="IRG8" s="212">
        <f t="shared" si="215"/>
        <v>12.810499999999999</v>
      </c>
      <c r="IRH8" s="212">
        <f t="shared" si="215"/>
        <v>12.7234</v>
      </c>
      <c r="IRI8" s="212">
        <f t="shared" si="215"/>
        <v>12.698</v>
      </c>
      <c r="IRJ8" s="212">
        <f t="shared" si="215"/>
        <v>12.9331</v>
      </c>
      <c r="IRK8" s="212">
        <f t="shared" si="215"/>
        <v>12.8979</v>
      </c>
      <c r="IRL8" s="212" t="str">
        <f t="shared" si="215"/>
        <v>N/E</v>
      </c>
      <c r="IRM8" s="212" t="str">
        <f t="shared" si="215"/>
        <v>N/E</v>
      </c>
      <c r="IRN8" s="212">
        <f t="shared" si="215"/>
        <v>12.812099999999999</v>
      </c>
      <c r="IRO8" s="212">
        <f t="shared" si="215"/>
        <v>12.944900000000001</v>
      </c>
      <c r="IRP8" s="212">
        <f t="shared" si="215"/>
        <v>12.8896</v>
      </c>
      <c r="IRQ8" s="212">
        <f t="shared" si="215"/>
        <v>12.879300000000001</v>
      </c>
      <c r="IRR8" s="212" t="str">
        <f t="shared" si="215"/>
        <v>N/E</v>
      </c>
      <c r="IRS8" s="212" t="str">
        <f t="shared" si="215"/>
        <v>N/E</v>
      </c>
      <c r="IRT8" s="212" t="str">
        <f t="shared" si="215"/>
        <v>N/E</v>
      </c>
      <c r="IRU8" s="212">
        <f t="shared" si="215"/>
        <v>12.928800000000001</v>
      </c>
      <c r="IRV8" s="212">
        <f t="shared" si="215"/>
        <v>13.0587</v>
      </c>
      <c r="IRW8" s="212">
        <f t="shared" si="215"/>
        <v>13.043699999999999</v>
      </c>
      <c r="IRX8" s="212">
        <f t="shared" si="215"/>
        <v>13.065899999999999</v>
      </c>
      <c r="IRY8" s="212" t="str">
        <f t="shared" si="215"/>
        <v>N/E</v>
      </c>
      <c r="IRZ8" s="212" t="str">
        <f t="shared" si="215"/>
        <v>N/E</v>
      </c>
      <c r="ISA8" s="212" t="str">
        <f t="shared" si="215"/>
        <v>N/E</v>
      </c>
      <c r="ISB8" s="212">
        <f t="shared" si="215"/>
        <v>12.922599999999999</v>
      </c>
      <c r="ISC8" s="212">
        <f t="shared" si="215"/>
        <v>12.8241</v>
      </c>
      <c r="ISD8" s="212">
        <f t="shared" si="215"/>
        <v>12.748900000000001</v>
      </c>
      <c r="ISE8" s="212">
        <f t="shared" si="215"/>
        <v>12.7646</v>
      </c>
      <c r="ISF8" s="212">
        <f t="shared" si="215"/>
        <v>12.724299999999999</v>
      </c>
      <c r="ISG8" s="212" t="str">
        <f t="shared" si="215"/>
        <v>N/E</v>
      </c>
      <c r="ISH8" s="212" t="str">
        <f t="shared" si="215"/>
        <v>N/E</v>
      </c>
      <c r="ISI8" s="212">
        <f t="shared" si="215"/>
        <v>12.6692</v>
      </c>
      <c r="ISJ8" s="212">
        <f t="shared" si="215"/>
        <v>12.729100000000001</v>
      </c>
      <c r="ISK8" s="212">
        <f t="shared" si="215"/>
        <v>12.7698</v>
      </c>
      <c r="ISL8" s="212">
        <f t="shared" si="215"/>
        <v>12.7364</v>
      </c>
      <c r="ISM8" s="212">
        <f t="shared" si="215"/>
        <v>12.6884</v>
      </c>
      <c r="ISN8" s="212" t="str">
        <f t="shared" si="215"/>
        <v>N/E</v>
      </c>
      <c r="ISO8" s="212" t="str">
        <f t="shared" si="215"/>
        <v>N/E</v>
      </c>
      <c r="ISP8" s="212">
        <f t="shared" si="215"/>
        <v>12.666399999999999</v>
      </c>
      <c r="ISQ8" s="212">
        <f t="shared" si="215"/>
        <v>12.6478</v>
      </c>
      <c r="ISR8" s="212">
        <f t="shared" ref="ISR8:IVC8" si="216">+HLOOKUP(ISR5,$B$12:$JKJ$13,2,FALSE)</f>
        <v>12.738799999999999</v>
      </c>
      <c r="ISS8" s="212">
        <f t="shared" si="216"/>
        <v>12.772</v>
      </c>
      <c r="IST8" s="212">
        <f t="shared" si="216"/>
        <v>12.9412</v>
      </c>
      <c r="ISU8" s="212" t="str">
        <f t="shared" si="216"/>
        <v>N/E</v>
      </c>
      <c r="ISV8" s="212" t="str">
        <f t="shared" si="216"/>
        <v>N/E</v>
      </c>
      <c r="ISW8" s="212">
        <f t="shared" si="216"/>
        <v>12.9018</v>
      </c>
      <c r="ISX8" s="212">
        <f t="shared" si="216"/>
        <v>12.854900000000001</v>
      </c>
      <c r="ISY8" s="212">
        <f t="shared" si="216"/>
        <v>12.929500000000001</v>
      </c>
      <c r="ISZ8" s="212">
        <f t="shared" si="216"/>
        <v>12.9975</v>
      </c>
      <c r="ITA8" s="212">
        <f t="shared" si="216"/>
        <v>13.0098</v>
      </c>
      <c r="ITB8" s="212" t="str">
        <f t="shared" si="216"/>
        <v>N/E</v>
      </c>
      <c r="ITC8" s="212" t="str">
        <f t="shared" si="216"/>
        <v>N/E</v>
      </c>
      <c r="ITD8" s="212" t="str">
        <f t="shared" si="216"/>
        <v>N/E</v>
      </c>
      <c r="ITE8" s="212">
        <f t="shared" si="216"/>
        <v>12.869899999999999</v>
      </c>
      <c r="ITF8" s="212">
        <f t="shared" si="216"/>
        <v>12.939500000000001</v>
      </c>
      <c r="ITG8" s="212">
        <f t="shared" si="216"/>
        <v>13.0687</v>
      </c>
      <c r="ITH8" s="212">
        <f t="shared" si="216"/>
        <v>13.1753</v>
      </c>
      <c r="ITI8" s="212" t="str">
        <f t="shared" si="216"/>
        <v>N/E</v>
      </c>
      <c r="ITJ8" s="212" t="str">
        <f t="shared" si="216"/>
        <v>N/E</v>
      </c>
      <c r="ITK8" s="212">
        <f t="shared" si="216"/>
        <v>13.164</v>
      </c>
      <c r="ITL8" s="212">
        <f t="shared" si="216"/>
        <v>13.083600000000001</v>
      </c>
      <c r="ITM8" s="212">
        <f t="shared" si="216"/>
        <v>13.0601</v>
      </c>
      <c r="ITN8" s="212">
        <f t="shared" si="216"/>
        <v>13.0609</v>
      </c>
      <c r="ITO8" s="212">
        <f t="shared" si="216"/>
        <v>12.9764</v>
      </c>
      <c r="ITP8" s="212" t="str">
        <f t="shared" si="216"/>
        <v>N/E</v>
      </c>
      <c r="ITQ8" s="212" t="str">
        <f t="shared" si="216"/>
        <v>N/E</v>
      </c>
      <c r="ITR8" s="212">
        <f t="shared" si="216"/>
        <v>12.942</v>
      </c>
      <c r="ITS8" s="212">
        <f t="shared" si="216"/>
        <v>12.8683</v>
      </c>
      <c r="ITT8" s="212">
        <f t="shared" si="216"/>
        <v>12.8781</v>
      </c>
      <c r="ITU8" s="212">
        <f t="shared" si="216"/>
        <v>12.844200000000001</v>
      </c>
      <c r="ITV8" s="212">
        <f t="shared" si="216"/>
        <v>12.8337</v>
      </c>
      <c r="ITW8" s="212" t="str">
        <f t="shared" si="216"/>
        <v>N/E</v>
      </c>
      <c r="ITX8" s="212" t="str">
        <f t="shared" si="216"/>
        <v>N/E</v>
      </c>
      <c r="ITY8" s="212">
        <f t="shared" si="216"/>
        <v>12.8017</v>
      </c>
      <c r="ITZ8" s="212">
        <f t="shared" si="216"/>
        <v>12.8584</v>
      </c>
      <c r="IUA8" s="212">
        <f t="shared" si="216"/>
        <v>12.853899999999999</v>
      </c>
      <c r="IUB8" s="212">
        <f t="shared" si="216"/>
        <v>12.850300000000001</v>
      </c>
      <c r="IUC8" s="212">
        <f t="shared" si="216"/>
        <v>12.776899999999999</v>
      </c>
      <c r="IUD8" s="212" t="str">
        <f t="shared" si="216"/>
        <v>N/E</v>
      </c>
      <c r="IUE8" s="212" t="str">
        <f t="shared" si="216"/>
        <v>N/E</v>
      </c>
      <c r="IUF8" s="212">
        <f t="shared" si="216"/>
        <v>12.7454</v>
      </c>
      <c r="IUG8" s="212">
        <f t="shared" si="216"/>
        <v>12.725899999999999</v>
      </c>
      <c r="IUH8" s="212">
        <f t="shared" si="216"/>
        <v>12.69</v>
      </c>
      <c r="IUI8" s="212">
        <f t="shared" si="216"/>
        <v>12.7182</v>
      </c>
      <c r="IUJ8" s="212">
        <f t="shared" si="216"/>
        <v>12.6557</v>
      </c>
      <c r="IUK8" s="212" t="str">
        <f t="shared" si="216"/>
        <v>N/E</v>
      </c>
      <c r="IUL8" s="212" t="str">
        <f t="shared" si="216"/>
        <v>N/E</v>
      </c>
      <c r="IUM8" s="212">
        <f t="shared" si="216"/>
        <v>12.661799999999999</v>
      </c>
      <c r="IUN8" s="212">
        <f t="shared" si="216"/>
        <v>12.657400000000001</v>
      </c>
      <c r="IUO8" s="212">
        <f t="shared" si="216"/>
        <v>12.6028</v>
      </c>
      <c r="IUP8" s="212">
        <f t="shared" si="216"/>
        <v>12.619199999999999</v>
      </c>
      <c r="IUQ8" s="212">
        <f t="shared" si="216"/>
        <v>12.5527</v>
      </c>
      <c r="IUR8" s="212" t="str">
        <f t="shared" si="216"/>
        <v>N/E</v>
      </c>
      <c r="IUS8" s="212" t="str">
        <f t="shared" si="216"/>
        <v>N/E</v>
      </c>
      <c r="IUT8" s="212" t="str">
        <f t="shared" si="216"/>
        <v>N/E</v>
      </c>
      <c r="IUU8" s="212">
        <f t="shared" si="216"/>
        <v>12.525399999999999</v>
      </c>
      <c r="IUV8" s="212">
        <f t="shared" si="216"/>
        <v>12.4892</v>
      </c>
      <c r="IUW8" s="212">
        <f t="shared" si="216"/>
        <v>12.472899999999999</v>
      </c>
      <c r="IUX8" s="212">
        <f t="shared" si="216"/>
        <v>12.579599999999999</v>
      </c>
      <c r="IUY8" s="212" t="str">
        <f t="shared" si="216"/>
        <v>N/E</v>
      </c>
      <c r="IUZ8" s="212" t="str">
        <f t="shared" si="216"/>
        <v>N/E</v>
      </c>
      <c r="IVA8" s="212">
        <f t="shared" si="216"/>
        <v>12.6052</v>
      </c>
      <c r="IVB8" s="212">
        <f t="shared" si="216"/>
        <v>12.5284</v>
      </c>
      <c r="IVC8" s="212">
        <f t="shared" si="216"/>
        <v>12.5381</v>
      </c>
      <c r="IVD8" s="212">
        <f t="shared" ref="IVD8:IXO8" si="217">+HLOOKUP(IVD5,$B$12:$JKJ$13,2,FALSE)</f>
        <v>12.5009</v>
      </c>
      <c r="IVE8" s="212">
        <f t="shared" si="217"/>
        <v>12.5426</v>
      </c>
      <c r="IVF8" s="212" t="str">
        <f t="shared" si="217"/>
        <v>N/E</v>
      </c>
      <c r="IVG8" s="212" t="str">
        <f t="shared" si="217"/>
        <v>N/E</v>
      </c>
      <c r="IVH8" s="212">
        <f t="shared" si="217"/>
        <v>12.464</v>
      </c>
      <c r="IVI8" s="212">
        <f t="shared" si="217"/>
        <v>12.4145</v>
      </c>
      <c r="IVJ8" s="212">
        <f t="shared" si="217"/>
        <v>12.3306</v>
      </c>
      <c r="IVK8" s="212" t="str">
        <f t="shared" si="217"/>
        <v>N/E</v>
      </c>
      <c r="IVL8" s="212" t="str">
        <f t="shared" si="217"/>
        <v>N/E</v>
      </c>
      <c r="IVM8" s="212" t="str">
        <f t="shared" si="217"/>
        <v>N/E</v>
      </c>
      <c r="IVN8" s="212" t="str">
        <f t="shared" si="217"/>
        <v>N/E</v>
      </c>
      <c r="IVO8" s="212">
        <f t="shared" si="217"/>
        <v>12.2658</v>
      </c>
      <c r="IVP8" s="212">
        <f t="shared" si="217"/>
        <v>12.2454</v>
      </c>
      <c r="IVQ8" s="212">
        <f t="shared" si="217"/>
        <v>12.2218</v>
      </c>
      <c r="IVR8" s="212">
        <f t="shared" si="217"/>
        <v>12.248799999999999</v>
      </c>
      <c r="IVS8" s="212">
        <f t="shared" si="217"/>
        <v>12.1997</v>
      </c>
      <c r="IVT8" s="212" t="str">
        <f t="shared" si="217"/>
        <v>N/E</v>
      </c>
      <c r="IVU8" s="212" t="str">
        <f t="shared" si="217"/>
        <v>N/E</v>
      </c>
      <c r="IVV8" s="212">
        <f t="shared" si="217"/>
        <v>12.1808</v>
      </c>
      <c r="IVW8" s="212">
        <f t="shared" si="217"/>
        <v>12.212199999999999</v>
      </c>
      <c r="IVX8" s="212">
        <f t="shared" si="217"/>
        <v>12.182700000000001</v>
      </c>
      <c r="IVY8" s="212">
        <f t="shared" si="217"/>
        <v>12.1934</v>
      </c>
      <c r="IVZ8" s="212">
        <f t="shared" si="217"/>
        <v>12.2356</v>
      </c>
      <c r="IWA8" s="212" t="str">
        <f t="shared" si="217"/>
        <v>N/E</v>
      </c>
      <c r="IWB8" s="212" t="str">
        <f t="shared" si="217"/>
        <v>N/E</v>
      </c>
      <c r="IWC8" s="212">
        <f t="shared" si="217"/>
        <v>12.3064</v>
      </c>
      <c r="IWD8" s="212">
        <f t="shared" si="217"/>
        <v>12.2188</v>
      </c>
      <c r="IWE8" s="212">
        <f t="shared" si="217"/>
        <v>12.1896</v>
      </c>
      <c r="IWF8" s="212">
        <f t="shared" si="217"/>
        <v>12.240500000000001</v>
      </c>
      <c r="IWG8" s="212">
        <f t="shared" si="217"/>
        <v>12.1973</v>
      </c>
      <c r="IWH8" s="212" t="str">
        <f t="shared" si="217"/>
        <v>N/E</v>
      </c>
      <c r="IWI8" s="212" t="str">
        <f t="shared" si="217"/>
        <v>N/E</v>
      </c>
      <c r="IWJ8" s="212">
        <f t="shared" si="217"/>
        <v>12.157500000000001</v>
      </c>
      <c r="IWK8" s="212">
        <f t="shared" si="217"/>
        <v>12.2278</v>
      </c>
      <c r="IWL8" s="212">
        <f t="shared" si="217"/>
        <v>12.3698</v>
      </c>
      <c r="IWM8" s="212">
        <f t="shared" si="217"/>
        <v>12.246499999999999</v>
      </c>
      <c r="IWN8" s="212">
        <f t="shared" si="217"/>
        <v>12.262600000000001</v>
      </c>
      <c r="IWO8" s="212" t="str">
        <f t="shared" si="217"/>
        <v>N/E</v>
      </c>
      <c r="IWP8" s="212" t="str">
        <f t="shared" si="217"/>
        <v>N/E</v>
      </c>
      <c r="IWQ8" s="212">
        <f t="shared" si="217"/>
        <v>12.2605</v>
      </c>
      <c r="IWR8" s="212">
        <f t="shared" si="217"/>
        <v>12.428800000000001</v>
      </c>
      <c r="IWS8" s="212">
        <f t="shared" si="217"/>
        <v>12.663500000000001</v>
      </c>
      <c r="IWT8" s="212">
        <f t="shared" si="217"/>
        <v>12.788399999999999</v>
      </c>
      <c r="IWU8" s="212">
        <f t="shared" si="217"/>
        <v>12.917899999999999</v>
      </c>
      <c r="IWV8" s="212" t="str">
        <f t="shared" si="217"/>
        <v>N/E</v>
      </c>
      <c r="IWW8" s="212" t="str">
        <f t="shared" si="217"/>
        <v>N/E</v>
      </c>
      <c r="IWX8" s="212">
        <f t="shared" si="217"/>
        <v>12.5297</v>
      </c>
      <c r="IWY8" s="212">
        <f t="shared" si="217"/>
        <v>12.5025</v>
      </c>
      <c r="IWZ8" s="212">
        <f t="shared" si="217"/>
        <v>12.4351</v>
      </c>
      <c r="IXA8" s="212">
        <f t="shared" si="217"/>
        <v>12.350099999999999</v>
      </c>
      <c r="IXB8" s="212">
        <f t="shared" si="217"/>
        <v>12.5684</v>
      </c>
      <c r="IXC8" s="212" t="str">
        <f t="shared" si="217"/>
        <v>N/E</v>
      </c>
      <c r="IXD8" s="212" t="str">
        <f t="shared" si="217"/>
        <v>N/E</v>
      </c>
      <c r="IXE8" s="212">
        <f t="shared" si="217"/>
        <v>12.692600000000001</v>
      </c>
      <c r="IXF8" s="212">
        <f t="shared" si="217"/>
        <v>12.5787</v>
      </c>
      <c r="IXG8" s="212">
        <f t="shared" si="217"/>
        <v>12.9138</v>
      </c>
      <c r="IXH8" s="212">
        <f t="shared" si="217"/>
        <v>13.1412</v>
      </c>
      <c r="IXI8" s="212">
        <f t="shared" si="217"/>
        <v>13.033799999999999</v>
      </c>
      <c r="IXJ8" s="212" t="str">
        <f t="shared" si="217"/>
        <v>N/E</v>
      </c>
      <c r="IXK8" s="212" t="str">
        <f t="shared" si="217"/>
        <v>N/E</v>
      </c>
      <c r="IXL8" s="212">
        <f t="shared" si="217"/>
        <v>12.9588</v>
      </c>
      <c r="IXM8" s="212">
        <f t="shared" si="217"/>
        <v>13.181900000000001</v>
      </c>
      <c r="IXN8" s="212">
        <f t="shared" si="217"/>
        <v>12.9955</v>
      </c>
      <c r="IXO8" s="212">
        <f t="shared" si="217"/>
        <v>12.884600000000001</v>
      </c>
      <c r="IXP8" s="212">
        <f t="shared" ref="IXP8:JAA8" si="218">+HLOOKUP(IXP5,$B$12:$JKJ$13,2,FALSE)</f>
        <v>12.8589</v>
      </c>
      <c r="IXQ8" s="212" t="str">
        <f t="shared" si="218"/>
        <v>N/E</v>
      </c>
      <c r="IXR8" s="212" t="str">
        <f t="shared" si="218"/>
        <v>N/E</v>
      </c>
      <c r="IXS8" s="212">
        <f t="shared" si="218"/>
        <v>12.9146</v>
      </c>
      <c r="IXT8" s="212">
        <f t="shared" si="218"/>
        <v>12.901199999999999</v>
      </c>
      <c r="IXU8" s="212">
        <f t="shared" si="218"/>
        <v>12.862500000000001</v>
      </c>
      <c r="IXV8" s="212">
        <f t="shared" si="218"/>
        <v>12.7644</v>
      </c>
      <c r="IXW8" s="212">
        <f t="shared" si="218"/>
        <v>12.860300000000001</v>
      </c>
      <c r="IXX8" s="212" t="str">
        <f t="shared" si="218"/>
        <v>N/E</v>
      </c>
      <c r="IXY8" s="212" t="str">
        <f t="shared" si="218"/>
        <v>N/E</v>
      </c>
      <c r="IXZ8" s="212">
        <f t="shared" si="218"/>
        <v>12.920199999999999</v>
      </c>
      <c r="IYA8" s="212">
        <f t="shared" si="218"/>
        <v>12.928800000000001</v>
      </c>
      <c r="IYB8" s="212">
        <f t="shared" si="218"/>
        <v>12.8093</v>
      </c>
      <c r="IYC8" s="212">
        <f t="shared" si="218"/>
        <v>12.7441</v>
      </c>
      <c r="IYD8" s="212">
        <f t="shared" si="218"/>
        <v>12.674799999999999</v>
      </c>
      <c r="IYE8" s="212" t="str">
        <f t="shared" si="218"/>
        <v>N/E</v>
      </c>
      <c r="IYF8" s="212" t="str">
        <f t="shared" si="218"/>
        <v>N/E</v>
      </c>
      <c r="IYG8" s="212">
        <f t="shared" si="218"/>
        <v>12.5974</v>
      </c>
      <c r="IYH8" s="212">
        <f t="shared" si="218"/>
        <v>12.600099999999999</v>
      </c>
      <c r="IYI8" s="212">
        <f t="shared" si="218"/>
        <v>12.5878</v>
      </c>
      <c r="IYJ8" s="212">
        <f t="shared" si="218"/>
        <v>12.592499999999999</v>
      </c>
      <c r="IYK8" s="212">
        <f t="shared" si="218"/>
        <v>12.54</v>
      </c>
      <c r="IYL8" s="212" t="str">
        <f t="shared" si="218"/>
        <v>N/E</v>
      </c>
      <c r="IYM8" s="212" t="str">
        <f t="shared" si="218"/>
        <v>N/E</v>
      </c>
      <c r="IYN8" s="212">
        <f t="shared" si="218"/>
        <v>12.4604</v>
      </c>
      <c r="IYO8" s="212">
        <f t="shared" si="218"/>
        <v>12.5246</v>
      </c>
      <c r="IYP8" s="212">
        <f t="shared" si="218"/>
        <v>12.698399999999999</v>
      </c>
      <c r="IYQ8" s="212">
        <f t="shared" si="218"/>
        <v>12.7141</v>
      </c>
      <c r="IYR8" s="212">
        <f t="shared" si="218"/>
        <v>12.7042</v>
      </c>
      <c r="IYS8" s="212" t="str">
        <f t="shared" si="218"/>
        <v>N/E</v>
      </c>
      <c r="IYT8" s="212" t="str">
        <f t="shared" si="218"/>
        <v>N/E</v>
      </c>
      <c r="IYU8" s="212">
        <f t="shared" si="218"/>
        <v>12.656700000000001</v>
      </c>
      <c r="IYV8" s="212">
        <f t="shared" si="218"/>
        <v>12.839399999999999</v>
      </c>
      <c r="IYW8" s="212">
        <f t="shared" si="218"/>
        <v>12.844099999999999</v>
      </c>
      <c r="IYX8" s="212">
        <f t="shared" si="218"/>
        <v>13.032500000000001</v>
      </c>
      <c r="IYY8" s="212">
        <f t="shared" si="218"/>
        <v>13.058999999999999</v>
      </c>
      <c r="IYZ8" s="212" t="str">
        <f t="shared" si="218"/>
        <v>N/E</v>
      </c>
      <c r="IZA8" s="212" t="str">
        <f t="shared" si="218"/>
        <v>N/E</v>
      </c>
      <c r="IZB8" s="212">
        <f t="shared" si="218"/>
        <v>13.0953</v>
      </c>
      <c r="IZC8" s="212">
        <f t="shared" si="218"/>
        <v>12.9308</v>
      </c>
      <c r="IZD8" s="212">
        <f t="shared" si="218"/>
        <v>12.897500000000001</v>
      </c>
      <c r="IZE8" s="212">
        <f t="shared" si="218"/>
        <v>12.8232</v>
      </c>
      <c r="IZF8" s="212">
        <f t="shared" si="218"/>
        <v>12.7859</v>
      </c>
      <c r="IZG8" s="212" t="str">
        <f t="shared" si="218"/>
        <v>N/E</v>
      </c>
      <c r="IZH8" s="212" t="str">
        <f t="shared" si="218"/>
        <v>N/E</v>
      </c>
      <c r="IZI8" s="212">
        <f t="shared" si="218"/>
        <v>12.8233</v>
      </c>
      <c r="IZJ8" s="212">
        <f t="shared" si="218"/>
        <v>12.714</v>
      </c>
      <c r="IZK8" s="212">
        <f t="shared" si="218"/>
        <v>12.717599999999999</v>
      </c>
      <c r="IZL8" s="212">
        <f t="shared" si="218"/>
        <v>12.779500000000001</v>
      </c>
      <c r="IZM8" s="212">
        <f t="shared" si="218"/>
        <v>12.901300000000001</v>
      </c>
      <c r="IZN8" s="212" t="str">
        <f t="shared" si="218"/>
        <v>N/E</v>
      </c>
      <c r="IZO8" s="212" t="str">
        <f t="shared" si="218"/>
        <v>N/E</v>
      </c>
      <c r="IZP8" s="212">
        <f t="shared" si="218"/>
        <v>12.9162</v>
      </c>
      <c r="IZQ8" s="212">
        <f t="shared" si="218"/>
        <v>12.854900000000001</v>
      </c>
      <c r="IZR8" s="212">
        <f t="shared" si="218"/>
        <v>12.7798</v>
      </c>
      <c r="IZS8" s="212">
        <f t="shared" si="218"/>
        <v>12.756</v>
      </c>
      <c r="IZT8" s="212">
        <f t="shared" si="218"/>
        <v>12.774900000000001</v>
      </c>
      <c r="IZU8" s="212" t="str">
        <f t="shared" si="218"/>
        <v>N/E</v>
      </c>
      <c r="IZV8" s="212" t="str">
        <f t="shared" si="218"/>
        <v>N/E</v>
      </c>
      <c r="IZW8" s="212">
        <f t="shared" si="218"/>
        <v>12.6975</v>
      </c>
      <c r="IZX8" s="212">
        <f t="shared" si="218"/>
        <v>12.6469</v>
      </c>
      <c r="IZY8" s="212">
        <f t="shared" si="218"/>
        <v>12.6798</v>
      </c>
      <c r="IZZ8" s="212">
        <f t="shared" si="218"/>
        <v>12.703799999999999</v>
      </c>
      <c r="JAA8" s="212">
        <f t="shared" si="218"/>
        <v>12.6455</v>
      </c>
      <c r="JAB8" s="212" t="str">
        <f t="shared" ref="JAB8:JCM8" si="219">+HLOOKUP(JAB5,$B$12:$JKJ$13,2,FALSE)</f>
        <v>N/E</v>
      </c>
      <c r="JAC8" s="212" t="str">
        <f t="shared" si="219"/>
        <v>N/E</v>
      </c>
      <c r="JAD8" s="212">
        <f t="shared" si="219"/>
        <v>12.572800000000001</v>
      </c>
      <c r="JAE8" s="212">
        <f t="shared" si="219"/>
        <v>12.604799999999999</v>
      </c>
      <c r="JAF8" s="212">
        <f t="shared" si="219"/>
        <v>12.5535</v>
      </c>
      <c r="JAG8" s="212">
        <f t="shared" si="219"/>
        <v>12.5367</v>
      </c>
      <c r="JAH8" s="212">
        <f t="shared" si="219"/>
        <v>12.654999999999999</v>
      </c>
      <c r="JAI8" s="212" t="str">
        <f t="shared" si="219"/>
        <v>N/E</v>
      </c>
      <c r="JAJ8" s="212" t="str">
        <f t="shared" si="219"/>
        <v>N/E</v>
      </c>
      <c r="JAK8" s="212">
        <f t="shared" si="219"/>
        <v>12.646100000000001</v>
      </c>
      <c r="JAL8" s="212">
        <f t="shared" si="219"/>
        <v>12.6927</v>
      </c>
      <c r="JAM8" s="212">
        <f t="shared" si="219"/>
        <v>12.7432</v>
      </c>
      <c r="JAN8" s="212">
        <f t="shared" si="219"/>
        <v>12.7258</v>
      </c>
      <c r="JAO8" s="212">
        <f t="shared" si="219"/>
        <v>12.7256</v>
      </c>
      <c r="JAP8" s="212" t="str">
        <f t="shared" si="219"/>
        <v>N/E</v>
      </c>
      <c r="JAQ8" s="212" t="str">
        <f t="shared" si="219"/>
        <v>N/E</v>
      </c>
      <c r="JAR8" s="212">
        <f t="shared" si="219"/>
        <v>12.645799999999999</v>
      </c>
      <c r="JAS8" s="212">
        <f t="shared" si="219"/>
        <v>12.5944</v>
      </c>
      <c r="JAT8" s="212">
        <f t="shared" si="219"/>
        <v>12.6073</v>
      </c>
      <c r="JAU8" s="212">
        <f t="shared" si="219"/>
        <v>12.7226</v>
      </c>
      <c r="JAV8" s="212">
        <f t="shared" si="219"/>
        <v>12.7683</v>
      </c>
      <c r="JAW8" s="212" t="str">
        <f t="shared" si="219"/>
        <v>N/E</v>
      </c>
      <c r="JAX8" s="212" t="str">
        <f t="shared" si="219"/>
        <v>N/E</v>
      </c>
      <c r="JAY8" s="212">
        <f t="shared" si="219"/>
        <v>12.8492</v>
      </c>
      <c r="JAZ8" s="212">
        <f t="shared" si="219"/>
        <v>12.936</v>
      </c>
      <c r="JBA8" s="212">
        <f t="shared" si="219"/>
        <v>13.045299999999999</v>
      </c>
      <c r="JBB8" s="212">
        <f t="shared" si="219"/>
        <v>12.984</v>
      </c>
      <c r="JBC8" s="212">
        <f t="shared" si="219"/>
        <v>13.014799999999999</v>
      </c>
      <c r="JBD8" s="212" t="str">
        <f t="shared" si="219"/>
        <v>N/E</v>
      </c>
      <c r="JBE8" s="212" t="str">
        <f t="shared" si="219"/>
        <v>N/E</v>
      </c>
      <c r="JBF8" s="212">
        <f t="shared" si="219"/>
        <v>13.136699999999999</v>
      </c>
      <c r="JBG8" s="212">
        <f t="shared" si="219"/>
        <v>13.1676</v>
      </c>
      <c r="JBH8" s="212">
        <f t="shared" si="219"/>
        <v>13.053800000000001</v>
      </c>
      <c r="JBI8" s="212">
        <f t="shared" si="219"/>
        <v>13.055</v>
      </c>
      <c r="JBJ8" s="212">
        <f t="shared" si="219"/>
        <v>12.9526</v>
      </c>
      <c r="JBK8" s="212" t="str">
        <f t="shared" si="219"/>
        <v>N/E</v>
      </c>
      <c r="JBL8" s="212" t="str">
        <f t="shared" si="219"/>
        <v>N/E</v>
      </c>
      <c r="JBM8" s="212">
        <f t="shared" si="219"/>
        <v>12.939500000000001</v>
      </c>
      <c r="JBN8" s="212">
        <f t="shared" si="219"/>
        <v>13.0566</v>
      </c>
      <c r="JBO8" s="212">
        <f t="shared" si="219"/>
        <v>13.003399999999999</v>
      </c>
      <c r="JBP8" s="212">
        <f t="shared" si="219"/>
        <v>12.985300000000001</v>
      </c>
      <c r="JBQ8" s="212">
        <f t="shared" si="219"/>
        <v>12.961600000000001</v>
      </c>
      <c r="JBR8" s="212" t="str">
        <f t="shared" si="219"/>
        <v>N/E</v>
      </c>
      <c r="JBS8" s="212" t="str">
        <f t="shared" si="219"/>
        <v>N/E</v>
      </c>
      <c r="JBT8" s="212">
        <f t="shared" si="219"/>
        <v>12.8729</v>
      </c>
      <c r="JBU8" s="212">
        <f t="shared" si="219"/>
        <v>12.8355</v>
      </c>
      <c r="JBV8" s="212">
        <f t="shared" si="219"/>
        <v>12.779299999999999</v>
      </c>
      <c r="JBW8" s="212" t="str">
        <f t="shared" si="219"/>
        <v>N/E</v>
      </c>
      <c r="JBX8" s="212" t="str">
        <f t="shared" si="219"/>
        <v>N/E</v>
      </c>
      <c r="JBY8" s="212" t="str">
        <f t="shared" si="219"/>
        <v>N/E</v>
      </c>
      <c r="JBZ8" s="212" t="str">
        <f t="shared" si="219"/>
        <v>N/E</v>
      </c>
      <c r="JCA8" s="212">
        <f t="shared" si="219"/>
        <v>12.7623</v>
      </c>
      <c r="JCB8" s="212">
        <f t="shared" si="219"/>
        <v>12.759399999999999</v>
      </c>
      <c r="JCC8" s="212">
        <f t="shared" si="219"/>
        <v>12.688599999999999</v>
      </c>
      <c r="JCD8" s="212">
        <f t="shared" si="219"/>
        <v>12.642200000000001</v>
      </c>
      <c r="JCE8" s="212">
        <f t="shared" si="219"/>
        <v>12.549099999999999</v>
      </c>
      <c r="JCF8" s="212" t="str">
        <f t="shared" si="219"/>
        <v>N/E</v>
      </c>
      <c r="JCG8" s="212" t="str">
        <f t="shared" si="219"/>
        <v>N/E</v>
      </c>
      <c r="JCH8" s="212">
        <f t="shared" si="219"/>
        <v>12.5168</v>
      </c>
      <c r="JCI8" s="212">
        <f t="shared" si="219"/>
        <v>12.501099999999999</v>
      </c>
      <c r="JCJ8" s="212">
        <f t="shared" si="219"/>
        <v>12.4801</v>
      </c>
      <c r="JCK8" s="212">
        <f t="shared" si="219"/>
        <v>12.5998</v>
      </c>
      <c r="JCL8" s="212">
        <f t="shared" si="219"/>
        <v>12.5511</v>
      </c>
      <c r="JCM8" s="212" t="str">
        <f t="shared" si="219"/>
        <v>N/E</v>
      </c>
      <c r="JCN8" s="212" t="str">
        <f t="shared" ref="JCN8:JEY8" si="220">+HLOOKUP(JCN5,$B$12:$JKJ$13,2,FALSE)</f>
        <v>N/E</v>
      </c>
      <c r="JCO8" s="212">
        <f t="shared" si="220"/>
        <v>12.5875</v>
      </c>
      <c r="JCP8" s="212">
        <f t="shared" si="220"/>
        <v>12.5099</v>
      </c>
      <c r="JCQ8" s="212">
        <f t="shared" si="220"/>
        <v>12.4779</v>
      </c>
      <c r="JCR8" s="212">
        <f t="shared" si="220"/>
        <v>12.527699999999999</v>
      </c>
      <c r="JCS8" s="212">
        <f t="shared" si="220"/>
        <v>12.4895</v>
      </c>
      <c r="JCT8" s="212" t="str">
        <f t="shared" si="220"/>
        <v>N/E</v>
      </c>
      <c r="JCU8" s="212" t="str">
        <f t="shared" si="220"/>
        <v>N/E</v>
      </c>
      <c r="JCV8" s="212">
        <f t="shared" si="220"/>
        <v>12.4224</v>
      </c>
      <c r="JCW8" s="212">
        <f t="shared" si="220"/>
        <v>12.432</v>
      </c>
      <c r="JCX8" s="212">
        <f t="shared" si="220"/>
        <v>12.3683</v>
      </c>
      <c r="JCY8" s="212">
        <f t="shared" si="220"/>
        <v>12.4101</v>
      </c>
      <c r="JCZ8" s="212">
        <f t="shared" si="220"/>
        <v>12.4276</v>
      </c>
      <c r="JDA8" s="212" t="str">
        <f t="shared" si="220"/>
        <v>N/E</v>
      </c>
      <c r="JDB8" s="212" t="str">
        <f t="shared" si="220"/>
        <v>N/E</v>
      </c>
      <c r="JDC8" s="212">
        <f t="shared" si="220"/>
        <v>12.413500000000001</v>
      </c>
      <c r="JDD8" s="212">
        <f t="shared" si="220"/>
        <v>12.4818</v>
      </c>
      <c r="JDE8" s="212">
        <f t="shared" si="220"/>
        <v>12.4117</v>
      </c>
      <c r="JDF8" s="212">
        <f t="shared" si="220"/>
        <v>12.3613</v>
      </c>
      <c r="JDG8" s="212">
        <f t="shared" si="220"/>
        <v>12.387700000000001</v>
      </c>
      <c r="JDH8" s="212" t="str">
        <f t="shared" si="220"/>
        <v>N/E</v>
      </c>
      <c r="JDI8" s="212" t="str">
        <f t="shared" si="220"/>
        <v>N/E</v>
      </c>
      <c r="JDJ8" s="212">
        <f t="shared" si="220"/>
        <v>12.320499999999999</v>
      </c>
      <c r="JDK8" s="212">
        <f t="shared" si="220"/>
        <v>12.385899999999999</v>
      </c>
      <c r="JDL8" s="212">
        <f t="shared" si="220"/>
        <v>12.477600000000001</v>
      </c>
      <c r="JDM8" s="212">
        <f t="shared" si="220"/>
        <v>12.4023</v>
      </c>
      <c r="JDN8" s="212">
        <f t="shared" si="220"/>
        <v>12.338699999999999</v>
      </c>
      <c r="JDO8" s="212" t="str">
        <f t="shared" si="220"/>
        <v>N/E</v>
      </c>
      <c r="JDP8" s="212" t="str">
        <f t="shared" si="220"/>
        <v>N/E</v>
      </c>
      <c r="JDQ8" s="212">
        <f t="shared" si="220"/>
        <v>12.3452</v>
      </c>
      <c r="JDR8" s="212" t="str">
        <f t="shared" si="220"/>
        <v>N/E</v>
      </c>
      <c r="JDS8" s="212">
        <f t="shared" si="220"/>
        <v>12.3041</v>
      </c>
      <c r="JDT8" s="212">
        <f t="shared" si="220"/>
        <v>12.238099999999999</v>
      </c>
      <c r="JDU8" s="212">
        <f t="shared" si="220"/>
        <v>12.205500000000001</v>
      </c>
      <c r="JDV8" s="212" t="str">
        <f t="shared" si="220"/>
        <v>N/E</v>
      </c>
      <c r="JDW8" s="212" t="str">
        <f t="shared" si="220"/>
        <v>N/E</v>
      </c>
      <c r="JDX8" s="212">
        <f t="shared" si="220"/>
        <v>12.2483</v>
      </c>
      <c r="JDY8" s="212">
        <f t="shared" si="220"/>
        <v>12.206799999999999</v>
      </c>
      <c r="JDZ8" s="212">
        <f t="shared" si="220"/>
        <v>12.2714</v>
      </c>
      <c r="JEA8" s="212">
        <f t="shared" si="220"/>
        <v>12.259600000000001</v>
      </c>
      <c r="JEB8" s="212">
        <f t="shared" si="220"/>
        <v>12.262600000000001</v>
      </c>
      <c r="JEC8" s="212" t="str">
        <f t="shared" si="220"/>
        <v>N/E</v>
      </c>
      <c r="JED8" s="212" t="str">
        <f t="shared" si="220"/>
        <v>N/E</v>
      </c>
      <c r="JEE8" s="212" t="str">
        <f t="shared" si="220"/>
        <v>N/E</v>
      </c>
      <c r="JEF8" s="212">
        <f t="shared" si="220"/>
        <v>12.4353</v>
      </c>
      <c r="JEG8" s="212">
        <f t="shared" si="220"/>
        <v>12.378299999999999</v>
      </c>
      <c r="JEH8" s="212">
        <f t="shared" si="220"/>
        <v>12.292400000000001</v>
      </c>
      <c r="JEI8" s="212">
        <f t="shared" si="220"/>
        <v>12.2996</v>
      </c>
      <c r="JEJ8" s="212" t="str">
        <f t="shared" si="220"/>
        <v>N/E</v>
      </c>
      <c r="JEK8" s="212" t="str">
        <f t="shared" si="220"/>
        <v>N/E</v>
      </c>
      <c r="JEL8" s="212">
        <f t="shared" si="220"/>
        <v>12.308999999999999</v>
      </c>
      <c r="JEM8" s="212">
        <f t="shared" si="220"/>
        <v>12.457700000000001</v>
      </c>
      <c r="JEN8" s="212">
        <f t="shared" si="220"/>
        <v>12.3912</v>
      </c>
      <c r="JEO8" s="212">
        <f t="shared" si="220"/>
        <v>12.366899999999999</v>
      </c>
      <c r="JEP8" s="212">
        <f t="shared" si="220"/>
        <v>12.489000000000001</v>
      </c>
      <c r="JEQ8" s="212" t="str">
        <f t="shared" si="220"/>
        <v>N/E</v>
      </c>
      <c r="JER8" s="212" t="str">
        <f t="shared" si="220"/>
        <v>N/E</v>
      </c>
      <c r="JES8" s="212">
        <f t="shared" si="220"/>
        <v>12.553800000000001</v>
      </c>
      <c r="JET8" s="212">
        <f t="shared" si="220"/>
        <v>12.4664</v>
      </c>
      <c r="JEU8" s="212">
        <f t="shared" si="220"/>
        <v>12.396699999999999</v>
      </c>
      <c r="JEV8" s="212">
        <f t="shared" si="220"/>
        <v>12.3546</v>
      </c>
      <c r="JEW8" s="212">
        <f t="shared" si="220"/>
        <v>12.3597</v>
      </c>
      <c r="JEX8" s="212" t="str">
        <f t="shared" si="220"/>
        <v>N/E</v>
      </c>
      <c r="JEY8" s="212" t="str">
        <f t="shared" si="220"/>
        <v>N/E</v>
      </c>
      <c r="JEZ8" s="212">
        <f t="shared" ref="JEZ8:JHK8" si="221">+HLOOKUP(JEZ5,$B$12:$JKJ$13,2,FALSE)</f>
        <v>12.388400000000001</v>
      </c>
      <c r="JFA8" s="212">
        <f t="shared" si="221"/>
        <v>12.4123</v>
      </c>
      <c r="JFB8" s="212">
        <f t="shared" si="221"/>
        <v>12.448399999999999</v>
      </c>
      <c r="JFC8" s="212">
        <f t="shared" si="221"/>
        <v>12.458600000000001</v>
      </c>
      <c r="JFD8" s="212">
        <f t="shared" si="221"/>
        <v>12.4617</v>
      </c>
      <c r="JFE8" s="212" t="str">
        <f t="shared" si="221"/>
        <v>N/E</v>
      </c>
      <c r="JFF8" s="212" t="str">
        <f t="shared" si="221"/>
        <v>N/E</v>
      </c>
      <c r="JFG8" s="212">
        <f t="shared" si="221"/>
        <v>12.386900000000001</v>
      </c>
      <c r="JFH8" s="212">
        <f t="shared" si="221"/>
        <v>12.3703</v>
      </c>
      <c r="JFI8" s="212">
        <f t="shared" si="221"/>
        <v>12.3963</v>
      </c>
      <c r="JFJ8" s="212">
        <f t="shared" si="221"/>
        <v>12.4505</v>
      </c>
      <c r="JFK8" s="212">
        <f t="shared" si="221"/>
        <v>12.4345</v>
      </c>
      <c r="JFL8" s="212" t="str">
        <f t="shared" si="221"/>
        <v>N/E</v>
      </c>
      <c r="JFM8" s="212" t="str">
        <f t="shared" si="221"/>
        <v>N/E</v>
      </c>
      <c r="JFN8" s="212">
        <f t="shared" si="221"/>
        <v>12.417</v>
      </c>
      <c r="JFO8" s="212">
        <f t="shared" si="221"/>
        <v>12.372</v>
      </c>
      <c r="JFP8" s="212">
        <f t="shared" si="221"/>
        <v>12.337899999999999</v>
      </c>
      <c r="JFQ8" s="212">
        <f t="shared" si="221"/>
        <v>12.3332</v>
      </c>
      <c r="JFR8" s="212">
        <f t="shared" si="221"/>
        <v>12.3459</v>
      </c>
      <c r="JFS8" s="212" t="str">
        <f t="shared" si="221"/>
        <v>N/E</v>
      </c>
      <c r="JFT8" s="212" t="str">
        <f t="shared" si="221"/>
        <v>N/E</v>
      </c>
      <c r="JFU8" s="212">
        <f t="shared" si="221"/>
        <v>12.3653</v>
      </c>
      <c r="JFV8" s="212">
        <f t="shared" si="221"/>
        <v>12.3567</v>
      </c>
      <c r="JFW8" s="212">
        <f t="shared" si="221"/>
        <v>12.357100000000001</v>
      </c>
      <c r="JFX8" s="212">
        <f t="shared" si="221"/>
        <v>12.3817</v>
      </c>
      <c r="JFY8" s="212">
        <f t="shared" si="221"/>
        <v>12.349600000000001</v>
      </c>
      <c r="JFZ8" s="212" t="str">
        <f t="shared" si="221"/>
        <v>N/E</v>
      </c>
      <c r="JGA8" s="212" t="str">
        <f t="shared" si="221"/>
        <v>N/E</v>
      </c>
      <c r="JGB8" s="212">
        <f t="shared" si="221"/>
        <v>12.257400000000001</v>
      </c>
      <c r="JGC8" s="212">
        <f t="shared" si="221"/>
        <v>12.261900000000001</v>
      </c>
      <c r="JGD8" s="212">
        <f t="shared" si="221"/>
        <v>12.2064</v>
      </c>
      <c r="JGE8" s="212">
        <f t="shared" si="221"/>
        <v>12.2256</v>
      </c>
      <c r="JGF8" s="212">
        <f t="shared" si="221"/>
        <v>12.2369</v>
      </c>
      <c r="JGG8" s="212" t="str">
        <f t="shared" si="221"/>
        <v>N/E</v>
      </c>
      <c r="JGH8" s="212" t="str">
        <f t="shared" si="221"/>
        <v>N/E</v>
      </c>
      <c r="JGI8" s="212">
        <f t="shared" si="221"/>
        <v>12.254200000000001</v>
      </c>
      <c r="JGJ8" s="212">
        <f t="shared" si="221"/>
        <v>12.1907</v>
      </c>
      <c r="JGK8" s="212">
        <f t="shared" si="221"/>
        <v>12.075699999999999</v>
      </c>
      <c r="JGL8" s="212">
        <f t="shared" si="221"/>
        <v>12.1028</v>
      </c>
      <c r="JGM8" s="212">
        <f t="shared" si="221"/>
        <v>12.0871</v>
      </c>
      <c r="JGN8" s="212" t="str">
        <f t="shared" si="221"/>
        <v>N/E</v>
      </c>
      <c r="JGO8" s="212" t="str">
        <f t="shared" si="221"/>
        <v>N/E</v>
      </c>
      <c r="JGP8" s="212">
        <f t="shared" si="221"/>
        <v>12.0299</v>
      </c>
      <c r="JGQ8" s="212">
        <f t="shared" si="221"/>
        <v>12.0261</v>
      </c>
      <c r="JGR8" s="212">
        <f t="shared" si="221"/>
        <v>12.074400000000001</v>
      </c>
      <c r="JGS8" s="212">
        <f t="shared" si="221"/>
        <v>12.090299999999999</v>
      </c>
      <c r="JGT8" s="212">
        <f t="shared" si="221"/>
        <v>12.0482</v>
      </c>
      <c r="JGU8" s="212" t="str">
        <f t="shared" si="221"/>
        <v>N/E</v>
      </c>
      <c r="JGV8" s="212" t="str">
        <f t="shared" si="221"/>
        <v>N/E</v>
      </c>
      <c r="JGW8" s="212">
        <f t="shared" si="221"/>
        <v>12.051600000000001</v>
      </c>
      <c r="JGX8" s="212">
        <f t="shared" si="221"/>
        <v>12.085599999999999</v>
      </c>
      <c r="JGY8" s="212">
        <f t="shared" si="221"/>
        <v>12.040800000000001</v>
      </c>
      <c r="JGZ8" s="212">
        <f t="shared" si="221"/>
        <v>12.023899999999999</v>
      </c>
      <c r="JHA8" s="212">
        <f t="shared" si="221"/>
        <v>12.1214</v>
      </c>
      <c r="JHB8" s="212" t="str">
        <f t="shared" si="221"/>
        <v>N/E</v>
      </c>
      <c r="JHC8" s="212" t="str">
        <f t="shared" si="221"/>
        <v>N/E</v>
      </c>
      <c r="JHD8" s="212">
        <f t="shared" si="221"/>
        <v>12.151899999999999</v>
      </c>
      <c r="JHE8" s="212">
        <f t="shared" si="221"/>
        <v>12.016999999999999</v>
      </c>
      <c r="JHF8" s="212">
        <f t="shared" si="221"/>
        <v>12.019</v>
      </c>
      <c r="JHG8" s="212">
        <f t="shared" si="221"/>
        <v>12.049899999999999</v>
      </c>
      <c r="JHH8" s="212">
        <f t="shared" si="221"/>
        <v>11.9946</v>
      </c>
      <c r="JHI8" s="212" t="str">
        <f t="shared" si="221"/>
        <v>N/E</v>
      </c>
      <c r="JHJ8" s="212" t="str">
        <f t="shared" si="221"/>
        <v>N/E</v>
      </c>
      <c r="JHK8" s="212" t="str">
        <f t="shared" si="221"/>
        <v>N/E</v>
      </c>
      <c r="JHL8" s="212">
        <f t="shared" ref="JHL8:JJW8" si="222">+HLOOKUP(JHL5,$B$12:$JKJ$13,2,FALSE)</f>
        <v>11.9937</v>
      </c>
      <c r="JHM8" s="212">
        <f t="shared" si="222"/>
        <v>12.043200000000001</v>
      </c>
      <c r="JHN8" s="212">
        <f t="shared" si="222"/>
        <v>12.0937</v>
      </c>
      <c r="JHO8" s="212">
        <f t="shared" si="222"/>
        <v>12.063499999999999</v>
      </c>
      <c r="JHP8" s="212" t="str">
        <f t="shared" si="222"/>
        <v>N/E</v>
      </c>
      <c r="JHQ8" s="212" t="str">
        <f t="shared" si="222"/>
        <v>N/E</v>
      </c>
      <c r="JHR8" s="212">
        <f t="shared" si="222"/>
        <v>12.046099999999999</v>
      </c>
      <c r="JHS8" s="212">
        <f t="shared" si="222"/>
        <v>12.114000000000001</v>
      </c>
      <c r="JHT8" s="212">
        <f t="shared" si="222"/>
        <v>12.095700000000001</v>
      </c>
      <c r="JHU8" s="212">
        <f t="shared" si="222"/>
        <v>12.048299999999999</v>
      </c>
      <c r="JHV8" s="212">
        <f t="shared" si="222"/>
        <v>12.017200000000001</v>
      </c>
      <c r="JHW8" s="212" t="str">
        <f t="shared" si="222"/>
        <v>N/E</v>
      </c>
      <c r="JHX8" s="212" t="str">
        <f t="shared" si="222"/>
        <v>N/E</v>
      </c>
      <c r="JHY8" s="212">
        <f t="shared" si="222"/>
        <v>12.0558</v>
      </c>
      <c r="JHZ8" s="212">
        <f t="shared" si="222"/>
        <v>12.091699999999999</v>
      </c>
      <c r="JIA8" s="212">
        <f t="shared" si="222"/>
        <v>12.19</v>
      </c>
      <c r="JIB8" s="212">
        <f t="shared" si="222"/>
        <v>12.173</v>
      </c>
      <c r="JIC8" s="212">
        <f t="shared" si="222"/>
        <v>12.1235</v>
      </c>
      <c r="JID8" s="212" t="str">
        <f t="shared" si="222"/>
        <v>N/E</v>
      </c>
      <c r="JIE8" s="212" t="str">
        <f t="shared" si="222"/>
        <v>N/E</v>
      </c>
      <c r="JIF8" s="212">
        <f t="shared" si="222"/>
        <v>12.106199999999999</v>
      </c>
      <c r="JIG8" s="212">
        <f t="shared" si="222"/>
        <v>12.0929</v>
      </c>
      <c r="JIH8" s="212">
        <f t="shared" si="222"/>
        <v>12.098100000000001</v>
      </c>
      <c r="JII8" s="212">
        <f t="shared" si="222"/>
        <v>12.036799999999999</v>
      </c>
      <c r="JIJ8" s="212">
        <f t="shared" si="222"/>
        <v>12.006399999999999</v>
      </c>
      <c r="JIK8" s="212" t="str">
        <f t="shared" si="222"/>
        <v>N/E</v>
      </c>
      <c r="JIL8" s="212" t="str">
        <f t="shared" si="222"/>
        <v>N/E</v>
      </c>
      <c r="JIM8" s="212">
        <f t="shared" si="222"/>
        <v>12.016999999999999</v>
      </c>
      <c r="JIN8" s="212">
        <f t="shared" si="222"/>
        <v>12.025399999999999</v>
      </c>
      <c r="JIO8" s="212">
        <f t="shared" si="222"/>
        <v>11.968</v>
      </c>
      <c r="JIP8" s="212">
        <f t="shared" si="222"/>
        <v>11.9755</v>
      </c>
      <c r="JIQ8" s="212">
        <f t="shared" si="222"/>
        <v>11.944100000000001</v>
      </c>
      <c r="JIR8" s="212" t="str">
        <f t="shared" si="222"/>
        <v>N/E</v>
      </c>
      <c r="JIS8" s="212" t="str">
        <f t="shared" si="222"/>
        <v>N/E</v>
      </c>
      <c r="JIT8" s="212">
        <f t="shared" si="222"/>
        <v>11.923500000000001</v>
      </c>
      <c r="JIU8" s="212">
        <f t="shared" si="222"/>
        <v>12.017099999999999</v>
      </c>
      <c r="JIV8" s="212">
        <f t="shared" si="222"/>
        <v>12.071</v>
      </c>
      <c r="JIW8" s="212">
        <f t="shared" si="222"/>
        <v>12.092499999999999</v>
      </c>
      <c r="JIX8" s="212">
        <f t="shared" si="222"/>
        <v>12.061500000000001</v>
      </c>
      <c r="JIY8" s="212" t="str">
        <f t="shared" si="222"/>
        <v>N/E</v>
      </c>
      <c r="JIZ8" s="212" t="str">
        <f t="shared" si="222"/>
        <v>N/E</v>
      </c>
      <c r="JJA8" s="212" t="str">
        <f t="shared" si="222"/>
        <v>N/E</v>
      </c>
      <c r="JJB8" s="212">
        <f t="shared" si="222"/>
        <v>11.9885</v>
      </c>
      <c r="JJC8" s="212">
        <f t="shared" si="222"/>
        <v>12.000400000000001</v>
      </c>
      <c r="JJD8" s="212">
        <f t="shared" si="222"/>
        <v>11.955500000000001</v>
      </c>
      <c r="JJE8" s="212">
        <f t="shared" si="222"/>
        <v>11.9505</v>
      </c>
      <c r="JJF8" s="212" t="str">
        <f t="shared" si="222"/>
        <v>N/E</v>
      </c>
      <c r="JJG8" s="212" t="str">
        <f t="shared" si="222"/>
        <v>N/E</v>
      </c>
      <c r="JJH8" s="212">
        <f t="shared" si="222"/>
        <v>11.959</v>
      </c>
      <c r="JJI8" s="212">
        <f t="shared" si="222"/>
        <v>11.9678</v>
      </c>
      <c r="JJJ8" s="212">
        <f t="shared" si="222"/>
        <v>11.921900000000001</v>
      </c>
      <c r="JJK8" s="212">
        <f t="shared" si="222"/>
        <v>11.9084</v>
      </c>
      <c r="JJL8" s="212">
        <f t="shared" si="222"/>
        <v>11.841200000000001</v>
      </c>
      <c r="JJM8" s="212" t="str">
        <f t="shared" si="222"/>
        <v>N/E</v>
      </c>
      <c r="JJN8" s="212" t="str">
        <f t="shared" si="222"/>
        <v>N/E</v>
      </c>
      <c r="JJO8" s="212">
        <f t="shared" si="222"/>
        <v>11.853300000000001</v>
      </c>
      <c r="JJP8" s="212">
        <f t="shared" si="222"/>
        <v>11.8322</v>
      </c>
      <c r="JJQ8" s="212">
        <f t="shared" si="222"/>
        <v>11.7836</v>
      </c>
      <c r="JJR8" s="212">
        <f t="shared" si="222"/>
        <v>11.793100000000001</v>
      </c>
      <c r="JJS8" s="212">
        <f t="shared" si="222"/>
        <v>11.742100000000001</v>
      </c>
      <c r="JJT8" s="212" t="str">
        <f t="shared" si="222"/>
        <v>N/E</v>
      </c>
      <c r="JJU8" s="212" t="str">
        <f t="shared" si="222"/>
        <v>N/E</v>
      </c>
      <c r="JJV8" s="212">
        <f t="shared" si="222"/>
        <v>11.7447</v>
      </c>
      <c r="JJW8" s="212">
        <f t="shared" si="222"/>
        <v>11.826599999999999</v>
      </c>
      <c r="JJX8" s="212">
        <f t="shared" ref="JJX8:JKJ8" si="223">+HLOOKUP(JJX5,$B$12:$JKJ$13,2,FALSE)</f>
        <v>11.790699999999999</v>
      </c>
      <c r="JJY8" s="212">
        <f t="shared" si="223"/>
        <v>11.767899999999999</v>
      </c>
      <c r="JJZ8" s="212">
        <f t="shared" si="223"/>
        <v>11.709</v>
      </c>
      <c r="JKA8" s="212" t="str">
        <f t="shared" si="223"/>
        <v>N/E</v>
      </c>
      <c r="JKB8" s="212" t="str">
        <f t="shared" si="223"/>
        <v>N/E</v>
      </c>
      <c r="JKC8" s="212">
        <f t="shared" si="223"/>
        <v>11.7783</v>
      </c>
      <c r="JKD8" s="212">
        <f t="shared" si="223"/>
        <v>11.692500000000001</v>
      </c>
      <c r="JKE8" s="212">
        <f t="shared" si="223"/>
        <v>11.6252</v>
      </c>
      <c r="JKF8" s="212" t="str">
        <f t="shared" si="223"/>
        <v>N/E</v>
      </c>
      <c r="JKG8" s="212" t="str">
        <f t="shared" si="223"/>
        <v>N/E</v>
      </c>
      <c r="JKH8" s="212" t="str">
        <f t="shared" si="223"/>
        <v>N/E</v>
      </c>
      <c r="JKI8" s="212" t="str">
        <f t="shared" si="223"/>
        <v>N/E</v>
      </c>
      <c r="JKJ8" s="212">
        <f t="shared" si="223"/>
        <v>11.6294</v>
      </c>
    </row>
    <row r="9" spans="1:7063" s="62" customFormat="1">
      <c r="A9" s="60" t="s">
        <v>33</v>
      </c>
      <c r="B9" s="61" t="e">
        <f t="shared" ref="B9:BM9" si="224">+HLOOKUP(B5,$B$21:$JKJ$23,3,FALSE)</f>
        <v>#N/A</v>
      </c>
      <c r="C9" s="61" t="e">
        <f t="shared" si="224"/>
        <v>#N/A</v>
      </c>
      <c r="D9" s="61" t="e">
        <f t="shared" si="224"/>
        <v>#N/A</v>
      </c>
      <c r="E9" s="61" t="e">
        <f t="shared" si="224"/>
        <v>#N/A</v>
      </c>
      <c r="F9" s="61" t="e">
        <f t="shared" si="224"/>
        <v>#N/A</v>
      </c>
      <c r="G9" s="61" t="e">
        <f t="shared" si="224"/>
        <v>#N/A</v>
      </c>
      <c r="H9" s="61" t="e">
        <f t="shared" si="224"/>
        <v>#N/A</v>
      </c>
      <c r="I9" s="61" t="e">
        <f t="shared" si="224"/>
        <v>#N/A</v>
      </c>
      <c r="J9" s="61" t="e">
        <f t="shared" si="224"/>
        <v>#N/A</v>
      </c>
      <c r="K9" s="61" t="e">
        <f t="shared" si="224"/>
        <v>#N/A</v>
      </c>
      <c r="L9" s="61" t="e">
        <f t="shared" si="224"/>
        <v>#N/A</v>
      </c>
      <c r="M9" s="61" t="e">
        <f t="shared" si="224"/>
        <v>#N/A</v>
      </c>
      <c r="N9" s="61" t="e">
        <f t="shared" si="224"/>
        <v>#N/A</v>
      </c>
      <c r="O9" s="61" t="e">
        <f t="shared" si="224"/>
        <v>#N/A</v>
      </c>
      <c r="P9" s="61" t="e">
        <f t="shared" si="224"/>
        <v>#N/A</v>
      </c>
      <c r="Q9" s="61" t="e">
        <f t="shared" si="224"/>
        <v>#N/A</v>
      </c>
      <c r="R9" s="61" t="e">
        <f t="shared" si="224"/>
        <v>#N/A</v>
      </c>
      <c r="S9" s="61" t="e">
        <f t="shared" si="224"/>
        <v>#N/A</v>
      </c>
      <c r="T9" s="61" t="e">
        <f t="shared" si="224"/>
        <v>#N/A</v>
      </c>
      <c r="U9" s="61" t="e">
        <f t="shared" si="224"/>
        <v>#N/A</v>
      </c>
      <c r="V9" s="61" t="e">
        <f t="shared" si="224"/>
        <v>#N/A</v>
      </c>
      <c r="W9" s="61" t="e">
        <f t="shared" si="224"/>
        <v>#N/A</v>
      </c>
      <c r="X9" s="61" t="e">
        <f t="shared" si="224"/>
        <v>#N/A</v>
      </c>
      <c r="Y9" s="61" t="e">
        <f t="shared" si="224"/>
        <v>#N/A</v>
      </c>
      <c r="Z9" s="61" t="e">
        <f t="shared" si="224"/>
        <v>#N/A</v>
      </c>
      <c r="AA9" s="61" t="e">
        <f t="shared" si="224"/>
        <v>#N/A</v>
      </c>
      <c r="AB9" s="61" t="e">
        <f t="shared" si="224"/>
        <v>#N/A</v>
      </c>
      <c r="AC9" s="61" t="e">
        <f t="shared" si="224"/>
        <v>#N/A</v>
      </c>
      <c r="AD9" s="61" t="e">
        <f t="shared" si="224"/>
        <v>#N/A</v>
      </c>
      <c r="AE9" s="61" t="e">
        <f t="shared" si="224"/>
        <v>#N/A</v>
      </c>
      <c r="AF9" s="61" t="e">
        <f t="shared" si="224"/>
        <v>#N/A</v>
      </c>
      <c r="AG9" s="61" t="e">
        <f t="shared" si="224"/>
        <v>#N/A</v>
      </c>
      <c r="AH9" s="61" t="e">
        <f t="shared" si="224"/>
        <v>#N/A</v>
      </c>
      <c r="AI9" s="61" t="e">
        <f t="shared" si="224"/>
        <v>#N/A</v>
      </c>
      <c r="AJ9" s="61" t="e">
        <f t="shared" si="224"/>
        <v>#N/A</v>
      </c>
      <c r="AK9" s="61" t="e">
        <f t="shared" si="224"/>
        <v>#N/A</v>
      </c>
      <c r="AL9" s="61" t="e">
        <f t="shared" si="224"/>
        <v>#N/A</v>
      </c>
      <c r="AM9" s="61" t="e">
        <f t="shared" si="224"/>
        <v>#N/A</v>
      </c>
      <c r="AN9" s="61" t="e">
        <f t="shared" si="224"/>
        <v>#N/A</v>
      </c>
      <c r="AO9" s="61" t="e">
        <f t="shared" si="224"/>
        <v>#N/A</v>
      </c>
      <c r="AP9" s="61" t="e">
        <f t="shared" si="224"/>
        <v>#N/A</v>
      </c>
      <c r="AQ9" s="61" t="e">
        <f t="shared" si="224"/>
        <v>#N/A</v>
      </c>
      <c r="AR9" s="61" t="e">
        <f t="shared" si="224"/>
        <v>#N/A</v>
      </c>
      <c r="AS9" s="61" t="e">
        <f t="shared" si="224"/>
        <v>#N/A</v>
      </c>
      <c r="AT9" s="61" t="e">
        <f t="shared" si="224"/>
        <v>#N/A</v>
      </c>
      <c r="AU9" s="61" t="e">
        <f t="shared" si="224"/>
        <v>#N/A</v>
      </c>
      <c r="AV9" s="61" t="e">
        <f t="shared" si="224"/>
        <v>#N/A</v>
      </c>
      <c r="AW9" s="61" t="e">
        <f t="shared" si="224"/>
        <v>#N/A</v>
      </c>
      <c r="AX9" s="61" t="e">
        <f t="shared" si="224"/>
        <v>#N/A</v>
      </c>
      <c r="AY9" s="61" t="e">
        <f t="shared" si="224"/>
        <v>#N/A</v>
      </c>
      <c r="AZ9" s="61" t="e">
        <f t="shared" si="224"/>
        <v>#N/A</v>
      </c>
      <c r="BA9" s="61" t="e">
        <f t="shared" si="224"/>
        <v>#N/A</v>
      </c>
      <c r="BB9" s="61" t="e">
        <f t="shared" si="224"/>
        <v>#N/A</v>
      </c>
      <c r="BC9" s="61" t="e">
        <f t="shared" si="224"/>
        <v>#N/A</v>
      </c>
      <c r="BD9" s="61" t="e">
        <f t="shared" si="224"/>
        <v>#N/A</v>
      </c>
      <c r="BE9" s="61" t="e">
        <f t="shared" si="224"/>
        <v>#N/A</v>
      </c>
      <c r="BF9" s="61" t="e">
        <f t="shared" si="224"/>
        <v>#N/A</v>
      </c>
      <c r="BG9" s="61" t="e">
        <f t="shared" si="224"/>
        <v>#N/A</v>
      </c>
      <c r="BH9" s="61" t="e">
        <f t="shared" si="224"/>
        <v>#N/A</v>
      </c>
      <c r="BI9" s="61" t="e">
        <f t="shared" si="224"/>
        <v>#N/A</v>
      </c>
      <c r="BJ9" s="61" t="e">
        <f t="shared" si="224"/>
        <v>#N/A</v>
      </c>
      <c r="BK9" s="61" t="e">
        <f t="shared" si="224"/>
        <v>#N/A</v>
      </c>
      <c r="BL9" s="61" t="e">
        <f t="shared" si="224"/>
        <v>#N/A</v>
      </c>
      <c r="BM9" s="61" t="e">
        <f t="shared" si="224"/>
        <v>#N/A</v>
      </c>
      <c r="BN9" s="61" t="e">
        <f t="shared" ref="BN9:DY9" si="225">+HLOOKUP(BN5,$B$21:$JKJ$23,3,FALSE)</f>
        <v>#N/A</v>
      </c>
      <c r="BO9" s="61" t="e">
        <f t="shared" si="225"/>
        <v>#N/A</v>
      </c>
      <c r="BP9" s="61" t="e">
        <f t="shared" si="225"/>
        <v>#N/A</v>
      </c>
      <c r="BQ9" s="61" t="e">
        <f t="shared" si="225"/>
        <v>#N/A</v>
      </c>
      <c r="BR9" s="61" t="e">
        <f t="shared" si="225"/>
        <v>#N/A</v>
      </c>
      <c r="BS9" s="61" t="e">
        <f t="shared" si="225"/>
        <v>#N/A</v>
      </c>
      <c r="BT9" s="61" t="e">
        <f t="shared" si="225"/>
        <v>#N/A</v>
      </c>
      <c r="BU9" s="61" t="e">
        <f t="shared" si="225"/>
        <v>#N/A</v>
      </c>
      <c r="BV9" s="61" t="e">
        <f t="shared" si="225"/>
        <v>#N/A</v>
      </c>
      <c r="BW9" s="61" t="e">
        <f t="shared" si="225"/>
        <v>#N/A</v>
      </c>
      <c r="BX9" s="61" t="e">
        <f t="shared" si="225"/>
        <v>#N/A</v>
      </c>
      <c r="BY9" s="61" t="e">
        <f t="shared" si="225"/>
        <v>#N/A</v>
      </c>
      <c r="BZ9" s="61" t="e">
        <f t="shared" si="225"/>
        <v>#N/A</v>
      </c>
      <c r="CA9" s="61" t="e">
        <f t="shared" si="225"/>
        <v>#N/A</v>
      </c>
      <c r="CB9" s="61" t="e">
        <f t="shared" si="225"/>
        <v>#N/A</v>
      </c>
      <c r="CC9" s="61" t="e">
        <f t="shared" si="225"/>
        <v>#N/A</v>
      </c>
      <c r="CD9" s="61" t="e">
        <f t="shared" si="225"/>
        <v>#N/A</v>
      </c>
      <c r="CE9" s="61" t="e">
        <f t="shared" si="225"/>
        <v>#N/A</v>
      </c>
      <c r="CF9" s="61" t="e">
        <f t="shared" si="225"/>
        <v>#N/A</v>
      </c>
      <c r="CG9" s="61" t="e">
        <f t="shared" si="225"/>
        <v>#N/A</v>
      </c>
      <c r="CH9" s="61" t="e">
        <f t="shared" si="225"/>
        <v>#N/A</v>
      </c>
      <c r="CI9" s="61" t="e">
        <f t="shared" si="225"/>
        <v>#N/A</v>
      </c>
      <c r="CJ9" s="61" t="e">
        <f t="shared" si="225"/>
        <v>#N/A</v>
      </c>
      <c r="CK9" s="61" t="e">
        <f t="shared" si="225"/>
        <v>#N/A</v>
      </c>
      <c r="CL9" s="61" t="e">
        <f t="shared" si="225"/>
        <v>#N/A</v>
      </c>
      <c r="CM9" s="61" t="e">
        <f t="shared" si="225"/>
        <v>#N/A</v>
      </c>
      <c r="CN9" s="61" t="e">
        <f t="shared" si="225"/>
        <v>#N/A</v>
      </c>
      <c r="CO9" s="61" t="e">
        <f t="shared" si="225"/>
        <v>#N/A</v>
      </c>
      <c r="CP9" s="61" t="e">
        <f t="shared" si="225"/>
        <v>#N/A</v>
      </c>
      <c r="CQ9" s="61" t="e">
        <f t="shared" si="225"/>
        <v>#N/A</v>
      </c>
      <c r="CR9" s="61" t="e">
        <f t="shared" si="225"/>
        <v>#N/A</v>
      </c>
      <c r="CS9" s="61" t="e">
        <f t="shared" si="225"/>
        <v>#N/A</v>
      </c>
      <c r="CT9" s="61" t="e">
        <f t="shared" si="225"/>
        <v>#N/A</v>
      </c>
      <c r="CU9" s="61" t="e">
        <f t="shared" si="225"/>
        <v>#N/A</v>
      </c>
      <c r="CV9" s="61" t="e">
        <f t="shared" si="225"/>
        <v>#N/A</v>
      </c>
      <c r="CW9" s="61" t="e">
        <f t="shared" si="225"/>
        <v>#N/A</v>
      </c>
      <c r="CX9" s="61" t="e">
        <f t="shared" si="225"/>
        <v>#N/A</v>
      </c>
      <c r="CY9" s="61" t="e">
        <f t="shared" si="225"/>
        <v>#N/A</v>
      </c>
      <c r="CZ9" s="61" t="e">
        <f t="shared" si="225"/>
        <v>#N/A</v>
      </c>
      <c r="DA9" s="61" t="e">
        <f t="shared" si="225"/>
        <v>#N/A</v>
      </c>
      <c r="DB9" s="61" t="e">
        <f t="shared" si="225"/>
        <v>#N/A</v>
      </c>
      <c r="DC9" s="61" t="e">
        <f t="shared" si="225"/>
        <v>#N/A</v>
      </c>
      <c r="DD9" s="61" t="e">
        <f t="shared" si="225"/>
        <v>#N/A</v>
      </c>
      <c r="DE9" s="61" t="e">
        <f t="shared" si="225"/>
        <v>#N/A</v>
      </c>
      <c r="DF9" s="61" t="e">
        <f t="shared" si="225"/>
        <v>#N/A</v>
      </c>
      <c r="DG9" s="61" t="e">
        <f t="shared" si="225"/>
        <v>#N/A</v>
      </c>
      <c r="DH9" s="61" t="e">
        <f t="shared" si="225"/>
        <v>#N/A</v>
      </c>
      <c r="DI9" s="61" t="e">
        <f t="shared" si="225"/>
        <v>#N/A</v>
      </c>
      <c r="DJ9" s="61" t="e">
        <f t="shared" si="225"/>
        <v>#N/A</v>
      </c>
      <c r="DK9" s="61" t="e">
        <f t="shared" si="225"/>
        <v>#N/A</v>
      </c>
      <c r="DL9" s="61" t="e">
        <f t="shared" si="225"/>
        <v>#N/A</v>
      </c>
      <c r="DM9" s="61" t="e">
        <f t="shared" si="225"/>
        <v>#N/A</v>
      </c>
      <c r="DN9" s="61" t="e">
        <f t="shared" si="225"/>
        <v>#N/A</v>
      </c>
      <c r="DO9" s="61" t="e">
        <f t="shared" si="225"/>
        <v>#N/A</v>
      </c>
      <c r="DP9" s="61" t="e">
        <f t="shared" si="225"/>
        <v>#N/A</v>
      </c>
      <c r="DQ9" s="61" t="e">
        <f t="shared" si="225"/>
        <v>#N/A</v>
      </c>
      <c r="DR9" s="61" t="e">
        <f t="shared" si="225"/>
        <v>#N/A</v>
      </c>
      <c r="DS9" s="61" t="e">
        <f t="shared" si="225"/>
        <v>#N/A</v>
      </c>
      <c r="DT9" s="61" t="e">
        <f t="shared" si="225"/>
        <v>#N/A</v>
      </c>
      <c r="DU9" s="61" t="e">
        <f t="shared" si="225"/>
        <v>#N/A</v>
      </c>
      <c r="DV9" s="61" t="e">
        <f t="shared" si="225"/>
        <v>#N/A</v>
      </c>
      <c r="DW9" s="61" t="e">
        <f t="shared" si="225"/>
        <v>#N/A</v>
      </c>
      <c r="DX9" s="61" t="e">
        <f t="shared" si="225"/>
        <v>#N/A</v>
      </c>
      <c r="DY9" s="61" t="e">
        <f t="shared" si="225"/>
        <v>#N/A</v>
      </c>
      <c r="DZ9" s="61" t="e">
        <f t="shared" ref="DZ9:GK9" si="226">+HLOOKUP(DZ5,$B$21:$JKJ$23,3,FALSE)</f>
        <v>#N/A</v>
      </c>
      <c r="EA9" s="61" t="e">
        <f t="shared" si="226"/>
        <v>#N/A</v>
      </c>
      <c r="EB9" s="61" t="e">
        <f t="shared" si="226"/>
        <v>#N/A</v>
      </c>
      <c r="EC9" s="61" t="e">
        <f t="shared" si="226"/>
        <v>#N/A</v>
      </c>
      <c r="ED9" s="61" t="e">
        <f t="shared" si="226"/>
        <v>#N/A</v>
      </c>
      <c r="EE9" s="61" t="e">
        <f t="shared" si="226"/>
        <v>#N/A</v>
      </c>
      <c r="EF9" s="61" t="e">
        <f t="shared" si="226"/>
        <v>#N/A</v>
      </c>
      <c r="EG9" s="61" t="e">
        <f t="shared" si="226"/>
        <v>#N/A</v>
      </c>
      <c r="EH9" s="61" t="e">
        <f t="shared" si="226"/>
        <v>#N/A</v>
      </c>
      <c r="EI9" s="61" t="e">
        <f t="shared" si="226"/>
        <v>#N/A</v>
      </c>
      <c r="EJ9" s="61" t="e">
        <f t="shared" si="226"/>
        <v>#N/A</v>
      </c>
      <c r="EK9" s="61" t="e">
        <f t="shared" si="226"/>
        <v>#N/A</v>
      </c>
      <c r="EL9" s="61" t="e">
        <f t="shared" si="226"/>
        <v>#N/A</v>
      </c>
      <c r="EM9" s="61" t="e">
        <f t="shared" si="226"/>
        <v>#N/A</v>
      </c>
      <c r="EN9" s="61" t="e">
        <f t="shared" si="226"/>
        <v>#N/A</v>
      </c>
      <c r="EO9" s="61" t="e">
        <f t="shared" si="226"/>
        <v>#N/A</v>
      </c>
      <c r="EP9" s="61" t="e">
        <f t="shared" si="226"/>
        <v>#N/A</v>
      </c>
      <c r="EQ9" s="61" t="e">
        <f t="shared" si="226"/>
        <v>#N/A</v>
      </c>
      <c r="ER9" s="61" t="e">
        <f t="shared" si="226"/>
        <v>#N/A</v>
      </c>
      <c r="ES9" s="61" t="e">
        <f t="shared" si="226"/>
        <v>#N/A</v>
      </c>
      <c r="ET9" s="61" t="e">
        <f t="shared" si="226"/>
        <v>#N/A</v>
      </c>
      <c r="EU9" s="61" t="e">
        <f t="shared" si="226"/>
        <v>#N/A</v>
      </c>
      <c r="EV9" s="61" t="e">
        <f t="shared" si="226"/>
        <v>#N/A</v>
      </c>
      <c r="EW9" s="61" t="e">
        <f t="shared" si="226"/>
        <v>#N/A</v>
      </c>
      <c r="EX9" s="61" t="e">
        <f t="shared" si="226"/>
        <v>#N/A</v>
      </c>
      <c r="EY9" s="61" t="e">
        <f t="shared" si="226"/>
        <v>#N/A</v>
      </c>
      <c r="EZ9" s="61" t="e">
        <f t="shared" si="226"/>
        <v>#N/A</v>
      </c>
      <c r="FA9" s="61" t="e">
        <f t="shared" si="226"/>
        <v>#N/A</v>
      </c>
      <c r="FB9" s="61" t="e">
        <f t="shared" si="226"/>
        <v>#N/A</v>
      </c>
      <c r="FC9" s="61" t="e">
        <f t="shared" si="226"/>
        <v>#N/A</v>
      </c>
      <c r="FD9" s="61" t="e">
        <f t="shared" si="226"/>
        <v>#N/A</v>
      </c>
      <c r="FE9" s="61" t="e">
        <f t="shared" si="226"/>
        <v>#N/A</v>
      </c>
      <c r="FF9" s="61" t="e">
        <f t="shared" si="226"/>
        <v>#N/A</v>
      </c>
      <c r="FG9" s="61" t="e">
        <f t="shared" si="226"/>
        <v>#N/A</v>
      </c>
      <c r="FH9" s="61" t="e">
        <f t="shared" si="226"/>
        <v>#N/A</v>
      </c>
      <c r="FI9" s="61" t="e">
        <f t="shared" si="226"/>
        <v>#N/A</v>
      </c>
      <c r="FJ9" s="61" t="e">
        <f t="shared" si="226"/>
        <v>#N/A</v>
      </c>
      <c r="FK9" s="61" t="e">
        <f t="shared" si="226"/>
        <v>#N/A</v>
      </c>
      <c r="FL9" s="61" t="e">
        <f t="shared" si="226"/>
        <v>#N/A</v>
      </c>
      <c r="FM9" s="61" t="e">
        <f t="shared" si="226"/>
        <v>#N/A</v>
      </c>
      <c r="FN9" s="61" t="e">
        <f t="shared" si="226"/>
        <v>#N/A</v>
      </c>
      <c r="FO9" s="61" t="e">
        <f t="shared" si="226"/>
        <v>#N/A</v>
      </c>
      <c r="FP9" s="61" t="e">
        <f t="shared" si="226"/>
        <v>#N/A</v>
      </c>
      <c r="FQ9" s="61" t="e">
        <f t="shared" si="226"/>
        <v>#N/A</v>
      </c>
      <c r="FR9" s="61" t="e">
        <f t="shared" si="226"/>
        <v>#N/A</v>
      </c>
      <c r="FS9" s="61" t="e">
        <f t="shared" si="226"/>
        <v>#N/A</v>
      </c>
      <c r="FT9" s="61" t="e">
        <f t="shared" si="226"/>
        <v>#N/A</v>
      </c>
      <c r="FU9" s="61" t="e">
        <f t="shared" si="226"/>
        <v>#N/A</v>
      </c>
      <c r="FV9" s="61" t="e">
        <f t="shared" si="226"/>
        <v>#N/A</v>
      </c>
      <c r="FW9" s="61" t="e">
        <f t="shared" si="226"/>
        <v>#N/A</v>
      </c>
      <c r="FX9" s="61" t="e">
        <f t="shared" si="226"/>
        <v>#N/A</v>
      </c>
      <c r="FY9" s="61" t="e">
        <f t="shared" si="226"/>
        <v>#N/A</v>
      </c>
      <c r="FZ9" s="61" t="e">
        <f t="shared" si="226"/>
        <v>#N/A</v>
      </c>
      <c r="GA9" s="61" t="e">
        <f t="shared" si="226"/>
        <v>#N/A</v>
      </c>
      <c r="GB9" s="61" t="e">
        <f t="shared" si="226"/>
        <v>#N/A</v>
      </c>
      <c r="GC9" s="61" t="e">
        <f t="shared" si="226"/>
        <v>#N/A</v>
      </c>
      <c r="GD9" s="61" t="e">
        <f t="shared" si="226"/>
        <v>#N/A</v>
      </c>
      <c r="GE9" s="61" t="e">
        <f t="shared" si="226"/>
        <v>#N/A</v>
      </c>
      <c r="GF9" s="61" t="e">
        <f t="shared" si="226"/>
        <v>#N/A</v>
      </c>
      <c r="GG9" s="61" t="e">
        <f t="shared" si="226"/>
        <v>#N/A</v>
      </c>
      <c r="GH9" s="61" t="e">
        <f t="shared" si="226"/>
        <v>#N/A</v>
      </c>
      <c r="GI9" s="61" t="e">
        <f t="shared" si="226"/>
        <v>#N/A</v>
      </c>
      <c r="GJ9" s="61" t="e">
        <f t="shared" si="226"/>
        <v>#N/A</v>
      </c>
      <c r="GK9" s="61" t="e">
        <f t="shared" si="226"/>
        <v>#N/A</v>
      </c>
      <c r="GL9" s="61" t="e">
        <f t="shared" ref="GL9:IW9" si="227">+HLOOKUP(GL5,$B$21:$JKJ$23,3,FALSE)</f>
        <v>#N/A</v>
      </c>
      <c r="GM9" s="61" t="e">
        <f t="shared" si="227"/>
        <v>#N/A</v>
      </c>
      <c r="GN9" s="61" t="e">
        <f t="shared" si="227"/>
        <v>#N/A</v>
      </c>
      <c r="GO9" s="61" t="e">
        <f t="shared" si="227"/>
        <v>#N/A</v>
      </c>
      <c r="GP9" s="61" t="e">
        <f t="shared" si="227"/>
        <v>#N/A</v>
      </c>
      <c r="GQ9" s="61" t="e">
        <f t="shared" si="227"/>
        <v>#N/A</v>
      </c>
      <c r="GR9" s="61" t="e">
        <f t="shared" si="227"/>
        <v>#N/A</v>
      </c>
      <c r="GS9" s="61" t="e">
        <f t="shared" si="227"/>
        <v>#N/A</v>
      </c>
      <c r="GT9" s="61" t="e">
        <f t="shared" si="227"/>
        <v>#N/A</v>
      </c>
      <c r="GU9" s="61" t="e">
        <f t="shared" si="227"/>
        <v>#N/A</v>
      </c>
      <c r="GV9" s="61" t="e">
        <f t="shared" si="227"/>
        <v>#N/A</v>
      </c>
      <c r="GW9" s="61" t="e">
        <f t="shared" si="227"/>
        <v>#N/A</v>
      </c>
      <c r="GX9" s="61" t="e">
        <f t="shared" si="227"/>
        <v>#N/A</v>
      </c>
      <c r="GY9" s="61" t="e">
        <f t="shared" si="227"/>
        <v>#N/A</v>
      </c>
      <c r="GZ9" s="61" t="e">
        <f t="shared" si="227"/>
        <v>#N/A</v>
      </c>
      <c r="HA9" s="61" t="e">
        <f t="shared" si="227"/>
        <v>#N/A</v>
      </c>
      <c r="HB9" s="61" t="e">
        <f t="shared" si="227"/>
        <v>#N/A</v>
      </c>
      <c r="HC9" s="61" t="e">
        <f t="shared" si="227"/>
        <v>#N/A</v>
      </c>
      <c r="HD9" s="61" t="e">
        <f t="shared" si="227"/>
        <v>#N/A</v>
      </c>
      <c r="HE9" s="61" t="e">
        <f t="shared" si="227"/>
        <v>#N/A</v>
      </c>
      <c r="HF9" s="61" t="e">
        <f t="shared" si="227"/>
        <v>#N/A</v>
      </c>
      <c r="HG9" s="61" t="e">
        <f t="shared" si="227"/>
        <v>#N/A</v>
      </c>
      <c r="HH9" s="61" t="e">
        <f t="shared" si="227"/>
        <v>#N/A</v>
      </c>
      <c r="HI9" s="61" t="e">
        <f t="shared" si="227"/>
        <v>#N/A</v>
      </c>
      <c r="HJ9" s="61" t="e">
        <f t="shared" si="227"/>
        <v>#N/A</v>
      </c>
      <c r="HK9" s="61" t="e">
        <f t="shared" si="227"/>
        <v>#N/A</v>
      </c>
      <c r="HL9" s="61" t="e">
        <f t="shared" si="227"/>
        <v>#N/A</v>
      </c>
      <c r="HM9" s="61" t="e">
        <f t="shared" si="227"/>
        <v>#N/A</v>
      </c>
      <c r="HN9" s="61" t="e">
        <f t="shared" si="227"/>
        <v>#N/A</v>
      </c>
      <c r="HO9" s="61" t="e">
        <f t="shared" si="227"/>
        <v>#N/A</v>
      </c>
      <c r="HP9" s="61" t="e">
        <f t="shared" si="227"/>
        <v>#N/A</v>
      </c>
      <c r="HQ9" s="61" t="e">
        <f t="shared" si="227"/>
        <v>#N/A</v>
      </c>
      <c r="HR9" s="61" t="e">
        <f t="shared" si="227"/>
        <v>#N/A</v>
      </c>
      <c r="HS9" s="61" t="e">
        <f t="shared" si="227"/>
        <v>#N/A</v>
      </c>
      <c r="HT9" s="61" t="e">
        <f t="shared" si="227"/>
        <v>#N/A</v>
      </c>
      <c r="HU9" s="61" t="e">
        <f t="shared" si="227"/>
        <v>#N/A</v>
      </c>
      <c r="HV9" s="61" t="e">
        <f t="shared" si="227"/>
        <v>#N/A</v>
      </c>
      <c r="HW9" s="61" t="e">
        <f t="shared" si="227"/>
        <v>#N/A</v>
      </c>
      <c r="HX9" s="61" t="e">
        <f t="shared" si="227"/>
        <v>#N/A</v>
      </c>
      <c r="HY9" s="61" t="e">
        <f t="shared" si="227"/>
        <v>#N/A</v>
      </c>
      <c r="HZ9" s="61" t="e">
        <f t="shared" si="227"/>
        <v>#N/A</v>
      </c>
      <c r="IA9" s="61" t="e">
        <f t="shared" si="227"/>
        <v>#N/A</v>
      </c>
      <c r="IB9" s="61" t="e">
        <f t="shared" si="227"/>
        <v>#N/A</v>
      </c>
      <c r="IC9" s="61" t="e">
        <f t="shared" si="227"/>
        <v>#N/A</v>
      </c>
      <c r="ID9" s="61" t="e">
        <f t="shared" si="227"/>
        <v>#N/A</v>
      </c>
      <c r="IE9" s="61" t="e">
        <f t="shared" si="227"/>
        <v>#N/A</v>
      </c>
      <c r="IF9" s="61" t="e">
        <f t="shared" si="227"/>
        <v>#N/A</v>
      </c>
      <c r="IG9" s="61" t="e">
        <f t="shared" si="227"/>
        <v>#N/A</v>
      </c>
      <c r="IH9" s="61" t="e">
        <f t="shared" si="227"/>
        <v>#N/A</v>
      </c>
      <c r="II9" s="61" t="e">
        <f t="shared" si="227"/>
        <v>#N/A</v>
      </c>
      <c r="IJ9" s="61" t="e">
        <f t="shared" si="227"/>
        <v>#N/A</v>
      </c>
      <c r="IK9" s="61" t="e">
        <f t="shared" si="227"/>
        <v>#N/A</v>
      </c>
      <c r="IL9" s="61" t="e">
        <f t="shared" si="227"/>
        <v>#N/A</v>
      </c>
      <c r="IM9" s="61" t="e">
        <f t="shared" si="227"/>
        <v>#N/A</v>
      </c>
      <c r="IN9" s="61" t="e">
        <f t="shared" si="227"/>
        <v>#N/A</v>
      </c>
      <c r="IO9" s="61" t="e">
        <f t="shared" si="227"/>
        <v>#N/A</v>
      </c>
      <c r="IP9" s="61" t="e">
        <f t="shared" si="227"/>
        <v>#N/A</v>
      </c>
      <c r="IQ9" s="61" t="e">
        <f t="shared" si="227"/>
        <v>#N/A</v>
      </c>
      <c r="IR9" s="61" t="e">
        <f t="shared" si="227"/>
        <v>#N/A</v>
      </c>
      <c r="IS9" s="61" t="e">
        <f t="shared" si="227"/>
        <v>#N/A</v>
      </c>
      <c r="IT9" s="61" t="e">
        <f t="shared" si="227"/>
        <v>#N/A</v>
      </c>
      <c r="IU9" s="61" t="e">
        <f t="shared" si="227"/>
        <v>#N/A</v>
      </c>
      <c r="IV9" s="61" t="e">
        <f t="shared" si="227"/>
        <v>#N/A</v>
      </c>
      <c r="IW9" s="61" t="e">
        <f t="shared" si="227"/>
        <v>#N/A</v>
      </c>
      <c r="IX9" s="61" t="e">
        <f t="shared" ref="IX9:LI9" si="228">+HLOOKUP(IX5,$B$21:$JKJ$23,3,FALSE)</f>
        <v>#N/A</v>
      </c>
      <c r="IY9" s="61" t="e">
        <f t="shared" si="228"/>
        <v>#N/A</v>
      </c>
      <c r="IZ9" s="61" t="e">
        <f t="shared" si="228"/>
        <v>#N/A</v>
      </c>
      <c r="JA9" s="61" t="e">
        <f t="shared" si="228"/>
        <v>#N/A</v>
      </c>
      <c r="JB9" s="61" t="e">
        <f t="shared" si="228"/>
        <v>#N/A</v>
      </c>
      <c r="JC9" s="61" t="e">
        <f t="shared" si="228"/>
        <v>#N/A</v>
      </c>
      <c r="JD9" s="61" t="e">
        <f t="shared" si="228"/>
        <v>#N/A</v>
      </c>
      <c r="JE9" s="61" t="e">
        <f t="shared" si="228"/>
        <v>#N/A</v>
      </c>
      <c r="JF9" s="61" t="e">
        <f t="shared" si="228"/>
        <v>#N/A</v>
      </c>
      <c r="JG9" s="61" t="e">
        <f t="shared" si="228"/>
        <v>#N/A</v>
      </c>
      <c r="JH9" s="61" t="e">
        <f t="shared" si="228"/>
        <v>#N/A</v>
      </c>
      <c r="JI9" s="61" t="e">
        <f t="shared" si="228"/>
        <v>#N/A</v>
      </c>
      <c r="JJ9" s="61" t="e">
        <f t="shared" si="228"/>
        <v>#N/A</v>
      </c>
      <c r="JK9" s="61" t="e">
        <f t="shared" si="228"/>
        <v>#N/A</v>
      </c>
      <c r="JL9" s="61" t="e">
        <f t="shared" si="228"/>
        <v>#N/A</v>
      </c>
      <c r="JM9" s="61" t="e">
        <f t="shared" si="228"/>
        <v>#N/A</v>
      </c>
      <c r="JN9" s="61" t="e">
        <f t="shared" si="228"/>
        <v>#N/A</v>
      </c>
      <c r="JO9" s="61" t="e">
        <f t="shared" si="228"/>
        <v>#N/A</v>
      </c>
      <c r="JP9" s="61" t="e">
        <f t="shared" si="228"/>
        <v>#N/A</v>
      </c>
      <c r="JQ9" s="61" t="e">
        <f t="shared" si="228"/>
        <v>#N/A</v>
      </c>
      <c r="JR9" s="61" t="e">
        <f t="shared" si="228"/>
        <v>#N/A</v>
      </c>
      <c r="JS9" s="61" t="e">
        <f t="shared" si="228"/>
        <v>#N/A</v>
      </c>
      <c r="JT9" s="61" t="e">
        <f t="shared" si="228"/>
        <v>#N/A</v>
      </c>
      <c r="JU9" s="61" t="e">
        <f t="shared" si="228"/>
        <v>#N/A</v>
      </c>
      <c r="JV9" s="61" t="e">
        <f t="shared" si="228"/>
        <v>#N/A</v>
      </c>
      <c r="JW9" s="61" t="e">
        <f t="shared" si="228"/>
        <v>#N/A</v>
      </c>
      <c r="JX9" s="61" t="e">
        <f t="shared" si="228"/>
        <v>#N/A</v>
      </c>
      <c r="JY9" s="61" t="e">
        <f t="shared" si="228"/>
        <v>#N/A</v>
      </c>
      <c r="JZ9" s="61" t="e">
        <f t="shared" si="228"/>
        <v>#N/A</v>
      </c>
      <c r="KA9" s="61" t="e">
        <f t="shared" si="228"/>
        <v>#N/A</v>
      </c>
      <c r="KB9" s="61" t="e">
        <f t="shared" si="228"/>
        <v>#N/A</v>
      </c>
      <c r="KC9" s="61" t="e">
        <f t="shared" si="228"/>
        <v>#N/A</v>
      </c>
      <c r="KD9" s="61" t="e">
        <f t="shared" si="228"/>
        <v>#N/A</v>
      </c>
      <c r="KE9" s="61" t="e">
        <f t="shared" si="228"/>
        <v>#N/A</v>
      </c>
      <c r="KF9" s="61" t="e">
        <f t="shared" si="228"/>
        <v>#N/A</v>
      </c>
      <c r="KG9" s="61" t="e">
        <f t="shared" si="228"/>
        <v>#N/A</v>
      </c>
      <c r="KH9" s="61" t="e">
        <f t="shared" si="228"/>
        <v>#N/A</v>
      </c>
      <c r="KI9" s="61" t="e">
        <f t="shared" si="228"/>
        <v>#N/A</v>
      </c>
      <c r="KJ9" s="61" t="e">
        <f t="shared" si="228"/>
        <v>#N/A</v>
      </c>
      <c r="KK9" s="61" t="e">
        <f t="shared" si="228"/>
        <v>#N/A</v>
      </c>
      <c r="KL9" s="61" t="e">
        <f t="shared" si="228"/>
        <v>#N/A</v>
      </c>
      <c r="KM9" s="61" t="e">
        <f t="shared" si="228"/>
        <v>#N/A</v>
      </c>
      <c r="KN9" s="61" t="e">
        <f t="shared" si="228"/>
        <v>#N/A</v>
      </c>
      <c r="KO9" s="61" t="e">
        <f t="shared" si="228"/>
        <v>#N/A</v>
      </c>
      <c r="KP9" s="61" t="e">
        <f t="shared" si="228"/>
        <v>#N/A</v>
      </c>
      <c r="KQ9" s="61" t="e">
        <f t="shared" si="228"/>
        <v>#N/A</v>
      </c>
      <c r="KR9" s="61" t="e">
        <f t="shared" si="228"/>
        <v>#N/A</v>
      </c>
      <c r="KS9" s="61" t="e">
        <f t="shared" si="228"/>
        <v>#N/A</v>
      </c>
      <c r="KT9" s="61" t="e">
        <f t="shared" si="228"/>
        <v>#N/A</v>
      </c>
      <c r="KU9" s="61" t="e">
        <f t="shared" si="228"/>
        <v>#N/A</v>
      </c>
      <c r="KV9" s="61" t="e">
        <f t="shared" si="228"/>
        <v>#N/A</v>
      </c>
      <c r="KW9" s="61" t="e">
        <f t="shared" si="228"/>
        <v>#N/A</v>
      </c>
      <c r="KX9" s="61" t="e">
        <f t="shared" si="228"/>
        <v>#N/A</v>
      </c>
      <c r="KY9" s="61" t="e">
        <f t="shared" si="228"/>
        <v>#N/A</v>
      </c>
      <c r="KZ9" s="61" t="e">
        <f t="shared" si="228"/>
        <v>#N/A</v>
      </c>
      <c r="LA9" s="61" t="e">
        <f t="shared" si="228"/>
        <v>#N/A</v>
      </c>
      <c r="LB9" s="61" t="e">
        <f t="shared" si="228"/>
        <v>#N/A</v>
      </c>
      <c r="LC9" s="61" t="e">
        <f t="shared" si="228"/>
        <v>#N/A</v>
      </c>
      <c r="LD9" s="61" t="e">
        <f t="shared" si="228"/>
        <v>#N/A</v>
      </c>
      <c r="LE9" s="61" t="e">
        <f t="shared" si="228"/>
        <v>#N/A</v>
      </c>
      <c r="LF9" s="61" t="e">
        <f t="shared" si="228"/>
        <v>#N/A</v>
      </c>
      <c r="LG9" s="61" t="e">
        <f t="shared" si="228"/>
        <v>#N/A</v>
      </c>
      <c r="LH9" s="61" t="e">
        <f t="shared" si="228"/>
        <v>#N/A</v>
      </c>
      <c r="LI9" s="61" t="e">
        <f t="shared" si="228"/>
        <v>#N/A</v>
      </c>
      <c r="LJ9" s="61" t="e">
        <f t="shared" ref="LJ9:NU9" si="229">+HLOOKUP(LJ5,$B$21:$JKJ$23,3,FALSE)</f>
        <v>#N/A</v>
      </c>
      <c r="LK9" s="61" t="e">
        <f t="shared" si="229"/>
        <v>#N/A</v>
      </c>
      <c r="LL9" s="61" t="e">
        <f t="shared" si="229"/>
        <v>#N/A</v>
      </c>
      <c r="LM9" s="61" t="e">
        <f t="shared" si="229"/>
        <v>#N/A</v>
      </c>
      <c r="LN9" s="61" t="e">
        <f t="shared" si="229"/>
        <v>#N/A</v>
      </c>
      <c r="LO9" s="61" t="e">
        <f t="shared" si="229"/>
        <v>#N/A</v>
      </c>
      <c r="LP9" s="61" t="e">
        <f t="shared" si="229"/>
        <v>#N/A</v>
      </c>
      <c r="LQ9" s="61" t="e">
        <f t="shared" si="229"/>
        <v>#N/A</v>
      </c>
      <c r="LR9" s="61" t="e">
        <f t="shared" si="229"/>
        <v>#N/A</v>
      </c>
      <c r="LS9" s="61" t="e">
        <f t="shared" si="229"/>
        <v>#N/A</v>
      </c>
      <c r="LT9" s="61" t="e">
        <f t="shared" si="229"/>
        <v>#N/A</v>
      </c>
      <c r="LU9" s="61" t="e">
        <f t="shared" si="229"/>
        <v>#N/A</v>
      </c>
      <c r="LV9" s="61" t="e">
        <f t="shared" si="229"/>
        <v>#N/A</v>
      </c>
      <c r="LW9" s="61" t="e">
        <f t="shared" si="229"/>
        <v>#N/A</v>
      </c>
      <c r="LX9" s="61" t="e">
        <f t="shared" si="229"/>
        <v>#N/A</v>
      </c>
      <c r="LY9" s="61" t="e">
        <f t="shared" si="229"/>
        <v>#N/A</v>
      </c>
      <c r="LZ9" s="61" t="e">
        <f t="shared" si="229"/>
        <v>#N/A</v>
      </c>
      <c r="MA9" s="61" t="e">
        <f t="shared" si="229"/>
        <v>#N/A</v>
      </c>
      <c r="MB9" s="61" t="e">
        <f t="shared" si="229"/>
        <v>#N/A</v>
      </c>
      <c r="MC9" s="61" t="e">
        <f t="shared" si="229"/>
        <v>#N/A</v>
      </c>
      <c r="MD9" s="61" t="e">
        <f t="shared" si="229"/>
        <v>#N/A</v>
      </c>
      <c r="ME9" s="61" t="e">
        <f t="shared" si="229"/>
        <v>#N/A</v>
      </c>
      <c r="MF9" s="61" t="e">
        <f t="shared" si="229"/>
        <v>#N/A</v>
      </c>
      <c r="MG9" s="61" t="e">
        <f t="shared" si="229"/>
        <v>#N/A</v>
      </c>
      <c r="MH9" s="61" t="e">
        <f t="shared" si="229"/>
        <v>#N/A</v>
      </c>
      <c r="MI9" s="61" t="e">
        <f t="shared" si="229"/>
        <v>#N/A</v>
      </c>
      <c r="MJ9" s="61" t="e">
        <f t="shared" si="229"/>
        <v>#N/A</v>
      </c>
      <c r="MK9" s="61" t="e">
        <f t="shared" si="229"/>
        <v>#N/A</v>
      </c>
      <c r="ML9" s="61" t="e">
        <f t="shared" si="229"/>
        <v>#N/A</v>
      </c>
      <c r="MM9" s="61" t="e">
        <f t="shared" si="229"/>
        <v>#N/A</v>
      </c>
      <c r="MN9" s="61" t="e">
        <f t="shared" si="229"/>
        <v>#N/A</v>
      </c>
      <c r="MO9" s="61" t="e">
        <f t="shared" si="229"/>
        <v>#N/A</v>
      </c>
      <c r="MP9" s="61" t="e">
        <f t="shared" si="229"/>
        <v>#N/A</v>
      </c>
      <c r="MQ9" s="61" t="e">
        <f t="shared" si="229"/>
        <v>#N/A</v>
      </c>
      <c r="MR9" s="61" t="e">
        <f t="shared" si="229"/>
        <v>#N/A</v>
      </c>
      <c r="MS9" s="61" t="e">
        <f t="shared" si="229"/>
        <v>#N/A</v>
      </c>
      <c r="MT9" s="61" t="e">
        <f t="shared" si="229"/>
        <v>#N/A</v>
      </c>
      <c r="MU9" s="61" t="e">
        <f t="shared" si="229"/>
        <v>#N/A</v>
      </c>
      <c r="MV9" s="61" t="e">
        <f t="shared" si="229"/>
        <v>#N/A</v>
      </c>
      <c r="MW9" s="61" t="e">
        <f t="shared" si="229"/>
        <v>#N/A</v>
      </c>
      <c r="MX9" s="61" t="e">
        <f t="shared" si="229"/>
        <v>#N/A</v>
      </c>
      <c r="MY9" s="61" t="e">
        <f t="shared" si="229"/>
        <v>#N/A</v>
      </c>
      <c r="MZ9" s="61" t="e">
        <f t="shared" si="229"/>
        <v>#N/A</v>
      </c>
      <c r="NA9" s="61" t="e">
        <f t="shared" si="229"/>
        <v>#N/A</v>
      </c>
      <c r="NB9" s="61" t="e">
        <f t="shared" si="229"/>
        <v>#N/A</v>
      </c>
      <c r="NC9" s="61" t="e">
        <f t="shared" si="229"/>
        <v>#N/A</v>
      </c>
      <c r="ND9" s="61" t="e">
        <f t="shared" si="229"/>
        <v>#N/A</v>
      </c>
      <c r="NE9" s="61" t="e">
        <f t="shared" si="229"/>
        <v>#N/A</v>
      </c>
      <c r="NF9" s="61" t="e">
        <f t="shared" si="229"/>
        <v>#N/A</v>
      </c>
      <c r="NG9" s="61" t="e">
        <f t="shared" si="229"/>
        <v>#N/A</v>
      </c>
      <c r="NH9" s="61" t="e">
        <f t="shared" si="229"/>
        <v>#N/A</v>
      </c>
      <c r="NI9" s="61" t="e">
        <f t="shared" si="229"/>
        <v>#N/A</v>
      </c>
      <c r="NJ9" s="61" t="e">
        <f t="shared" si="229"/>
        <v>#N/A</v>
      </c>
      <c r="NK9" s="61" t="e">
        <f t="shared" si="229"/>
        <v>#N/A</v>
      </c>
      <c r="NL9" s="61" t="e">
        <f t="shared" si="229"/>
        <v>#N/A</v>
      </c>
      <c r="NM9" s="61" t="e">
        <f t="shared" si="229"/>
        <v>#N/A</v>
      </c>
      <c r="NN9" s="61" t="e">
        <f t="shared" si="229"/>
        <v>#N/A</v>
      </c>
      <c r="NO9" s="61" t="e">
        <f t="shared" si="229"/>
        <v>#N/A</v>
      </c>
      <c r="NP9" s="61" t="e">
        <f t="shared" si="229"/>
        <v>#N/A</v>
      </c>
      <c r="NQ9" s="61" t="e">
        <f t="shared" si="229"/>
        <v>#N/A</v>
      </c>
      <c r="NR9" s="61" t="e">
        <f t="shared" si="229"/>
        <v>#N/A</v>
      </c>
      <c r="NS9" s="61" t="e">
        <f t="shared" si="229"/>
        <v>#N/A</v>
      </c>
      <c r="NT9" s="61" t="e">
        <f t="shared" si="229"/>
        <v>#N/A</v>
      </c>
      <c r="NU9" s="61" t="e">
        <f t="shared" si="229"/>
        <v>#N/A</v>
      </c>
      <c r="NV9" s="61" t="e">
        <f t="shared" ref="NV9:QG9" si="230">+HLOOKUP(NV5,$B$21:$JKJ$23,3,FALSE)</f>
        <v>#N/A</v>
      </c>
      <c r="NW9" s="61" t="e">
        <f t="shared" si="230"/>
        <v>#N/A</v>
      </c>
      <c r="NX9" s="61" t="e">
        <f t="shared" si="230"/>
        <v>#N/A</v>
      </c>
      <c r="NY9" s="61" t="e">
        <f t="shared" si="230"/>
        <v>#N/A</v>
      </c>
      <c r="NZ9" s="61" t="e">
        <f t="shared" si="230"/>
        <v>#N/A</v>
      </c>
      <c r="OA9" s="61" t="e">
        <f t="shared" si="230"/>
        <v>#N/A</v>
      </c>
      <c r="OB9" s="61" t="e">
        <f t="shared" si="230"/>
        <v>#N/A</v>
      </c>
      <c r="OC9" s="61" t="e">
        <f t="shared" si="230"/>
        <v>#N/A</v>
      </c>
      <c r="OD9" s="61" t="e">
        <f t="shared" si="230"/>
        <v>#N/A</v>
      </c>
      <c r="OE9" s="61" t="e">
        <f t="shared" si="230"/>
        <v>#N/A</v>
      </c>
      <c r="OF9" s="61" t="e">
        <f t="shared" si="230"/>
        <v>#N/A</v>
      </c>
      <c r="OG9" s="61" t="e">
        <f t="shared" si="230"/>
        <v>#N/A</v>
      </c>
      <c r="OH9" s="61" t="e">
        <f t="shared" si="230"/>
        <v>#N/A</v>
      </c>
      <c r="OI9" s="61" t="e">
        <f t="shared" si="230"/>
        <v>#N/A</v>
      </c>
      <c r="OJ9" s="61" t="e">
        <f t="shared" si="230"/>
        <v>#N/A</v>
      </c>
      <c r="OK9" s="61" t="e">
        <f t="shared" si="230"/>
        <v>#N/A</v>
      </c>
      <c r="OL9" s="61" t="e">
        <f t="shared" si="230"/>
        <v>#N/A</v>
      </c>
      <c r="OM9" s="61" t="e">
        <f t="shared" si="230"/>
        <v>#N/A</v>
      </c>
      <c r="ON9" s="61" t="e">
        <f t="shared" si="230"/>
        <v>#N/A</v>
      </c>
      <c r="OO9" s="61" t="e">
        <f t="shared" si="230"/>
        <v>#N/A</v>
      </c>
      <c r="OP9" s="61" t="e">
        <f t="shared" si="230"/>
        <v>#N/A</v>
      </c>
      <c r="OQ9" s="61" t="e">
        <f t="shared" si="230"/>
        <v>#N/A</v>
      </c>
      <c r="OR9" s="61" t="e">
        <f t="shared" si="230"/>
        <v>#N/A</v>
      </c>
      <c r="OS9" s="61" t="e">
        <f t="shared" si="230"/>
        <v>#N/A</v>
      </c>
      <c r="OT9" s="61" t="e">
        <f t="shared" si="230"/>
        <v>#N/A</v>
      </c>
      <c r="OU9" s="61" t="e">
        <f t="shared" si="230"/>
        <v>#N/A</v>
      </c>
      <c r="OV9" s="61" t="e">
        <f t="shared" si="230"/>
        <v>#N/A</v>
      </c>
      <c r="OW9" s="61" t="e">
        <f t="shared" si="230"/>
        <v>#N/A</v>
      </c>
      <c r="OX9" s="61" t="e">
        <f t="shared" si="230"/>
        <v>#N/A</v>
      </c>
      <c r="OY9" s="61" t="e">
        <f t="shared" si="230"/>
        <v>#N/A</v>
      </c>
      <c r="OZ9" s="61" t="e">
        <f t="shared" si="230"/>
        <v>#N/A</v>
      </c>
      <c r="PA9" s="61" t="e">
        <f t="shared" si="230"/>
        <v>#N/A</v>
      </c>
      <c r="PB9" s="61" t="e">
        <f t="shared" si="230"/>
        <v>#N/A</v>
      </c>
      <c r="PC9" s="61" t="e">
        <f t="shared" si="230"/>
        <v>#N/A</v>
      </c>
      <c r="PD9" s="61" t="e">
        <f t="shared" si="230"/>
        <v>#N/A</v>
      </c>
      <c r="PE9" s="61" t="e">
        <f t="shared" si="230"/>
        <v>#N/A</v>
      </c>
      <c r="PF9" s="61" t="e">
        <f t="shared" si="230"/>
        <v>#N/A</v>
      </c>
      <c r="PG9" s="61" t="e">
        <f t="shared" si="230"/>
        <v>#N/A</v>
      </c>
      <c r="PH9" s="61" t="e">
        <f t="shared" si="230"/>
        <v>#N/A</v>
      </c>
      <c r="PI9" s="61" t="e">
        <f t="shared" si="230"/>
        <v>#N/A</v>
      </c>
      <c r="PJ9" s="61" t="e">
        <f t="shared" si="230"/>
        <v>#N/A</v>
      </c>
      <c r="PK9" s="61" t="e">
        <f t="shared" si="230"/>
        <v>#N/A</v>
      </c>
      <c r="PL9" s="61" t="e">
        <f t="shared" si="230"/>
        <v>#N/A</v>
      </c>
      <c r="PM9" s="61" t="e">
        <f t="shared" si="230"/>
        <v>#N/A</v>
      </c>
      <c r="PN9" s="61" t="e">
        <f t="shared" si="230"/>
        <v>#N/A</v>
      </c>
      <c r="PO9" s="61" t="e">
        <f t="shared" si="230"/>
        <v>#N/A</v>
      </c>
      <c r="PP9" s="61" t="e">
        <f t="shared" si="230"/>
        <v>#N/A</v>
      </c>
      <c r="PQ9" s="61" t="e">
        <f t="shared" si="230"/>
        <v>#N/A</v>
      </c>
      <c r="PR9" s="61" t="e">
        <f t="shared" si="230"/>
        <v>#N/A</v>
      </c>
      <c r="PS9" s="61" t="e">
        <f t="shared" si="230"/>
        <v>#N/A</v>
      </c>
      <c r="PT9" s="61" t="e">
        <f t="shared" si="230"/>
        <v>#N/A</v>
      </c>
      <c r="PU9" s="61" t="e">
        <f t="shared" si="230"/>
        <v>#N/A</v>
      </c>
      <c r="PV9" s="61" t="e">
        <f t="shared" si="230"/>
        <v>#N/A</v>
      </c>
      <c r="PW9" s="61" t="e">
        <f t="shared" si="230"/>
        <v>#N/A</v>
      </c>
      <c r="PX9" s="61" t="e">
        <f t="shared" si="230"/>
        <v>#N/A</v>
      </c>
      <c r="PY9" s="61" t="e">
        <f t="shared" si="230"/>
        <v>#N/A</v>
      </c>
      <c r="PZ9" s="61" t="e">
        <f t="shared" si="230"/>
        <v>#N/A</v>
      </c>
      <c r="QA9" s="61" t="e">
        <f t="shared" si="230"/>
        <v>#N/A</v>
      </c>
      <c r="QB9" s="61" t="e">
        <f t="shared" si="230"/>
        <v>#N/A</v>
      </c>
      <c r="QC9" s="61" t="e">
        <f t="shared" si="230"/>
        <v>#N/A</v>
      </c>
      <c r="QD9" s="61" t="e">
        <f t="shared" si="230"/>
        <v>#N/A</v>
      </c>
      <c r="QE9" s="61" t="e">
        <f t="shared" si="230"/>
        <v>#N/A</v>
      </c>
      <c r="QF9" s="61" t="e">
        <f t="shared" si="230"/>
        <v>#N/A</v>
      </c>
      <c r="QG9" s="61" t="e">
        <f t="shared" si="230"/>
        <v>#N/A</v>
      </c>
      <c r="QH9" s="61" t="e">
        <f t="shared" ref="QH9:SS9" si="231">+HLOOKUP(QH5,$B$21:$JKJ$23,3,FALSE)</f>
        <v>#N/A</v>
      </c>
      <c r="QI9" s="61" t="e">
        <f t="shared" si="231"/>
        <v>#N/A</v>
      </c>
      <c r="QJ9" s="61" t="e">
        <f t="shared" si="231"/>
        <v>#N/A</v>
      </c>
      <c r="QK9" s="61" t="e">
        <f t="shared" si="231"/>
        <v>#N/A</v>
      </c>
      <c r="QL9" s="61" t="e">
        <f t="shared" si="231"/>
        <v>#N/A</v>
      </c>
      <c r="QM9" s="61" t="e">
        <f t="shared" si="231"/>
        <v>#N/A</v>
      </c>
      <c r="QN9" s="61" t="e">
        <f t="shared" si="231"/>
        <v>#N/A</v>
      </c>
      <c r="QO9" s="61" t="e">
        <f t="shared" si="231"/>
        <v>#N/A</v>
      </c>
      <c r="QP9" s="61" t="e">
        <f t="shared" si="231"/>
        <v>#N/A</v>
      </c>
      <c r="QQ9" s="61" t="e">
        <f t="shared" si="231"/>
        <v>#N/A</v>
      </c>
      <c r="QR9" s="61" t="e">
        <f t="shared" si="231"/>
        <v>#N/A</v>
      </c>
      <c r="QS9" s="61" t="e">
        <f t="shared" si="231"/>
        <v>#N/A</v>
      </c>
      <c r="QT9" s="61" t="e">
        <f t="shared" si="231"/>
        <v>#N/A</v>
      </c>
      <c r="QU9" s="61" t="e">
        <f t="shared" si="231"/>
        <v>#N/A</v>
      </c>
      <c r="QV9" s="61" t="e">
        <f t="shared" si="231"/>
        <v>#N/A</v>
      </c>
      <c r="QW9" s="61" t="e">
        <f t="shared" si="231"/>
        <v>#N/A</v>
      </c>
      <c r="QX9" s="61" t="e">
        <f t="shared" si="231"/>
        <v>#N/A</v>
      </c>
      <c r="QY9" s="61" t="e">
        <f t="shared" si="231"/>
        <v>#N/A</v>
      </c>
      <c r="QZ9" s="61" t="e">
        <f t="shared" si="231"/>
        <v>#N/A</v>
      </c>
      <c r="RA9" s="61" t="e">
        <f t="shared" si="231"/>
        <v>#N/A</v>
      </c>
      <c r="RB9" s="61" t="e">
        <f t="shared" si="231"/>
        <v>#N/A</v>
      </c>
      <c r="RC9" s="61" t="e">
        <f t="shared" si="231"/>
        <v>#N/A</v>
      </c>
      <c r="RD9" s="61" t="e">
        <f t="shared" si="231"/>
        <v>#N/A</v>
      </c>
      <c r="RE9" s="61" t="e">
        <f t="shared" si="231"/>
        <v>#N/A</v>
      </c>
      <c r="RF9" s="61" t="e">
        <f t="shared" si="231"/>
        <v>#N/A</v>
      </c>
      <c r="RG9" s="61" t="e">
        <f t="shared" si="231"/>
        <v>#N/A</v>
      </c>
      <c r="RH9" s="61" t="e">
        <f t="shared" si="231"/>
        <v>#N/A</v>
      </c>
      <c r="RI9" s="61" t="e">
        <f t="shared" si="231"/>
        <v>#N/A</v>
      </c>
      <c r="RJ9" s="61" t="e">
        <f t="shared" si="231"/>
        <v>#N/A</v>
      </c>
      <c r="RK9" s="61" t="e">
        <f t="shared" si="231"/>
        <v>#N/A</v>
      </c>
      <c r="RL9" s="61" t="e">
        <f t="shared" si="231"/>
        <v>#N/A</v>
      </c>
      <c r="RM9" s="61" t="e">
        <f t="shared" si="231"/>
        <v>#N/A</v>
      </c>
      <c r="RN9" s="61" t="e">
        <f t="shared" si="231"/>
        <v>#N/A</v>
      </c>
      <c r="RO9" s="61" t="e">
        <f t="shared" si="231"/>
        <v>#N/A</v>
      </c>
      <c r="RP9" s="61" t="e">
        <f t="shared" si="231"/>
        <v>#N/A</v>
      </c>
      <c r="RQ9" s="61" t="e">
        <f t="shared" si="231"/>
        <v>#N/A</v>
      </c>
      <c r="RR9" s="61" t="e">
        <f t="shared" si="231"/>
        <v>#N/A</v>
      </c>
      <c r="RS9" s="61" t="e">
        <f t="shared" si="231"/>
        <v>#N/A</v>
      </c>
      <c r="RT9" s="61" t="e">
        <f t="shared" si="231"/>
        <v>#N/A</v>
      </c>
      <c r="RU9" s="61" t="e">
        <f t="shared" si="231"/>
        <v>#N/A</v>
      </c>
      <c r="RV9" s="61" t="e">
        <f t="shared" si="231"/>
        <v>#N/A</v>
      </c>
      <c r="RW9" s="61" t="e">
        <f t="shared" si="231"/>
        <v>#N/A</v>
      </c>
      <c r="RX9" s="61" t="e">
        <f t="shared" si="231"/>
        <v>#N/A</v>
      </c>
      <c r="RY9" s="61" t="e">
        <f t="shared" si="231"/>
        <v>#N/A</v>
      </c>
      <c r="RZ9" s="61" t="e">
        <f t="shared" si="231"/>
        <v>#N/A</v>
      </c>
      <c r="SA9" s="61" t="e">
        <f t="shared" si="231"/>
        <v>#N/A</v>
      </c>
      <c r="SB9" s="61" t="e">
        <f t="shared" si="231"/>
        <v>#N/A</v>
      </c>
      <c r="SC9" s="61" t="e">
        <f t="shared" si="231"/>
        <v>#N/A</v>
      </c>
      <c r="SD9" s="61" t="e">
        <f t="shared" si="231"/>
        <v>#N/A</v>
      </c>
      <c r="SE9" s="61" t="e">
        <f t="shared" si="231"/>
        <v>#N/A</v>
      </c>
      <c r="SF9" s="61" t="e">
        <f t="shared" si="231"/>
        <v>#N/A</v>
      </c>
      <c r="SG9" s="61" t="e">
        <f t="shared" si="231"/>
        <v>#N/A</v>
      </c>
      <c r="SH9" s="61" t="e">
        <f t="shared" si="231"/>
        <v>#N/A</v>
      </c>
      <c r="SI9" s="61" t="e">
        <f t="shared" si="231"/>
        <v>#N/A</v>
      </c>
      <c r="SJ9" s="61" t="e">
        <f t="shared" si="231"/>
        <v>#N/A</v>
      </c>
      <c r="SK9" s="61" t="e">
        <f t="shared" si="231"/>
        <v>#N/A</v>
      </c>
      <c r="SL9" s="61" t="e">
        <f t="shared" si="231"/>
        <v>#N/A</v>
      </c>
      <c r="SM9" s="61" t="e">
        <f t="shared" si="231"/>
        <v>#N/A</v>
      </c>
      <c r="SN9" s="61" t="e">
        <f t="shared" si="231"/>
        <v>#N/A</v>
      </c>
      <c r="SO9" s="61" t="e">
        <f t="shared" si="231"/>
        <v>#N/A</v>
      </c>
      <c r="SP9" s="61" t="e">
        <f t="shared" si="231"/>
        <v>#N/A</v>
      </c>
      <c r="SQ9" s="61" t="e">
        <f t="shared" si="231"/>
        <v>#N/A</v>
      </c>
      <c r="SR9" s="61" t="e">
        <f t="shared" si="231"/>
        <v>#N/A</v>
      </c>
      <c r="SS9" s="61" t="e">
        <f t="shared" si="231"/>
        <v>#N/A</v>
      </c>
      <c r="ST9" s="61" t="e">
        <f t="shared" ref="ST9:VE9" si="232">+HLOOKUP(ST5,$B$21:$JKJ$23,3,FALSE)</f>
        <v>#N/A</v>
      </c>
      <c r="SU9" s="61" t="e">
        <f t="shared" si="232"/>
        <v>#N/A</v>
      </c>
      <c r="SV9" s="61" t="e">
        <f t="shared" si="232"/>
        <v>#N/A</v>
      </c>
      <c r="SW9" s="61" t="e">
        <f t="shared" si="232"/>
        <v>#N/A</v>
      </c>
      <c r="SX9" s="61" t="e">
        <f t="shared" si="232"/>
        <v>#N/A</v>
      </c>
      <c r="SY9" s="61" t="e">
        <f t="shared" si="232"/>
        <v>#N/A</v>
      </c>
      <c r="SZ9" s="61" t="e">
        <f t="shared" si="232"/>
        <v>#N/A</v>
      </c>
      <c r="TA9" s="61" t="e">
        <f t="shared" si="232"/>
        <v>#N/A</v>
      </c>
      <c r="TB9" s="61" t="e">
        <f t="shared" si="232"/>
        <v>#N/A</v>
      </c>
      <c r="TC9" s="61" t="e">
        <f t="shared" si="232"/>
        <v>#N/A</v>
      </c>
      <c r="TD9" s="61" t="e">
        <f t="shared" si="232"/>
        <v>#N/A</v>
      </c>
      <c r="TE9" s="61" t="e">
        <f t="shared" si="232"/>
        <v>#N/A</v>
      </c>
      <c r="TF9" s="61" t="e">
        <f t="shared" si="232"/>
        <v>#N/A</v>
      </c>
      <c r="TG9" s="61" t="e">
        <f t="shared" si="232"/>
        <v>#N/A</v>
      </c>
      <c r="TH9" s="61" t="e">
        <f t="shared" si="232"/>
        <v>#N/A</v>
      </c>
      <c r="TI9" s="61" t="e">
        <f t="shared" si="232"/>
        <v>#N/A</v>
      </c>
      <c r="TJ9" s="61" t="e">
        <f t="shared" si="232"/>
        <v>#N/A</v>
      </c>
      <c r="TK9" s="61" t="e">
        <f t="shared" si="232"/>
        <v>#N/A</v>
      </c>
      <c r="TL9" s="61" t="e">
        <f t="shared" si="232"/>
        <v>#N/A</v>
      </c>
      <c r="TM9" s="61" t="e">
        <f t="shared" si="232"/>
        <v>#N/A</v>
      </c>
      <c r="TN9" s="61" t="e">
        <f t="shared" si="232"/>
        <v>#N/A</v>
      </c>
      <c r="TO9" s="61" t="e">
        <f t="shared" si="232"/>
        <v>#N/A</v>
      </c>
      <c r="TP9" s="61" t="e">
        <f t="shared" si="232"/>
        <v>#N/A</v>
      </c>
      <c r="TQ9" s="61" t="e">
        <f t="shared" si="232"/>
        <v>#N/A</v>
      </c>
      <c r="TR9" s="61" t="e">
        <f t="shared" si="232"/>
        <v>#N/A</v>
      </c>
      <c r="TS9" s="61" t="e">
        <f t="shared" si="232"/>
        <v>#N/A</v>
      </c>
      <c r="TT9" s="61" t="e">
        <f t="shared" si="232"/>
        <v>#N/A</v>
      </c>
      <c r="TU9" s="61" t="e">
        <f t="shared" si="232"/>
        <v>#N/A</v>
      </c>
      <c r="TV9" s="61" t="e">
        <f t="shared" si="232"/>
        <v>#N/A</v>
      </c>
      <c r="TW9" s="61" t="e">
        <f t="shared" si="232"/>
        <v>#N/A</v>
      </c>
      <c r="TX9" s="61" t="e">
        <f t="shared" si="232"/>
        <v>#N/A</v>
      </c>
      <c r="TY9" s="61" t="e">
        <f t="shared" si="232"/>
        <v>#N/A</v>
      </c>
      <c r="TZ9" s="61" t="e">
        <f t="shared" si="232"/>
        <v>#N/A</v>
      </c>
      <c r="UA9" s="61" t="e">
        <f t="shared" si="232"/>
        <v>#N/A</v>
      </c>
      <c r="UB9" s="61" t="e">
        <f t="shared" si="232"/>
        <v>#N/A</v>
      </c>
      <c r="UC9" s="61" t="e">
        <f t="shared" si="232"/>
        <v>#N/A</v>
      </c>
      <c r="UD9" s="61" t="e">
        <f t="shared" si="232"/>
        <v>#N/A</v>
      </c>
      <c r="UE9" s="61" t="e">
        <f t="shared" si="232"/>
        <v>#N/A</v>
      </c>
      <c r="UF9" s="61" t="e">
        <f t="shared" si="232"/>
        <v>#N/A</v>
      </c>
      <c r="UG9" s="61" t="e">
        <f t="shared" si="232"/>
        <v>#N/A</v>
      </c>
      <c r="UH9" s="61" t="e">
        <f t="shared" si="232"/>
        <v>#N/A</v>
      </c>
      <c r="UI9" s="61" t="e">
        <f t="shared" si="232"/>
        <v>#N/A</v>
      </c>
      <c r="UJ9" s="61" t="e">
        <f t="shared" si="232"/>
        <v>#N/A</v>
      </c>
      <c r="UK9" s="61" t="e">
        <f t="shared" si="232"/>
        <v>#N/A</v>
      </c>
      <c r="UL9" s="61" t="e">
        <f t="shared" si="232"/>
        <v>#N/A</v>
      </c>
      <c r="UM9" s="61" t="e">
        <f t="shared" si="232"/>
        <v>#N/A</v>
      </c>
      <c r="UN9" s="61" t="e">
        <f t="shared" si="232"/>
        <v>#N/A</v>
      </c>
      <c r="UO9" s="61" t="e">
        <f t="shared" si="232"/>
        <v>#N/A</v>
      </c>
      <c r="UP9" s="61" t="e">
        <f t="shared" si="232"/>
        <v>#N/A</v>
      </c>
      <c r="UQ9" s="61" t="e">
        <f t="shared" si="232"/>
        <v>#N/A</v>
      </c>
      <c r="UR9" s="61" t="e">
        <f t="shared" si="232"/>
        <v>#N/A</v>
      </c>
      <c r="US9" s="61" t="e">
        <f t="shared" si="232"/>
        <v>#N/A</v>
      </c>
      <c r="UT9" s="61" t="e">
        <f t="shared" si="232"/>
        <v>#N/A</v>
      </c>
      <c r="UU9" s="61" t="e">
        <f t="shared" si="232"/>
        <v>#N/A</v>
      </c>
      <c r="UV9" s="61" t="e">
        <f t="shared" si="232"/>
        <v>#N/A</v>
      </c>
      <c r="UW9" s="61" t="e">
        <f t="shared" si="232"/>
        <v>#N/A</v>
      </c>
      <c r="UX9" s="61" t="e">
        <f t="shared" si="232"/>
        <v>#N/A</v>
      </c>
      <c r="UY9" s="61" t="e">
        <f t="shared" si="232"/>
        <v>#N/A</v>
      </c>
      <c r="UZ9" s="61" t="e">
        <f t="shared" si="232"/>
        <v>#N/A</v>
      </c>
      <c r="VA9" s="61" t="e">
        <f t="shared" si="232"/>
        <v>#N/A</v>
      </c>
      <c r="VB9" s="61" t="e">
        <f t="shared" si="232"/>
        <v>#N/A</v>
      </c>
      <c r="VC9" s="61" t="e">
        <f t="shared" si="232"/>
        <v>#N/A</v>
      </c>
      <c r="VD9" s="61" t="e">
        <f t="shared" si="232"/>
        <v>#N/A</v>
      </c>
      <c r="VE9" s="61" t="e">
        <f t="shared" si="232"/>
        <v>#N/A</v>
      </c>
      <c r="VF9" s="61" t="e">
        <f t="shared" ref="VF9:XQ9" si="233">+HLOOKUP(VF5,$B$21:$JKJ$23,3,FALSE)</f>
        <v>#N/A</v>
      </c>
      <c r="VG9" s="61" t="e">
        <f t="shared" si="233"/>
        <v>#N/A</v>
      </c>
      <c r="VH9" s="61" t="e">
        <f t="shared" si="233"/>
        <v>#N/A</v>
      </c>
      <c r="VI9" s="61" t="e">
        <f t="shared" si="233"/>
        <v>#N/A</v>
      </c>
      <c r="VJ9" s="61" t="e">
        <f t="shared" si="233"/>
        <v>#N/A</v>
      </c>
      <c r="VK9" s="61" t="e">
        <f t="shared" si="233"/>
        <v>#N/A</v>
      </c>
      <c r="VL9" s="61" t="e">
        <f t="shared" si="233"/>
        <v>#N/A</v>
      </c>
      <c r="VM9" s="61" t="e">
        <f t="shared" si="233"/>
        <v>#N/A</v>
      </c>
      <c r="VN9" s="61" t="e">
        <f t="shared" si="233"/>
        <v>#N/A</v>
      </c>
      <c r="VO9" s="61" t="e">
        <f t="shared" si="233"/>
        <v>#N/A</v>
      </c>
      <c r="VP9" s="61" t="e">
        <f t="shared" si="233"/>
        <v>#N/A</v>
      </c>
      <c r="VQ9" s="61" t="e">
        <f t="shared" si="233"/>
        <v>#N/A</v>
      </c>
      <c r="VR9" s="61" t="e">
        <f t="shared" si="233"/>
        <v>#N/A</v>
      </c>
      <c r="VS9" s="61" t="e">
        <f t="shared" si="233"/>
        <v>#N/A</v>
      </c>
      <c r="VT9" s="61" t="e">
        <f t="shared" si="233"/>
        <v>#N/A</v>
      </c>
      <c r="VU9" s="61" t="e">
        <f t="shared" si="233"/>
        <v>#N/A</v>
      </c>
      <c r="VV9" s="61" t="e">
        <f t="shared" si="233"/>
        <v>#N/A</v>
      </c>
      <c r="VW9" s="61" t="e">
        <f t="shared" si="233"/>
        <v>#N/A</v>
      </c>
      <c r="VX9" s="61" t="e">
        <f t="shared" si="233"/>
        <v>#N/A</v>
      </c>
      <c r="VY9" s="61" t="e">
        <f t="shared" si="233"/>
        <v>#N/A</v>
      </c>
      <c r="VZ9" s="61" t="e">
        <f t="shared" si="233"/>
        <v>#N/A</v>
      </c>
      <c r="WA9" s="61" t="e">
        <f t="shared" si="233"/>
        <v>#N/A</v>
      </c>
      <c r="WB9" s="61" t="e">
        <f t="shared" si="233"/>
        <v>#N/A</v>
      </c>
      <c r="WC9" s="61" t="e">
        <f t="shared" si="233"/>
        <v>#N/A</v>
      </c>
      <c r="WD9" s="61" t="e">
        <f t="shared" si="233"/>
        <v>#N/A</v>
      </c>
      <c r="WE9" s="61" t="e">
        <f t="shared" si="233"/>
        <v>#N/A</v>
      </c>
      <c r="WF9" s="61" t="e">
        <f t="shared" si="233"/>
        <v>#N/A</v>
      </c>
      <c r="WG9" s="61" t="e">
        <f t="shared" si="233"/>
        <v>#N/A</v>
      </c>
      <c r="WH9" s="61" t="e">
        <f t="shared" si="233"/>
        <v>#N/A</v>
      </c>
      <c r="WI9" s="61" t="e">
        <f t="shared" si="233"/>
        <v>#N/A</v>
      </c>
      <c r="WJ9" s="61" t="e">
        <f t="shared" si="233"/>
        <v>#N/A</v>
      </c>
      <c r="WK9" s="61" t="e">
        <f t="shared" si="233"/>
        <v>#N/A</v>
      </c>
      <c r="WL9" s="61" t="e">
        <f t="shared" si="233"/>
        <v>#N/A</v>
      </c>
      <c r="WM9" s="61" t="e">
        <f t="shared" si="233"/>
        <v>#N/A</v>
      </c>
      <c r="WN9" s="61" t="e">
        <f t="shared" si="233"/>
        <v>#N/A</v>
      </c>
      <c r="WO9" s="61" t="e">
        <f t="shared" si="233"/>
        <v>#N/A</v>
      </c>
      <c r="WP9" s="61" t="e">
        <f t="shared" si="233"/>
        <v>#N/A</v>
      </c>
      <c r="WQ9" s="61" t="e">
        <f t="shared" si="233"/>
        <v>#N/A</v>
      </c>
      <c r="WR9" s="61" t="e">
        <f t="shared" si="233"/>
        <v>#N/A</v>
      </c>
      <c r="WS9" s="61" t="e">
        <f t="shared" si="233"/>
        <v>#N/A</v>
      </c>
      <c r="WT9" s="61" t="e">
        <f t="shared" si="233"/>
        <v>#N/A</v>
      </c>
      <c r="WU9" s="61" t="e">
        <f t="shared" si="233"/>
        <v>#N/A</v>
      </c>
      <c r="WV9" s="61" t="e">
        <f t="shared" si="233"/>
        <v>#N/A</v>
      </c>
      <c r="WW9" s="61" t="e">
        <f t="shared" si="233"/>
        <v>#N/A</v>
      </c>
      <c r="WX9" s="61" t="e">
        <f t="shared" si="233"/>
        <v>#N/A</v>
      </c>
      <c r="WY9" s="61" t="e">
        <f t="shared" si="233"/>
        <v>#N/A</v>
      </c>
      <c r="WZ9" s="61" t="e">
        <f t="shared" si="233"/>
        <v>#N/A</v>
      </c>
      <c r="XA9" s="61" t="e">
        <f t="shared" si="233"/>
        <v>#N/A</v>
      </c>
      <c r="XB9" s="61" t="e">
        <f t="shared" si="233"/>
        <v>#N/A</v>
      </c>
      <c r="XC9" s="61" t="e">
        <f t="shared" si="233"/>
        <v>#N/A</v>
      </c>
      <c r="XD9" s="61" t="e">
        <f t="shared" si="233"/>
        <v>#N/A</v>
      </c>
      <c r="XE9" s="61" t="e">
        <f t="shared" si="233"/>
        <v>#N/A</v>
      </c>
      <c r="XF9" s="61" t="e">
        <f t="shared" si="233"/>
        <v>#N/A</v>
      </c>
      <c r="XG9" s="61" t="e">
        <f t="shared" si="233"/>
        <v>#N/A</v>
      </c>
      <c r="XH9" s="61" t="e">
        <f t="shared" si="233"/>
        <v>#N/A</v>
      </c>
      <c r="XI9" s="61" t="e">
        <f t="shared" si="233"/>
        <v>#N/A</v>
      </c>
      <c r="XJ9" s="61" t="e">
        <f t="shared" si="233"/>
        <v>#N/A</v>
      </c>
      <c r="XK9" s="61" t="e">
        <f t="shared" si="233"/>
        <v>#N/A</v>
      </c>
      <c r="XL9" s="61" t="e">
        <f t="shared" si="233"/>
        <v>#N/A</v>
      </c>
      <c r="XM9" s="61" t="e">
        <f t="shared" si="233"/>
        <v>#N/A</v>
      </c>
      <c r="XN9" s="61" t="e">
        <f t="shared" si="233"/>
        <v>#N/A</v>
      </c>
      <c r="XO9" s="61" t="e">
        <f t="shared" si="233"/>
        <v>#N/A</v>
      </c>
      <c r="XP9" s="61" t="e">
        <f t="shared" si="233"/>
        <v>#N/A</v>
      </c>
      <c r="XQ9" s="61" t="e">
        <f t="shared" si="233"/>
        <v>#N/A</v>
      </c>
      <c r="XR9" s="61" t="e">
        <f t="shared" ref="XR9:AAC9" si="234">+HLOOKUP(XR5,$B$21:$JKJ$23,3,FALSE)</f>
        <v>#N/A</v>
      </c>
      <c r="XS9" s="61" t="e">
        <f t="shared" si="234"/>
        <v>#N/A</v>
      </c>
      <c r="XT9" s="61" t="e">
        <f t="shared" si="234"/>
        <v>#N/A</v>
      </c>
      <c r="XU9" s="61" t="e">
        <f t="shared" si="234"/>
        <v>#N/A</v>
      </c>
      <c r="XV9" s="61" t="e">
        <f t="shared" si="234"/>
        <v>#N/A</v>
      </c>
      <c r="XW9" s="61" t="e">
        <f t="shared" si="234"/>
        <v>#N/A</v>
      </c>
      <c r="XX9" s="61" t="e">
        <f t="shared" si="234"/>
        <v>#N/A</v>
      </c>
      <c r="XY9" s="61" t="e">
        <f t="shared" si="234"/>
        <v>#N/A</v>
      </c>
      <c r="XZ9" s="61" t="e">
        <f t="shared" si="234"/>
        <v>#N/A</v>
      </c>
      <c r="YA9" s="61" t="e">
        <f t="shared" si="234"/>
        <v>#N/A</v>
      </c>
      <c r="YB9" s="61" t="e">
        <f t="shared" si="234"/>
        <v>#N/A</v>
      </c>
      <c r="YC9" s="61" t="e">
        <f t="shared" si="234"/>
        <v>#N/A</v>
      </c>
      <c r="YD9" s="61" t="e">
        <f t="shared" si="234"/>
        <v>#N/A</v>
      </c>
      <c r="YE9" s="61" t="e">
        <f t="shared" si="234"/>
        <v>#N/A</v>
      </c>
      <c r="YF9" s="61" t="e">
        <f t="shared" si="234"/>
        <v>#N/A</v>
      </c>
      <c r="YG9" s="61" t="e">
        <f t="shared" si="234"/>
        <v>#N/A</v>
      </c>
      <c r="YH9" s="61" t="e">
        <f t="shared" si="234"/>
        <v>#N/A</v>
      </c>
      <c r="YI9" s="61" t="e">
        <f t="shared" si="234"/>
        <v>#N/A</v>
      </c>
      <c r="YJ9" s="61" t="e">
        <f t="shared" si="234"/>
        <v>#N/A</v>
      </c>
      <c r="YK9" s="61" t="e">
        <f t="shared" si="234"/>
        <v>#N/A</v>
      </c>
      <c r="YL9" s="61" t="e">
        <f t="shared" si="234"/>
        <v>#N/A</v>
      </c>
      <c r="YM9" s="61" t="e">
        <f t="shared" si="234"/>
        <v>#N/A</v>
      </c>
      <c r="YN9" s="61" t="e">
        <f t="shared" si="234"/>
        <v>#N/A</v>
      </c>
      <c r="YO9" s="61" t="e">
        <f t="shared" si="234"/>
        <v>#N/A</v>
      </c>
      <c r="YP9" s="61" t="e">
        <f t="shared" si="234"/>
        <v>#N/A</v>
      </c>
      <c r="YQ9" s="61" t="e">
        <f t="shared" si="234"/>
        <v>#N/A</v>
      </c>
      <c r="YR9" s="61" t="e">
        <f t="shared" si="234"/>
        <v>#N/A</v>
      </c>
      <c r="YS9" s="61" t="e">
        <f t="shared" si="234"/>
        <v>#N/A</v>
      </c>
      <c r="YT9" s="61" t="e">
        <f t="shared" si="234"/>
        <v>#N/A</v>
      </c>
      <c r="YU9" s="61" t="e">
        <f t="shared" si="234"/>
        <v>#N/A</v>
      </c>
      <c r="YV9" s="61" t="e">
        <f t="shared" si="234"/>
        <v>#N/A</v>
      </c>
      <c r="YW9" s="61" t="e">
        <f t="shared" si="234"/>
        <v>#N/A</v>
      </c>
      <c r="YX9" s="61" t="e">
        <f t="shared" si="234"/>
        <v>#N/A</v>
      </c>
      <c r="YY9" s="61" t="e">
        <f t="shared" si="234"/>
        <v>#N/A</v>
      </c>
      <c r="YZ9" s="61" t="e">
        <f t="shared" si="234"/>
        <v>#N/A</v>
      </c>
      <c r="ZA9" s="61" t="e">
        <f t="shared" si="234"/>
        <v>#N/A</v>
      </c>
      <c r="ZB9" s="61" t="e">
        <f t="shared" si="234"/>
        <v>#N/A</v>
      </c>
      <c r="ZC9" s="61" t="e">
        <f t="shared" si="234"/>
        <v>#N/A</v>
      </c>
      <c r="ZD9" s="61" t="e">
        <f t="shared" si="234"/>
        <v>#N/A</v>
      </c>
      <c r="ZE9" s="61" t="e">
        <f t="shared" si="234"/>
        <v>#N/A</v>
      </c>
      <c r="ZF9" s="61" t="e">
        <f t="shared" si="234"/>
        <v>#N/A</v>
      </c>
      <c r="ZG9" s="61" t="e">
        <f t="shared" si="234"/>
        <v>#N/A</v>
      </c>
      <c r="ZH9" s="61" t="e">
        <f t="shared" si="234"/>
        <v>#N/A</v>
      </c>
      <c r="ZI9" s="61" t="e">
        <f t="shared" si="234"/>
        <v>#N/A</v>
      </c>
      <c r="ZJ9" s="61" t="e">
        <f t="shared" si="234"/>
        <v>#N/A</v>
      </c>
      <c r="ZK9" s="61" t="e">
        <f t="shared" si="234"/>
        <v>#N/A</v>
      </c>
      <c r="ZL9" s="61" t="e">
        <f t="shared" si="234"/>
        <v>#N/A</v>
      </c>
      <c r="ZM9" s="61" t="e">
        <f t="shared" si="234"/>
        <v>#N/A</v>
      </c>
      <c r="ZN9" s="61" t="e">
        <f t="shared" si="234"/>
        <v>#N/A</v>
      </c>
      <c r="ZO9" s="61" t="e">
        <f t="shared" si="234"/>
        <v>#N/A</v>
      </c>
      <c r="ZP9" s="61" t="e">
        <f t="shared" si="234"/>
        <v>#N/A</v>
      </c>
      <c r="ZQ9" s="61" t="e">
        <f t="shared" si="234"/>
        <v>#N/A</v>
      </c>
      <c r="ZR9" s="61" t="e">
        <f t="shared" si="234"/>
        <v>#N/A</v>
      </c>
      <c r="ZS9" s="61" t="e">
        <f t="shared" si="234"/>
        <v>#N/A</v>
      </c>
      <c r="ZT9" s="61" t="e">
        <f t="shared" si="234"/>
        <v>#N/A</v>
      </c>
      <c r="ZU9" s="61" t="e">
        <f t="shared" si="234"/>
        <v>#N/A</v>
      </c>
      <c r="ZV9" s="61" t="e">
        <f t="shared" si="234"/>
        <v>#N/A</v>
      </c>
      <c r="ZW9" s="61" t="e">
        <f t="shared" si="234"/>
        <v>#N/A</v>
      </c>
      <c r="ZX9" s="61" t="e">
        <f t="shared" si="234"/>
        <v>#N/A</v>
      </c>
      <c r="ZY9" s="61" t="e">
        <f t="shared" si="234"/>
        <v>#N/A</v>
      </c>
      <c r="ZZ9" s="61" t="e">
        <f t="shared" si="234"/>
        <v>#N/A</v>
      </c>
      <c r="AAA9" s="61" t="e">
        <f t="shared" si="234"/>
        <v>#N/A</v>
      </c>
      <c r="AAB9" s="61" t="e">
        <f t="shared" si="234"/>
        <v>#N/A</v>
      </c>
      <c r="AAC9" s="61" t="e">
        <f t="shared" si="234"/>
        <v>#N/A</v>
      </c>
      <c r="AAD9" s="61" t="e">
        <f t="shared" ref="AAD9:ACO9" si="235">+HLOOKUP(AAD5,$B$21:$JKJ$23,3,FALSE)</f>
        <v>#N/A</v>
      </c>
      <c r="AAE9" s="61" t="e">
        <f t="shared" si="235"/>
        <v>#N/A</v>
      </c>
      <c r="AAF9" s="61" t="e">
        <f t="shared" si="235"/>
        <v>#N/A</v>
      </c>
      <c r="AAG9" s="61" t="e">
        <f t="shared" si="235"/>
        <v>#N/A</v>
      </c>
      <c r="AAH9" s="61" t="e">
        <f t="shared" si="235"/>
        <v>#N/A</v>
      </c>
      <c r="AAI9" s="61" t="e">
        <f t="shared" si="235"/>
        <v>#N/A</v>
      </c>
      <c r="AAJ9" s="61" t="e">
        <f t="shared" si="235"/>
        <v>#N/A</v>
      </c>
      <c r="AAK9" s="61" t="e">
        <f t="shared" si="235"/>
        <v>#N/A</v>
      </c>
      <c r="AAL9" s="61" t="e">
        <f t="shared" si="235"/>
        <v>#N/A</v>
      </c>
      <c r="AAM9" s="61" t="e">
        <f t="shared" si="235"/>
        <v>#N/A</v>
      </c>
      <c r="AAN9" s="61" t="e">
        <f t="shared" si="235"/>
        <v>#N/A</v>
      </c>
      <c r="AAO9" s="61" t="e">
        <f t="shared" si="235"/>
        <v>#N/A</v>
      </c>
      <c r="AAP9" s="61" t="e">
        <f t="shared" si="235"/>
        <v>#N/A</v>
      </c>
      <c r="AAQ9" s="61" t="e">
        <f t="shared" si="235"/>
        <v>#N/A</v>
      </c>
      <c r="AAR9" s="61" t="e">
        <f t="shared" si="235"/>
        <v>#N/A</v>
      </c>
      <c r="AAS9" s="61" t="e">
        <f t="shared" si="235"/>
        <v>#N/A</v>
      </c>
      <c r="AAT9" s="61" t="e">
        <f t="shared" si="235"/>
        <v>#N/A</v>
      </c>
      <c r="AAU9" s="61" t="e">
        <f t="shared" si="235"/>
        <v>#N/A</v>
      </c>
      <c r="AAV9" s="61" t="e">
        <f t="shared" si="235"/>
        <v>#N/A</v>
      </c>
      <c r="AAW9" s="61" t="e">
        <f t="shared" si="235"/>
        <v>#N/A</v>
      </c>
      <c r="AAX9" s="61" t="e">
        <f t="shared" si="235"/>
        <v>#N/A</v>
      </c>
      <c r="AAY9" s="61" t="e">
        <f t="shared" si="235"/>
        <v>#N/A</v>
      </c>
      <c r="AAZ9" s="61" t="e">
        <f t="shared" si="235"/>
        <v>#N/A</v>
      </c>
      <c r="ABA9" s="61" t="e">
        <f t="shared" si="235"/>
        <v>#N/A</v>
      </c>
      <c r="ABB9" s="61" t="e">
        <f t="shared" si="235"/>
        <v>#N/A</v>
      </c>
      <c r="ABC9" s="61" t="e">
        <f t="shared" si="235"/>
        <v>#N/A</v>
      </c>
      <c r="ABD9" s="61" t="e">
        <f t="shared" si="235"/>
        <v>#N/A</v>
      </c>
      <c r="ABE9" s="61" t="e">
        <f t="shared" si="235"/>
        <v>#N/A</v>
      </c>
      <c r="ABF9" s="61" t="e">
        <f t="shared" si="235"/>
        <v>#N/A</v>
      </c>
      <c r="ABG9" s="61" t="e">
        <f t="shared" si="235"/>
        <v>#N/A</v>
      </c>
      <c r="ABH9" s="61" t="e">
        <f t="shared" si="235"/>
        <v>#N/A</v>
      </c>
      <c r="ABI9" s="61" t="e">
        <f t="shared" si="235"/>
        <v>#N/A</v>
      </c>
      <c r="ABJ9" s="61" t="e">
        <f t="shared" si="235"/>
        <v>#N/A</v>
      </c>
      <c r="ABK9" s="61" t="e">
        <f t="shared" si="235"/>
        <v>#N/A</v>
      </c>
      <c r="ABL9" s="61" t="e">
        <f t="shared" si="235"/>
        <v>#N/A</v>
      </c>
      <c r="ABM9" s="61" t="e">
        <f t="shared" si="235"/>
        <v>#N/A</v>
      </c>
      <c r="ABN9" s="61" t="e">
        <f t="shared" si="235"/>
        <v>#N/A</v>
      </c>
      <c r="ABO9" s="61" t="e">
        <f t="shared" si="235"/>
        <v>#N/A</v>
      </c>
      <c r="ABP9" s="61" t="e">
        <f t="shared" si="235"/>
        <v>#N/A</v>
      </c>
      <c r="ABQ9" s="61" t="e">
        <f t="shared" si="235"/>
        <v>#N/A</v>
      </c>
      <c r="ABR9" s="61" t="e">
        <f t="shared" si="235"/>
        <v>#N/A</v>
      </c>
      <c r="ABS9" s="61" t="e">
        <f t="shared" si="235"/>
        <v>#N/A</v>
      </c>
      <c r="ABT9" s="61" t="e">
        <f t="shared" si="235"/>
        <v>#N/A</v>
      </c>
      <c r="ABU9" s="61" t="e">
        <f t="shared" si="235"/>
        <v>#N/A</v>
      </c>
      <c r="ABV9" s="61" t="e">
        <f t="shared" si="235"/>
        <v>#N/A</v>
      </c>
      <c r="ABW9" s="61" t="e">
        <f t="shared" si="235"/>
        <v>#N/A</v>
      </c>
      <c r="ABX9" s="61" t="e">
        <f t="shared" si="235"/>
        <v>#N/A</v>
      </c>
      <c r="ABY9" s="61" t="e">
        <f t="shared" si="235"/>
        <v>#N/A</v>
      </c>
      <c r="ABZ9" s="61" t="e">
        <f t="shared" si="235"/>
        <v>#N/A</v>
      </c>
      <c r="ACA9" s="61" t="e">
        <f t="shared" si="235"/>
        <v>#N/A</v>
      </c>
      <c r="ACB9" s="61" t="e">
        <f t="shared" si="235"/>
        <v>#N/A</v>
      </c>
      <c r="ACC9" s="61" t="e">
        <f t="shared" si="235"/>
        <v>#N/A</v>
      </c>
      <c r="ACD9" s="61" t="e">
        <f t="shared" si="235"/>
        <v>#N/A</v>
      </c>
      <c r="ACE9" s="61" t="e">
        <f t="shared" si="235"/>
        <v>#N/A</v>
      </c>
      <c r="ACF9" s="61" t="e">
        <f t="shared" si="235"/>
        <v>#N/A</v>
      </c>
      <c r="ACG9" s="61" t="e">
        <f t="shared" si="235"/>
        <v>#N/A</v>
      </c>
      <c r="ACH9" s="61" t="e">
        <f t="shared" si="235"/>
        <v>#N/A</v>
      </c>
      <c r="ACI9" s="61" t="e">
        <f t="shared" si="235"/>
        <v>#N/A</v>
      </c>
      <c r="ACJ9" s="61" t="e">
        <f t="shared" si="235"/>
        <v>#N/A</v>
      </c>
      <c r="ACK9" s="61" t="e">
        <f t="shared" si="235"/>
        <v>#N/A</v>
      </c>
      <c r="ACL9" s="61" t="e">
        <f t="shared" si="235"/>
        <v>#N/A</v>
      </c>
      <c r="ACM9" s="61" t="e">
        <f t="shared" si="235"/>
        <v>#N/A</v>
      </c>
      <c r="ACN9" s="61" t="e">
        <f t="shared" si="235"/>
        <v>#N/A</v>
      </c>
      <c r="ACO9" s="61" t="e">
        <f t="shared" si="235"/>
        <v>#N/A</v>
      </c>
      <c r="ACP9" s="61" t="e">
        <f t="shared" ref="ACP9:AFA9" si="236">+HLOOKUP(ACP5,$B$21:$JKJ$23,3,FALSE)</f>
        <v>#N/A</v>
      </c>
      <c r="ACQ9" s="61" t="e">
        <f t="shared" si="236"/>
        <v>#N/A</v>
      </c>
      <c r="ACR9" s="61" t="e">
        <f t="shared" si="236"/>
        <v>#N/A</v>
      </c>
      <c r="ACS9" s="61" t="e">
        <f t="shared" si="236"/>
        <v>#N/A</v>
      </c>
      <c r="ACT9" s="61" t="e">
        <f t="shared" si="236"/>
        <v>#N/A</v>
      </c>
      <c r="ACU9" s="61" t="e">
        <f t="shared" si="236"/>
        <v>#N/A</v>
      </c>
      <c r="ACV9" s="61" t="e">
        <f t="shared" si="236"/>
        <v>#N/A</v>
      </c>
      <c r="ACW9" s="61" t="e">
        <f t="shared" si="236"/>
        <v>#N/A</v>
      </c>
      <c r="ACX9" s="61" t="e">
        <f t="shared" si="236"/>
        <v>#N/A</v>
      </c>
      <c r="ACY9" s="61" t="e">
        <f t="shared" si="236"/>
        <v>#N/A</v>
      </c>
      <c r="ACZ9" s="61" t="e">
        <f t="shared" si="236"/>
        <v>#N/A</v>
      </c>
      <c r="ADA9" s="61" t="e">
        <f t="shared" si="236"/>
        <v>#N/A</v>
      </c>
      <c r="ADB9" s="61" t="e">
        <f t="shared" si="236"/>
        <v>#N/A</v>
      </c>
      <c r="ADC9" s="61" t="e">
        <f t="shared" si="236"/>
        <v>#N/A</v>
      </c>
      <c r="ADD9" s="61" t="e">
        <f t="shared" si="236"/>
        <v>#N/A</v>
      </c>
      <c r="ADE9" s="61" t="e">
        <f t="shared" si="236"/>
        <v>#N/A</v>
      </c>
      <c r="ADF9" s="61" t="e">
        <f t="shared" si="236"/>
        <v>#N/A</v>
      </c>
      <c r="ADG9" s="61" t="e">
        <f t="shared" si="236"/>
        <v>#N/A</v>
      </c>
      <c r="ADH9" s="61" t="e">
        <f t="shared" si="236"/>
        <v>#N/A</v>
      </c>
      <c r="ADI9" s="61" t="e">
        <f t="shared" si="236"/>
        <v>#N/A</v>
      </c>
      <c r="ADJ9" s="61" t="e">
        <f t="shared" si="236"/>
        <v>#N/A</v>
      </c>
      <c r="ADK9" s="61" t="e">
        <f t="shared" si="236"/>
        <v>#N/A</v>
      </c>
      <c r="ADL9" s="61" t="e">
        <f t="shared" si="236"/>
        <v>#N/A</v>
      </c>
      <c r="ADM9" s="61" t="e">
        <f t="shared" si="236"/>
        <v>#N/A</v>
      </c>
      <c r="ADN9" s="61" t="e">
        <f t="shared" si="236"/>
        <v>#N/A</v>
      </c>
      <c r="ADO9" s="61" t="e">
        <f t="shared" si="236"/>
        <v>#N/A</v>
      </c>
      <c r="ADP9" s="61" t="e">
        <f t="shared" si="236"/>
        <v>#N/A</v>
      </c>
      <c r="ADQ9" s="61" t="e">
        <f t="shared" si="236"/>
        <v>#N/A</v>
      </c>
      <c r="ADR9" s="61" t="e">
        <f t="shared" si="236"/>
        <v>#N/A</v>
      </c>
      <c r="ADS9" s="61" t="e">
        <f t="shared" si="236"/>
        <v>#N/A</v>
      </c>
      <c r="ADT9" s="61" t="e">
        <f t="shared" si="236"/>
        <v>#N/A</v>
      </c>
      <c r="ADU9" s="61" t="e">
        <f t="shared" si="236"/>
        <v>#N/A</v>
      </c>
      <c r="ADV9" s="61" t="e">
        <f t="shared" si="236"/>
        <v>#N/A</v>
      </c>
      <c r="ADW9" s="61" t="e">
        <f t="shared" si="236"/>
        <v>#N/A</v>
      </c>
      <c r="ADX9" s="61" t="e">
        <f t="shared" si="236"/>
        <v>#N/A</v>
      </c>
      <c r="ADY9" s="61" t="e">
        <f t="shared" si="236"/>
        <v>#N/A</v>
      </c>
      <c r="ADZ9" s="61" t="e">
        <f t="shared" si="236"/>
        <v>#N/A</v>
      </c>
      <c r="AEA9" s="61" t="e">
        <f t="shared" si="236"/>
        <v>#N/A</v>
      </c>
      <c r="AEB9" s="61" t="e">
        <f t="shared" si="236"/>
        <v>#N/A</v>
      </c>
      <c r="AEC9" s="61" t="e">
        <f t="shared" si="236"/>
        <v>#N/A</v>
      </c>
      <c r="AED9" s="61" t="e">
        <f t="shared" si="236"/>
        <v>#N/A</v>
      </c>
      <c r="AEE9" s="61" t="e">
        <f t="shared" si="236"/>
        <v>#N/A</v>
      </c>
      <c r="AEF9" s="61" t="e">
        <f t="shared" si="236"/>
        <v>#N/A</v>
      </c>
      <c r="AEG9" s="61" t="e">
        <f t="shared" si="236"/>
        <v>#N/A</v>
      </c>
      <c r="AEH9" s="61" t="e">
        <f t="shared" si="236"/>
        <v>#N/A</v>
      </c>
      <c r="AEI9" s="61" t="e">
        <f t="shared" si="236"/>
        <v>#N/A</v>
      </c>
      <c r="AEJ9" s="61" t="e">
        <f t="shared" si="236"/>
        <v>#N/A</v>
      </c>
      <c r="AEK9" s="61" t="e">
        <f t="shared" si="236"/>
        <v>#N/A</v>
      </c>
      <c r="AEL9" s="61" t="e">
        <f t="shared" si="236"/>
        <v>#N/A</v>
      </c>
      <c r="AEM9" s="61" t="e">
        <f t="shared" si="236"/>
        <v>#N/A</v>
      </c>
      <c r="AEN9" s="61" t="e">
        <f t="shared" si="236"/>
        <v>#N/A</v>
      </c>
      <c r="AEO9" s="61" t="e">
        <f t="shared" si="236"/>
        <v>#N/A</v>
      </c>
      <c r="AEP9" s="61" t="e">
        <f t="shared" si="236"/>
        <v>#N/A</v>
      </c>
      <c r="AEQ9" s="61" t="e">
        <f t="shared" si="236"/>
        <v>#N/A</v>
      </c>
      <c r="AER9" s="61" t="e">
        <f t="shared" si="236"/>
        <v>#N/A</v>
      </c>
      <c r="AES9" s="61" t="e">
        <f t="shared" si="236"/>
        <v>#N/A</v>
      </c>
      <c r="AET9" s="61" t="e">
        <f t="shared" si="236"/>
        <v>#N/A</v>
      </c>
      <c r="AEU9" s="61" t="e">
        <f t="shared" si="236"/>
        <v>#N/A</v>
      </c>
      <c r="AEV9" s="61" t="e">
        <f t="shared" si="236"/>
        <v>#N/A</v>
      </c>
      <c r="AEW9" s="61" t="e">
        <f t="shared" si="236"/>
        <v>#N/A</v>
      </c>
      <c r="AEX9" s="61" t="e">
        <f t="shared" si="236"/>
        <v>#N/A</v>
      </c>
      <c r="AEY9" s="61" t="e">
        <f t="shared" si="236"/>
        <v>#N/A</v>
      </c>
      <c r="AEZ9" s="61" t="e">
        <f t="shared" si="236"/>
        <v>#N/A</v>
      </c>
      <c r="AFA9" s="61" t="e">
        <f t="shared" si="236"/>
        <v>#N/A</v>
      </c>
      <c r="AFB9" s="61" t="e">
        <f t="shared" ref="AFB9:AHM9" si="237">+HLOOKUP(AFB5,$B$21:$JKJ$23,3,FALSE)</f>
        <v>#N/A</v>
      </c>
      <c r="AFC9" s="61" t="e">
        <f t="shared" si="237"/>
        <v>#N/A</v>
      </c>
      <c r="AFD9" s="61" t="e">
        <f t="shared" si="237"/>
        <v>#N/A</v>
      </c>
      <c r="AFE9" s="61" t="e">
        <f t="shared" si="237"/>
        <v>#N/A</v>
      </c>
      <c r="AFF9" s="61" t="e">
        <f t="shared" si="237"/>
        <v>#N/A</v>
      </c>
      <c r="AFG9" s="61" t="e">
        <f t="shared" si="237"/>
        <v>#N/A</v>
      </c>
      <c r="AFH9" s="61" t="e">
        <f t="shared" si="237"/>
        <v>#N/A</v>
      </c>
      <c r="AFI9" s="61" t="e">
        <f t="shared" si="237"/>
        <v>#N/A</v>
      </c>
      <c r="AFJ9" s="61" t="e">
        <f t="shared" si="237"/>
        <v>#N/A</v>
      </c>
      <c r="AFK9" s="61" t="e">
        <f t="shared" si="237"/>
        <v>#N/A</v>
      </c>
      <c r="AFL9" s="61" t="e">
        <f t="shared" si="237"/>
        <v>#N/A</v>
      </c>
      <c r="AFM9" s="61" t="e">
        <f t="shared" si="237"/>
        <v>#N/A</v>
      </c>
      <c r="AFN9" s="61" t="e">
        <f t="shared" si="237"/>
        <v>#N/A</v>
      </c>
      <c r="AFO9" s="61" t="e">
        <f t="shared" si="237"/>
        <v>#N/A</v>
      </c>
      <c r="AFP9" s="61" t="e">
        <f t="shared" si="237"/>
        <v>#N/A</v>
      </c>
      <c r="AFQ9" s="61" t="e">
        <f t="shared" si="237"/>
        <v>#N/A</v>
      </c>
      <c r="AFR9" s="61" t="e">
        <f t="shared" si="237"/>
        <v>#N/A</v>
      </c>
      <c r="AFS9" s="61" t="e">
        <f t="shared" si="237"/>
        <v>#N/A</v>
      </c>
      <c r="AFT9" s="61" t="e">
        <f t="shared" si="237"/>
        <v>#N/A</v>
      </c>
      <c r="AFU9" s="61" t="e">
        <f t="shared" si="237"/>
        <v>#N/A</v>
      </c>
      <c r="AFV9" s="61" t="e">
        <f t="shared" si="237"/>
        <v>#N/A</v>
      </c>
      <c r="AFW9" s="61" t="e">
        <f t="shared" si="237"/>
        <v>#N/A</v>
      </c>
      <c r="AFX9" s="61" t="e">
        <f t="shared" si="237"/>
        <v>#N/A</v>
      </c>
      <c r="AFY9" s="61" t="e">
        <f t="shared" si="237"/>
        <v>#N/A</v>
      </c>
      <c r="AFZ9" s="61" t="e">
        <f t="shared" si="237"/>
        <v>#N/A</v>
      </c>
      <c r="AGA9" s="61" t="e">
        <f t="shared" si="237"/>
        <v>#N/A</v>
      </c>
      <c r="AGB9" s="61" t="e">
        <f t="shared" si="237"/>
        <v>#N/A</v>
      </c>
      <c r="AGC9" s="61" t="e">
        <f t="shared" si="237"/>
        <v>#N/A</v>
      </c>
      <c r="AGD9" s="61" t="e">
        <f t="shared" si="237"/>
        <v>#N/A</v>
      </c>
      <c r="AGE9" s="61" t="e">
        <f t="shared" si="237"/>
        <v>#N/A</v>
      </c>
      <c r="AGF9" s="61" t="e">
        <f t="shared" si="237"/>
        <v>#N/A</v>
      </c>
      <c r="AGG9" s="61" t="e">
        <f t="shared" si="237"/>
        <v>#N/A</v>
      </c>
      <c r="AGH9" s="61" t="e">
        <f t="shared" si="237"/>
        <v>#N/A</v>
      </c>
      <c r="AGI9" s="61" t="e">
        <f t="shared" si="237"/>
        <v>#N/A</v>
      </c>
      <c r="AGJ9" s="61" t="e">
        <f t="shared" si="237"/>
        <v>#N/A</v>
      </c>
      <c r="AGK9" s="61" t="e">
        <f t="shared" si="237"/>
        <v>#N/A</v>
      </c>
      <c r="AGL9" s="61" t="e">
        <f t="shared" si="237"/>
        <v>#N/A</v>
      </c>
      <c r="AGM9" s="61" t="e">
        <f t="shared" si="237"/>
        <v>#N/A</v>
      </c>
      <c r="AGN9" s="61" t="e">
        <f t="shared" si="237"/>
        <v>#N/A</v>
      </c>
      <c r="AGO9" s="61" t="e">
        <f t="shared" si="237"/>
        <v>#N/A</v>
      </c>
      <c r="AGP9" s="61" t="e">
        <f t="shared" si="237"/>
        <v>#N/A</v>
      </c>
      <c r="AGQ9" s="61" t="e">
        <f t="shared" si="237"/>
        <v>#N/A</v>
      </c>
      <c r="AGR9" s="61" t="e">
        <f t="shared" si="237"/>
        <v>#N/A</v>
      </c>
      <c r="AGS9" s="61" t="e">
        <f t="shared" si="237"/>
        <v>#N/A</v>
      </c>
      <c r="AGT9" s="61" t="e">
        <f t="shared" si="237"/>
        <v>#N/A</v>
      </c>
      <c r="AGU9" s="61" t="e">
        <f t="shared" si="237"/>
        <v>#N/A</v>
      </c>
      <c r="AGV9" s="61" t="e">
        <f t="shared" si="237"/>
        <v>#N/A</v>
      </c>
      <c r="AGW9" s="61" t="e">
        <f t="shared" si="237"/>
        <v>#N/A</v>
      </c>
      <c r="AGX9" s="61" t="e">
        <f t="shared" si="237"/>
        <v>#N/A</v>
      </c>
      <c r="AGY9" s="61" t="e">
        <f t="shared" si="237"/>
        <v>#N/A</v>
      </c>
      <c r="AGZ9" s="61" t="e">
        <f t="shared" si="237"/>
        <v>#N/A</v>
      </c>
      <c r="AHA9" s="61" t="e">
        <f t="shared" si="237"/>
        <v>#N/A</v>
      </c>
      <c r="AHB9" s="61" t="e">
        <f t="shared" si="237"/>
        <v>#N/A</v>
      </c>
      <c r="AHC9" s="61" t="e">
        <f t="shared" si="237"/>
        <v>#N/A</v>
      </c>
      <c r="AHD9" s="61" t="e">
        <f t="shared" si="237"/>
        <v>#N/A</v>
      </c>
      <c r="AHE9" s="61" t="e">
        <f t="shared" si="237"/>
        <v>#N/A</v>
      </c>
      <c r="AHF9" s="61" t="e">
        <f t="shared" si="237"/>
        <v>#N/A</v>
      </c>
      <c r="AHG9" s="61" t="e">
        <f t="shared" si="237"/>
        <v>#N/A</v>
      </c>
      <c r="AHH9" s="61" t="e">
        <f t="shared" si="237"/>
        <v>#N/A</v>
      </c>
      <c r="AHI9" s="61" t="e">
        <f t="shared" si="237"/>
        <v>#N/A</v>
      </c>
      <c r="AHJ9" s="61" t="e">
        <f t="shared" si="237"/>
        <v>#N/A</v>
      </c>
      <c r="AHK9" s="61" t="e">
        <f t="shared" si="237"/>
        <v>#N/A</v>
      </c>
      <c r="AHL9" s="61" t="e">
        <f t="shared" si="237"/>
        <v>#N/A</v>
      </c>
      <c r="AHM9" s="61" t="e">
        <f t="shared" si="237"/>
        <v>#N/A</v>
      </c>
      <c r="AHN9" s="61" t="e">
        <f t="shared" ref="AHN9:AJY9" si="238">+HLOOKUP(AHN5,$B$21:$JKJ$23,3,FALSE)</f>
        <v>#N/A</v>
      </c>
      <c r="AHO9" s="61" t="e">
        <f t="shared" si="238"/>
        <v>#N/A</v>
      </c>
      <c r="AHP9" s="61" t="e">
        <f t="shared" si="238"/>
        <v>#N/A</v>
      </c>
      <c r="AHQ9" s="61" t="e">
        <f t="shared" si="238"/>
        <v>#N/A</v>
      </c>
      <c r="AHR9" s="61" t="e">
        <f t="shared" si="238"/>
        <v>#N/A</v>
      </c>
      <c r="AHS9" s="61" t="e">
        <f t="shared" si="238"/>
        <v>#N/A</v>
      </c>
      <c r="AHT9" s="61" t="e">
        <f t="shared" si="238"/>
        <v>#N/A</v>
      </c>
      <c r="AHU9" s="61" t="e">
        <f t="shared" si="238"/>
        <v>#N/A</v>
      </c>
      <c r="AHV9" s="61" t="e">
        <f t="shared" si="238"/>
        <v>#N/A</v>
      </c>
      <c r="AHW9" s="61" t="e">
        <f t="shared" si="238"/>
        <v>#N/A</v>
      </c>
      <c r="AHX9" s="61" t="e">
        <f t="shared" si="238"/>
        <v>#N/A</v>
      </c>
      <c r="AHY9" s="61" t="e">
        <f t="shared" si="238"/>
        <v>#N/A</v>
      </c>
      <c r="AHZ9" s="61" t="e">
        <f t="shared" si="238"/>
        <v>#N/A</v>
      </c>
      <c r="AIA9" s="61" t="e">
        <f t="shared" si="238"/>
        <v>#N/A</v>
      </c>
      <c r="AIB9" s="61" t="e">
        <f t="shared" si="238"/>
        <v>#N/A</v>
      </c>
      <c r="AIC9" s="61" t="e">
        <f t="shared" si="238"/>
        <v>#N/A</v>
      </c>
      <c r="AID9" s="61" t="e">
        <f t="shared" si="238"/>
        <v>#N/A</v>
      </c>
      <c r="AIE9" s="61" t="e">
        <f t="shared" si="238"/>
        <v>#N/A</v>
      </c>
      <c r="AIF9" s="61" t="e">
        <f t="shared" si="238"/>
        <v>#N/A</v>
      </c>
      <c r="AIG9" s="61" t="e">
        <f t="shared" si="238"/>
        <v>#N/A</v>
      </c>
      <c r="AIH9" s="61" t="e">
        <f t="shared" si="238"/>
        <v>#N/A</v>
      </c>
      <c r="AII9" s="61" t="e">
        <f t="shared" si="238"/>
        <v>#N/A</v>
      </c>
      <c r="AIJ9" s="61" t="e">
        <f t="shared" si="238"/>
        <v>#N/A</v>
      </c>
      <c r="AIK9" s="61" t="e">
        <f t="shared" si="238"/>
        <v>#N/A</v>
      </c>
      <c r="AIL9" s="61" t="e">
        <f t="shared" si="238"/>
        <v>#N/A</v>
      </c>
      <c r="AIM9" s="61" t="e">
        <f t="shared" si="238"/>
        <v>#N/A</v>
      </c>
      <c r="AIN9" s="61" t="e">
        <f t="shared" si="238"/>
        <v>#N/A</v>
      </c>
      <c r="AIO9" s="61" t="e">
        <f t="shared" si="238"/>
        <v>#N/A</v>
      </c>
      <c r="AIP9" s="61" t="e">
        <f t="shared" si="238"/>
        <v>#N/A</v>
      </c>
      <c r="AIQ9" s="61" t="e">
        <f t="shared" si="238"/>
        <v>#N/A</v>
      </c>
      <c r="AIR9" s="61" t="e">
        <f t="shared" si="238"/>
        <v>#N/A</v>
      </c>
      <c r="AIS9" s="61" t="e">
        <f t="shared" si="238"/>
        <v>#N/A</v>
      </c>
      <c r="AIT9" s="61" t="e">
        <f t="shared" si="238"/>
        <v>#N/A</v>
      </c>
      <c r="AIU9" s="61" t="e">
        <f t="shared" si="238"/>
        <v>#N/A</v>
      </c>
      <c r="AIV9" s="61" t="e">
        <f t="shared" si="238"/>
        <v>#N/A</v>
      </c>
      <c r="AIW9" s="61" t="e">
        <f t="shared" si="238"/>
        <v>#N/A</v>
      </c>
      <c r="AIX9" s="61" t="e">
        <f t="shared" si="238"/>
        <v>#N/A</v>
      </c>
      <c r="AIY9" s="61" t="e">
        <f t="shared" si="238"/>
        <v>#N/A</v>
      </c>
      <c r="AIZ9" s="61" t="e">
        <f t="shared" si="238"/>
        <v>#N/A</v>
      </c>
      <c r="AJA9" s="61" t="e">
        <f t="shared" si="238"/>
        <v>#N/A</v>
      </c>
      <c r="AJB9" s="61" t="e">
        <f t="shared" si="238"/>
        <v>#N/A</v>
      </c>
      <c r="AJC9" s="61" t="e">
        <f t="shared" si="238"/>
        <v>#N/A</v>
      </c>
      <c r="AJD9" s="61" t="e">
        <f t="shared" si="238"/>
        <v>#N/A</v>
      </c>
      <c r="AJE9" s="61" t="e">
        <f t="shared" si="238"/>
        <v>#N/A</v>
      </c>
      <c r="AJF9" s="61" t="e">
        <f t="shared" si="238"/>
        <v>#N/A</v>
      </c>
      <c r="AJG9" s="61" t="e">
        <f t="shared" si="238"/>
        <v>#N/A</v>
      </c>
      <c r="AJH9" s="61" t="e">
        <f t="shared" si="238"/>
        <v>#N/A</v>
      </c>
      <c r="AJI9" s="61" t="e">
        <f t="shared" si="238"/>
        <v>#N/A</v>
      </c>
      <c r="AJJ9" s="61" t="e">
        <f t="shared" si="238"/>
        <v>#N/A</v>
      </c>
      <c r="AJK9" s="61" t="e">
        <f t="shared" si="238"/>
        <v>#N/A</v>
      </c>
      <c r="AJL9" s="61" t="e">
        <f t="shared" si="238"/>
        <v>#N/A</v>
      </c>
      <c r="AJM9" s="61" t="e">
        <f t="shared" si="238"/>
        <v>#N/A</v>
      </c>
      <c r="AJN9" s="61" t="e">
        <f t="shared" si="238"/>
        <v>#N/A</v>
      </c>
      <c r="AJO9" s="61" t="e">
        <f t="shared" si="238"/>
        <v>#N/A</v>
      </c>
      <c r="AJP9" s="61" t="e">
        <f t="shared" si="238"/>
        <v>#N/A</v>
      </c>
      <c r="AJQ9" s="61" t="e">
        <f t="shared" si="238"/>
        <v>#N/A</v>
      </c>
      <c r="AJR9" s="61" t="e">
        <f t="shared" si="238"/>
        <v>#N/A</v>
      </c>
      <c r="AJS9" s="61" t="e">
        <f t="shared" si="238"/>
        <v>#N/A</v>
      </c>
      <c r="AJT9" s="61" t="e">
        <f t="shared" si="238"/>
        <v>#N/A</v>
      </c>
      <c r="AJU9" s="61" t="e">
        <f t="shared" si="238"/>
        <v>#N/A</v>
      </c>
      <c r="AJV9" s="61" t="e">
        <f t="shared" si="238"/>
        <v>#N/A</v>
      </c>
      <c r="AJW9" s="61" t="e">
        <f t="shared" si="238"/>
        <v>#N/A</v>
      </c>
      <c r="AJX9" s="61" t="e">
        <f t="shared" si="238"/>
        <v>#N/A</v>
      </c>
      <c r="AJY9" s="61" t="e">
        <f t="shared" si="238"/>
        <v>#N/A</v>
      </c>
      <c r="AJZ9" s="61" t="e">
        <f t="shared" ref="AJZ9:AMK9" si="239">+HLOOKUP(AJZ5,$B$21:$JKJ$23,3,FALSE)</f>
        <v>#N/A</v>
      </c>
      <c r="AKA9" s="61" t="e">
        <f t="shared" si="239"/>
        <v>#N/A</v>
      </c>
      <c r="AKB9" s="61" t="e">
        <f t="shared" si="239"/>
        <v>#N/A</v>
      </c>
      <c r="AKC9" s="61" t="e">
        <f t="shared" si="239"/>
        <v>#N/A</v>
      </c>
      <c r="AKD9" s="61" t="e">
        <f t="shared" si="239"/>
        <v>#N/A</v>
      </c>
      <c r="AKE9" s="61" t="e">
        <f t="shared" si="239"/>
        <v>#N/A</v>
      </c>
      <c r="AKF9" s="61" t="e">
        <f t="shared" si="239"/>
        <v>#N/A</v>
      </c>
      <c r="AKG9" s="61" t="e">
        <f t="shared" si="239"/>
        <v>#N/A</v>
      </c>
      <c r="AKH9" s="61" t="e">
        <f t="shared" si="239"/>
        <v>#N/A</v>
      </c>
      <c r="AKI9" s="61" t="e">
        <f t="shared" si="239"/>
        <v>#N/A</v>
      </c>
      <c r="AKJ9" s="61" t="e">
        <f t="shared" si="239"/>
        <v>#N/A</v>
      </c>
      <c r="AKK9" s="61" t="e">
        <f t="shared" si="239"/>
        <v>#N/A</v>
      </c>
      <c r="AKL9" s="61" t="e">
        <f t="shared" si="239"/>
        <v>#N/A</v>
      </c>
      <c r="AKM9" s="61" t="e">
        <f t="shared" si="239"/>
        <v>#N/A</v>
      </c>
      <c r="AKN9" s="61" t="e">
        <f t="shared" si="239"/>
        <v>#N/A</v>
      </c>
      <c r="AKO9" s="61" t="e">
        <f t="shared" si="239"/>
        <v>#N/A</v>
      </c>
      <c r="AKP9" s="61" t="e">
        <f t="shared" si="239"/>
        <v>#N/A</v>
      </c>
      <c r="AKQ9" s="61" t="e">
        <f t="shared" si="239"/>
        <v>#N/A</v>
      </c>
      <c r="AKR9" s="61" t="e">
        <f t="shared" si="239"/>
        <v>#N/A</v>
      </c>
      <c r="AKS9" s="61" t="e">
        <f t="shared" si="239"/>
        <v>#N/A</v>
      </c>
      <c r="AKT9" s="61" t="e">
        <f t="shared" si="239"/>
        <v>#N/A</v>
      </c>
      <c r="AKU9" s="61" t="e">
        <f t="shared" si="239"/>
        <v>#N/A</v>
      </c>
      <c r="AKV9" s="61" t="e">
        <f t="shared" si="239"/>
        <v>#N/A</v>
      </c>
      <c r="AKW9" s="61" t="e">
        <f t="shared" si="239"/>
        <v>#N/A</v>
      </c>
      <c r="AKX9" s="61" t="e">
        <f t="shared" si="239"/>
        <v>#N/A</v>
      </c>
      <c r="AKY9" s="61" t="e">
        <f t="shared" si="239"/>
        <v>#N/A</v>
      </c>
      <c r="AKZ9" s="61" t="e">
        <f t="shared" si="239"/>
        <v>#N/A</v>
      </c>
      <c r="ALA9" s="61" t="e">
        <f t="shared" si="239"/>
        <v>#N/A</v>
      </c>
      <c r="ALB9" s="61" t="e">
        <f t="shared" si="239"/>
        <v>#N/A</v>
      </c>
      <c r="ALC9" s="61" t="e">
        <f t="shared" si="239"/>
        <v>#N/A</v>
      </c>
      <c r="ALD9" s="61" t="e">
        <f t="shared" si="239"/>
        <v>#N/A</v>
      </c>
      <c r="ALE9" s="61" t="e">
        <f t="shared" si="239"/>
        <v>#N/A</v>
      </c>
      <c r="ALF9" s="61" t="e">
        <f t="shared" si="239"/>
        <v>#N/A</v>
      </c>
      <c r="ALG9" s="61" t="e">
        <f t="shared" si="239"/>
        <v>#N/A</v>
      </c>
      <c r="ALH9" s="61" t="e">
        <f t="shared" si="239"/>
        <v>#N/A</v>
      </c>
      <c r="ALI9" s="61" t="e">
        <f t="shared" si="239"/>
        <v>#N/A</v>
      </c>
      <c r="ALJ9" s="61" t="e">
        <f t="shared" si="239"/>
        <v>#N/A</v>
      </c>
      <c r="ALK9" s="61" t="e">
        <f t="shared" si="239"/>
        <v>#N/A</v>
      </c>
      <c r="ALL9" s="61" t="e">
        <f t="shared" si="239"/>
        <v>#N/A</v>
      </c>
      <c r="ALM9" s="61" t="e">
        <f t="shared" si="239"/>
        <v>#N/A</v>
      </c>
      <c r="ALN9" s="61" t="e">
        <f t="shared" si="239"/>
        <v>#N/A</v>
      </c>
      <c r="ALO9" s="61" t="e">
        <f t="shared" si="239"/>
        <v>#N/A</v>
      </c>
      <c r="ALP9" s="61" t="e">
        <f t="shared" si="239"/>
        <v>#N/A</v>
      </c>
      <c r="ALQ9" s="61" t="e">
        <f t="shared" si="239"/>
        <v>#N/A</v>
      </c>
      <c r="ALR9" s="61" t="e">
        <f t="shared" si="239"/>
        <v>#N/A</v>
      </c>
      <c r="ALS9" s="61" t="e">
        <f t="shared" si="239"/>
        <v>#N/A</v>
      </c>
      <c r="ALT9" s="61" t="e">
        <f t="shared" si="239"/>
        <v>#N/A</v>
      </c>
      <c r="ALU9" s="61" t="e">
        <f t="shared" si="239"/>
        <v>#N/A</v>
      </c>
      <c r="ALV9" s="61" t="e">
        <f t="shared" si="239"/>
        <v>#N/A</v>
      </c>
      <c r="ALW9" s="61" t="e">
        <f t="shared" si="239"/>
        <v>#N/A</v>
      </c>
      <c r="ALX9" s="61" t="e">
        <f t="shared" si="239"/>
        <v>#N/A</v>
      </c>
      <c r="ALY9" s="61" t="e">
        <f t="shared" si="239"/>
        <v>#N/A</v>
      </c>
      <c r="ALZ9" s="61" t="e">
        <f t="shared" si="239"/>
        <v>#N/A</v>
      </c>
      <c r="AMA9" s="61" t="e">
        <f t="shared" si="239"/>
        <v>#N/A</v>
      </c>
      <c r="AMB9" s="61" t="e">
        <f t="shared" si="239"/>
        <v>#N/A</v>
      </c>
      <c r="AMC9" s="61" t="e">
        <f t="shared" si="239"/>
        <v>#N/A</v>
      </c>
      <c r="AMD9" s="61" t="e">
        <f t="shared" si="239"/>
        <v>#N/A</v>
      </c>
      <c r="AME9" s="61" t="e">
        <f t="shared" si="239"/>
        <v>#N/A</v>
      </c>
      <c r="AMF9" s="61" t="e">
        <f t="shared" si="239"/>
        <v>#N/A</v>
      </c>
      <c r="AMG9" s="61" t="e">
        <f t="shared" si="239"/>
        <v>#N/A</v>
      </c>
      <c r="AMH9" s="61" t="e">
        <f t="shared" si="239"/>
        <v>#N/A</v>
      </c>
      <c r="AMI9" s="61" t="e">
        <f t="shared" si="239"/>
        <v>#N/A</v>
      </c>
      <c r="AMJ9" s="61" t="e">
        <f t="shared" si="239"/>
        <v>#N/A</v>
      </c>
      <c r="AMK9" s="61" t="e">
        <f t="shared" si="239"/>
        <v>#N/A</v>
      </c>
      <c r="AML9" s="61" t="e">
        <f t="shared" ref="AML9:AOW9" si="240">+HLOOKUP(AML5,$B$21:$JKJ$23,3,FALSE)</f>
        <v>#N/A</v>
      </c>
      <c r="AMM9" s="61" t="e">
        <f t="shared" si="240"/>
        <v>#N/A</v>
      </c>
      <c r="AMN9" s="61" t="e">
        <f t="shared" si="240"/>
        <v>#N/A</v>
      </c>
      <c r="AMO9" s="61" t="e">
        <f t="shared" si="240"/>
        <v>#N/A</v>
      </c>
      <c r="AMP9" s="61" t="e">
        <f t="shared" si="240"/>
        <v>#N/A</v>
      </c>
      <c r="AMQ9" s="61" t="e">
        <f t="shared" si="240"/>
        <v>#N/A</v>
      </c>
      <c r="AMR9" s="61" t="e">
        <f t="shared" si="240"/>
        <v>#N/A</v>
      </c>
      <c r="AMS9" s="61" t="e">
        <f t="shared" si="240"/>
        <v>#N/A</v>
      </c>
      <c r="AMT9" s="61" t="e">
        <f t="shared" si="240"/>
        <v>#N/A</v>
      </c>
      <c r="AMU9" s="61" t="e">
        <f t="shared" si="240"/>
        <v>#N/A</v>
      </c>
      <c r="AMV9" s="61" t="e">
        <f t="shared" si="240"/>
        <v>#N/A</v>
      </c>
      <c r="AMW9" s="61" t="e">
        <f t="shared" si="240"/>
        <v>#N/A</v>
      </c>
      <c r="AMX9" s="61" t="e">
        <f t="shared" si="240"/>
        <v>#N/A</v>
      </c>
      <c r="AMY9" s="61" t="e">
        <f t="shared" si="240"/>
        <v>#N/A</v>
      </c>
      <c r="AMZ9" s="61" t="e">
        <f t="shared" si="240"/>
        <v>#N/A</v>
      </c>
      <c r="ANA9" s="61" t="e">
        <f t="shared" si="240"/>
        <v>#N/A</v>
      </c>
      <c r="ANB9" s="61" t="e">
        <f t="shared" si="240"/>
        <v>#N/A</v>
      </c>
      <c r="ANC9" s="61" t="e">
        <f t="shared" si="240"/>
        <v>#N/A</v>
      </c>
      <c r="AND9" s="61" t="e">
        <f t="shared" si="240"/>
        <v>#N/A</v>
      </c>
      <c r="ANE9" s="61" t="e">
        <f t="shared" si="240"/>
        <v>#N/A</v>
      </c>
      <c r="ANF9" s="61" t="e">
        <f t="shared" si="240"/>
        <v>#N/A</v>
      </c>
      <c r="ANG9" s="61" t="e">
        <f t="shared" si="240"/>
        <v>#N/A</v>
      </c>
      <c r="ANH9" s="61" t="e">
        <f t="shared" si="240"/>
        <v>#N/A</v>
      </c>
      <c r="ANI9" s="61" t="e">
        <f t="shared" si="240"/>
        <v>#N/A</v>
      </c>
      <c r="ANJ9" s="61" t="e">
        <f t="shared" si="240"/>
        <v>#N/A</v>
      </c>
      <c r="ANK9" s="61" t="e">
        <f t="shared" si="240"/>
        <v>#N/A</v>
      </c>
      <c r="ANL9" s="61" t="e">
        <f t="shared" si="240"/>
        <v>#N/A</v>
      </c>
      <c r="ANM9" s="61" t="e">
        <f t="shared" si="240"/>
        <v>#N/A</v>
      </c>
      <c r="ANN9" s="61" t="e">
        <f t="shared" si="240"/>
        <v>#N/A</v>
      </c>
      <c r="ANO9" s="61" t="e">
        <f t="shared" si="240"/>
        <v>#N/A</v>
      </c>
      <c r="ANP9" s="61" t="e">
        <f t="shared" si="240"/>
        <v>#N/A</v>
      </c>
      <c r="ANQ9" s="61" t="e">
        <f t="shared" si="240"/>
        <v>#N/A</v>
      </c>
      <c r="ANR9" s="61" t="e">
        <f t="shared" si="240"/>
        <v>#N/A</v>
      </c>
      <c r="ANS9" s="61" t="e">
        <f t="shared" si="240"/>
        <v>#N/A</v>
      </c>
      <c r="ANT9" s="61" t="e">
        <f t="shared" si="240"/>
        <v>#N/A</v>
      </c>
      <c r="ANU9" s="61" t="e">
        <f t="shared" si="240"/>
        <v>#N/A</v>
      </c>
      <c r="ANV9" s="61" t="e">
        <f t="shared" si="240"/>
        <v>#N/A</v>
      </c>
      <c r="ANW9" s="61" t="e">
        <f t="shared" si="240"/>
        <v>#N/A</v>
      </c>
      <c r="ANX9" s="61" t="e">
        <f t="shared" si="240"/>
        <v>#N/A</v>
      </c>
      <c r="ANY9" s="61" t="e">
        <f t="shared" si="240"/>
        <v>#N/A</v>
      </c>
      <c r="ANZ9" s="61" t="e">
        <f t="shared" si="240"/>
        <v>#N/A</v>
      </c>
      <c r="AOA9" s="61" t="e">
        <f t="shared" si="240"/>
        <v>#N/A</v>
      </c>
      <c r="AOB9" s="61" t="e">
        <f t="shared" si="240"/>
        <v>#N/A</v>
      </c>
      <c r="AOC9" s="61" t="e">
        <f t="shared" si="240"/>
        <v>#N/A</v>
      </c>
      <c r="AOD9" s="61" t="e">
        <f t="shared" si="240"/>
        <v>#N/A</v>
      </c>
      <c r="AOE9" s="61" t="e">
        <f t="shared" si="240"/>
        <v>#N/A</v>
      </c>
      <c r="AOF9" s="61" t="e">
        <f t="shared" si="240"/>
        <v>#N/A</v>
      </c>
      <c r="AOG9" s="61" t="e">
        <f t="shared" si="240"/>
        <v>#N/A</v>
      </c>
      <c r="AOH9" s="61" t="e">
        <f t="shared" si="240"/>
        <v>#N/A</v>
      </c>
      <c r="AOI9" s="61" t="e">
        <f t="shared" si="240"/>
        <v>#N/A</v>
      </c>
      <c r="AOJ9" s="61" t="e">
        <f t="shared" si="240"/>
        <v>#N/A</v>
      </c>
      <c r="AOK9" s="61" t="e">
        <f t="shared" si="240"/>
        <v>#N/A</v>
      </c>
      <c r="AOL9" s="61" t="e">
        <f t="shared" si="240"/>
        <v>#N/A</v>
      </c>
      <c r="AOM9" s="61" t="e">
        <f t="shared" si="240"/>
        <v>#N/A</v>
      </c>
      <c r="AON9" s="61" t="e">
        <f t="shared" si="240"/>
        <v>#N/A</v>
      </c>
      <c r="AOO9" s="61" t="e">
        <f t="shared" si="240"/>
        <v>#N/A</v>
      </c>
      <c r="AOP9" s="61" t="e">
        <f t="shared" si="240"/>
        <v>#N/A</v>
      </c>
      <c r="AOQ9" s="61" t="e">
        <f t="shared" si="240"/>
        <v>#N/A</v>
      </c>
      <c r="AOR9" s="61" t="e">
        <f t="shared" si="240"/>
        <v>#N/A</v>
      </c>
      <c r="AOS9" s="61" t="e">
        <f t="shared" si="240"/>
        <v>#N/A</v>
      </c>
      <c r="AOT9" s="61" t="e">
        <f t="shared" si="240"/>
        <v>#N/A</v>
      </c>
      <c r="AOU9" s="61" t="e">
        <f t="shared" si="240"/>
        <v>#N/A</v>
      </c>
      <c r="AOV9" s="61" t="e">
        <f t="shared" si="240"/>
        <v>#N/A</v>
      </c>
      <c r="AOW9" s="61" t="e">
        <f t="shared" si="240"/>
        <v>#N/A</v>
      </c>
      <c r="AOX9" s="61" t="e">
        <f t="shared" ref="AOX9:ARI9" si="241">+HLOOKUP(AOX5,$B$21:$JKJ$23,3,FALSE)</f>
        <v>#N/A</v>
      </c>
      <c r="AOY9" s="61" t="e">
        <f t="shared" si="241"/>
        <v>#N/A</v>
      </c>
      <c r="AOZ9" s="61" t="e">
        <f t="shared" si="241"/>
        <v>#N/A</v>
      </c>
      <c r="APA9" s="61" t="e">
        <f t="shared" si="241"/>
        <v>#N/A</v>
      </c>
      <c r="APB9" s="61" t="e">
        <f t="shared" si="241"/>
        <v>#N/A</v>
      </c>
      <c r="APC9" s="61" t="e">
        <f t="shared" si="241"/>
        <v>#N/A</v>
      </c>
      <c r="APD9" s="61" t="e">
        <f t="shared" si="241"/>
        <v>#N/A</v>
      </c>
      <c r="APE9" s="61" t="e">
        <f t="shared" si="241"/>
        <v>#N/A</v>
      </c>
      <c r="APF9" s="61" t="e">
        <f t="shared" si="241"/>
        <v>#N/A</v>
      </c>
      <c r="APG9" s="61" t="e">
        <f t="shared" si="241"/>
        <v>#N/A</v>
      </c>
      <c r="APH9" s="61" t="e">
        <f t="shared" si="241"/>
        <v>#N/A</v>
      </c>
      <c r="API9" s="61" t="e">
        <f t="shared" si="241"/>
        <v>#N/A</v>
      </c>
      <c r="APJ9" s="61" t="e">
        <f t="shared" si="241"/>
        <v>#N/A</v>
      </c>
      <c r="APK9" s="61" t="e">
        <f t="shared" si="241"/>
        <v>#N/A</v>
      </c>
      <c r="APL9" s="61" t="e">
        <f t="shared" si="241"/>
        <v>#N/A</v>
      </c>
      <c r="APM9" s="61" t="e">
        <f t="shared" si="241"/>
        <v>#N/A</v>
      </c>
      <c r="APN9" s="61" t="e">
        <f t="shared" si="241"/>
        <v>#N/A</v>
      </c>
      <c r="APO9" s="61" t="e">
        <f t="shared" si="241"/>
        <v>#N/A</v>
      </c>
      <c r="APP9" s="61" t="e">
        <f t="shared" si="241"/>
        <v>#N/A</v>
      </c>
      <c r="APQ9" s="61" t="e">
        <f t="shared" si="241"/>
        <v>#N/A</v>
      </c>
      <c r="APR9" s="61" t="e">
        <f t="shared" si="241"/>
        <v>#N/A</v>
      </c>
      <c r="APS9" s="61" t="e">
        <f t="shared" si="241"/>
        <v>#N/A</v>
      </c>
      <c r="APT9" s="61" t="e">
        <f t="shared" si="241"/>
        <v>#N/A</v>
      </c>
      <c r="APU9" s="61" t="e">
        <f t="shared" si="241"/>
        <v>#N/A</v>
      </c>
      <c r="APV9" s="61" t="e">
        <f t="shared" si="241"/>
        <v>#N/A</v>
      </c>
      <c r="APW9" s="61" t="e">
        <f t="shared" si="241"/>
        <v>#N/A</v>
      </c>
      <c r="APX9" s="61" t="e">
        <f t="shared" si="241"/>
        <v>#N/A</v>
      </c>
      <c r="APY9" s="61" t="e">
        <f t="shared" si="241"/>
        <v>#N/A</v>
      </c>
      <c r="APZ9" s="61" t="e">
        <f t="shared" si="241"/>
        <v>#N/A</v>
      </c>
      <c r="AQA9" s="61" t="e">
        <f t="shared" si="241"/>
        <v>#N/A</v>
      </c>
      <c r="AQB9" s="61" t="e">
        <f t="shared" si="241"/>
        <v>#N/A</v>
      </c>
      <c r="AQC9" s="61" t="e">
        <f t="shared" si="241"/>
        <v>#N/A</v>
      </c>
      <c r="AQD9" s="61" t="e">
        <f t="shared" si="241"/>
        <v>#N/A</v>
      </c>
      <c r="AQE9" s="61" t="e">
        <f t="shared" si="241"/>
        <v>#N/A</v>
      </c>
      <c r="AQF9" s="61" t="e">
        <f t="shared" si="241"/>
        <v>#N/A</v>
      </c>
      <c r="AQG9" s="61" t="e">
        <f t="shared" si="241"/>
        <v>#N/A</v>
      </c>
      <c r="AQH9" s="61" t="e">
        <f t="shared" si="241"/>
        <v>#N/A</v>
      </c>
      <c r="AQI9" s="61" t="e">
        <f t="shared" si="241"/>
        <v>#N/A</v>
      </c>
      <c r="AQJ9" s="61" t="e">
        <f t="shared" si="241"/>
        <v>#N/A</v>
      </c>
      <c r="AQK9" s="61" t="e">
        <f t="shared" si="241"/>
        <v>#N/A</v>
      </c>
      <c r="AQL9" s="61" t="e">
        <f t="shared" si="241"/>
        <v>#N/A</v>
      </c>
      <c r="AQM9" s="61" t="e">
        <f t="shared" si="241"/>
        <v>#N/A</v>
      </c>
      <c r="AQN9" s="61" t="e">
        <f t="shared" si="241"/>
        <v>#N/A</v>
      </c>
      <c r="AQO9" s="61" t="e">
        <f t="shared" si="241"/>
        <v>#N/A</v>
      </c>
      <c r="AQP9" s="61" t="e">
        <f t="shared" si="241"/>
        <v>#N/A</v>
      </c>
      <c r="AQQ9" s="61" t="e">
        <f t="shared" si="241"/>
        <v>#N/A</v>
      </c>
      <c r="AQR9" s="61" t="e">
        <f t="shared" si="241"/>
        <v>#N/A</v>
      </c>
      <c r="AQS9" s="61" t="e">
        <f t="shared" si="241"/>
        <v>#N/A</v>
      </c>
      <c r="AQT9" s="61" t="e">
        <f t="shared" si="241"/>
        <v>#N/A</v>
      </c>
      <c r="AQU9" s="61" t="e">
        <f t="shared" si="241"/>
        <v>#N/A</v>
      </c>
      <c r="AQV9" s="61" t="e">
        <f t="shared" si="241"/>
        <v>#N/A</v>
      </c>
      <c r="AQW9" s="61" t="e">
        <f t="shared" si="241"/>
        <v>#N/A</v>
      </c>
      <c r="AQX9" s="61" t="e">
        <f t="shared" si="241"/>
        <v>#N/A</v>
      </c>
      <c r="AQY9" s="61" t="e">
        <f t="shared" si="241"/>
        <v>#N/A</v>
      </c>
      <c r="AQZ9" s="61" t="e">
        <f t="shared" si="241"/>
        <v>#N/A</v>
      </c>
      <c r="ARA9" s="61" t="e">
        <f t="shared" si="241"/>
        <v>#N/A</v>
      </c>
      <c r="ARB9" s="61" t="e">
        <f t="shared" si="241"/>
        <v>#N/A</v>
      </c>
      <c r="ARC9" s="61" t="e">
        <f t="shared" si="241"/>
        <v>#N/A</v>
      </c>
      <c r="ARD9" s="61" t="e">
        <f t="shared" si="241"/>
        <v>#N/A</v>
      </c>
      <c r="ARE9" s="61" t="e">
        <f t="shared" si="241"/>
        <v>#N/A</v>
      </c>
      <c r="ARF9" s="61" t="e">
        <f t="shared" si="241"/>
        <v>#N/A</v>
      </c>
      <c r="ARG9" s="61" t="e">
        <f t="shared" si="241"/>
        <v>#N/A</v>
      </c>
      <c r="ARH9" s="61" t="e">
        <f t="shared" si="241"/>
        <v>#N/A</v>
      </c>
      <c r="ARI9" s="61" t="e">
        <f t="shared" si="241"/>
        <v>#N/A</v>
      </c>
      <c r="ARJ9" s="61" t="e">
        <f t="shared" ref="ARJ9:ATU9" si="242">+HLOOKUP(ARJ5,$B$21:$JKJ$23,3,FALSE)</f>
        <v>#N/A</v>
      </c>
      <c r="ARK9" s="61" t="e">
        <f t="shared" si="242"/>
        <v>#N/A</v>
      </c>
      <c r="ARL9" s="61" t="e">
        <f t="shared" si="242"/>
        <v>#N/A</v>
      </c>
      <c r="ARM9" s="61" t="e">
        <f t="shared" si="242"/>
        <v>#N/A</v>
      </c>
      <c r="ARN9" s="61" t="e">
        <f t="shared" si="242"/>
        <v>#N/A</v>
      </c>
      <c r="ARO9" s="61" t="e">
        <f t="shared" si="242"/>
        <v>#N/A</v>
      </c>
      <c r="ARP9" s="61" t="e">
        <f t="shared" si="242"/>
        <v>#N/A</v>
      </c>
      <c r="ARQ9" s="61" t="e">
        <f t="shared" si="242"/>
        <v>#N/A</v>
      </c>
      <c r="ARR9" s="61" t="e">
        <f t="shared" si="242"/>
        <v>#N/A</v>
      </c>
      <c r="ARS9" s="61" t="e">
        <f t="shared" si="242"/>
        <v>#N/A</v>
      </c>
      <c r="ART9" s="61" t="e">
        <f t="shared" si="242"/>
        <v>#N/A</v>
      </c>
      <c r="ARU9" s="61" t="e">
        <f t="shared" si="242"/>
        <v>#N/A</v>
      </c>
      <c r="ARV9" s="61" t="e">
        <f t="shared" si="242"/>
        <v>#N/A</v>
      </c>
      <c r="ARW9" s="61" t="e">
        <f t="shared" si="242"/>
        <v>#N/A</v>
      </c>
      <c r="ARX9" s="61" t="e">
        <f t="shared" si="242"/>
        <v>#N/A</v>
      </c>
      <c r="ARY9" s="61" t="e">
        <f t="shared" si="242"/>
        <v>#N/A</v>
      </c>
      <c r="ARZ9" s="61" t="e">
        <f t="shared" si="242"/>
        <v>#N/A</v>
      </c>
      <c r="ASA9" s="61" t="e">
        <f t="shared" si="242"/>
        <v>#N/A</v>
      </c>
      <c r="ASB9" s="61" t="e">
        <f t="shared" si="242"/>
        <v>#N/A</v>
      </c>
      <c r="ASC9" s="61" t="e">
        <f t="shared" si="242"/>
        <v>#N/A</v>
      </c>
      <c r="ASD9" s="61" t="e">
        <f t="shared" si="242"/>
        <v>#N/A</v>
      </c>
      <c r="ASE9" s="61" t="e">
        <f t="shared" si="242"/>
        <v>#N/A</v>
      </c>
      <c r="ASF9" s="61" t="e">
        <f t="shared" si="242"/>
        <v>#N/A</v>
      </c>
      <c r="ASG9" s="61" t="e">
        <f t="shared" si="242"/>
        <v>#N/A</v>
      </c>
      <c r="ASH9" s="61" t="e">
        <f t="shared" si="242"/>
        <v>#N/A</v>
      </c>
      <c r="ASI9" s="61" t="e">
        <f t="shared" si="242"/>
        <v>#N/A</v>
      </c>
      <c r="ASJ9" s="61" t="e">
        <f t="shared" si="242"/>
        <v>#N/A</v>
      </c>
      <c r="ASK9" s="61" t="e">
        <f t="shared" si="242"/>
        <v>#N/A</v>
      </c>
      <c r="ASL9" s="61" t="e">
        <f t="shared" si="242"/>
        <v>#N/A</v>
      </c>
      <c r="ASM9" s="61" t="e">
        <f t="shared" si="242"/>
        <v>#N/A</v>
      </c>
      <c r="ASN9" s="61" t="e">
        <f t="shared" si="242"/>
        <v>#N/A</v>
      </c>
      <c r="ASO9" s="61" t="e">
        <f t="shared" si="242"/>
        <v>#N/A</v>
      </c>
      <c r="ASP9" s="61" t="e">
        <f t="shared" si="242"/>
        <v>#N/A</v>
      </c>
      <c r="ASQ9" s="61" t="e">
        <f t="shared" si="242"/>
        <v>#N/A</v>
      </c>
      <c r="ASR9" s="61" t="e">
        <f t="shared" si="242"/>
        <v>#N/A</v>
      </c>
      <c r="ASS9" s="61" t="e">
        <f t="shared" si="242"/>
        <v>#N/A</v>
      </c>
      <c r="AST9" s="61" t="e">
        <f t="shared" si="242"/>
        <v>#N/A</v>
      </c>
      <c r="ASU9" s="61" t="e">
        <f t="shared" si="242"/>
        <v>#N/A</v>
      </c>
      <c r="ASV9" s="61" t="e">
        <f t="shared" si="242"/>
        <v>#N/A</v>
      </c>
      <c r="ASW9" s="61" t="e">
        <f t="shared" si="242"/>
        <v>#N/A</v>
      </c>
      <c r="ASX9" s="61" t="e">
        <f t="shared" si="242"/>
        <v>#N/A</v>
      </c>
      <c r="ASY9" s="61" t="e">
        <f t="shared" si="242"/>
        <v>#N/A</v>
      </c>
      <c r="ASZ9" s="61" t="e">
        <f t="shared" si="242"/>
        <v>#N/A</v>
      </c>
      <c r="ATA9" s="61" t="e">
        <f t="shared" si="242"/>
        <v>#N/A</v>
      </c>
      <c r="ATB9" s="61" t="e">
        <f t="shared" si="242"/>
        <v>#N/A</v>
      </c>
      <c r="ATC9" s="61" t="e">
        <f t="shared" si="242"/>
        <v>#N/A</v>
      </c>
      <c r="ATD9" s="61" t="e">
        <f t="shared" si="242"/>
        <v>#N/A</v>
      </c>
      <c r="ATE9" s="61" t="e">
        <f t="shared" si="242"/>
        <v>#N/A</v>
      </c>
      <c r="ATF9" s="61" t="e">
        <f t="shared" si="242"/>
        <v>#N/A</v>
      </c>
      <c r="ATG9" s="61" t="e">
        <f t="shared" si="242"/>
        <v>#N/A</v>
      </c>
      <c r="ATH9" s="61" t="e">
        <f t="shared" si="242"/>
        <v>#N/A</v>
      </c>
      <c r="ATI9" s="61" t="e">
        <f t="shared" si="242"/>
        <v>#N/A</v>
      </c>
      <c r="ATJ9" s="61" t="e">
        <f t="shared" si="242"/>
        <v>#N/A</v>
      </c>
      <c r="ATK9" s="61" t="e">
        <f t="shared" si="242"/>
        <v>#N/A</v>
      </c>
      <c r="ATL9" s="61" t="e">
        <f t="shared" si="242"/>
        <v>#N/A</v>
      </c>
      <c r="ATM9" s="61" t="e">
        <f t="shared" si="242"/>
        <v>#N/A</v>
      </c>
      <c r="ATN9" s="61" t="e">
        <f t="shared" si="242"/>
        <v>#N/A</v>
      </c>
      <c r="ATO9" s="61" t="e">
        <f t="shared" si="242"/>
        <v>#N/A</v>
      </c>
      <c r="ATP9" s="61" t="e">
        <f t="shared" si="242"/>
        <v>#N/A</v>
      </c>
      <c r="ATQ9" s="61" t="e">
        <f t="shared" si="242"/>
        <v>#N/A</v>
      </c>
      <c r="ATR9" s="61" t="e">
        <f t="shared" si="242"/>
        <v>#N/A</v>
      </c>
      <c r="ATS9" s="61" t="e">
        <f t="shared" si="242"/>
        <v>#N/A</v>
      </c>
      <c r="ATT9" s="61" t="e">
        <f t="shared" si="242"/>
        <v>#N/A</v>
      </c>
      <c r="ATU9" s="61" t="e">
        <f t="shared" si="242"/>
        <v>#N/A</v>
      </c>
      <c r="ATV9" s="61" t="e">
        <f t="shared" ref="ATV9:AWG9" si="243">+HLOOKUP(ATV5,$B$21:$JKJ$23,3,FALSE)</f>
        <v>#N/A</v>
      </c>
      <c r="ATW9" s="61" t="e">
        <f t="shared" si="243"/>
        <v>#N/A</v>
      </c>
      <c r="ATX9" s="61" t="e">
        <f t="shared" si="243"/>
        <v>#N/A</v>
      </c>
      <c r="ATY9" s="61" t="e">
        <f t="shared" si="243"/>
        <v>#N/A</v>
      </c>
      <c r="ATZ9" s="61" t="e">
        <f t="shared" si="243"/>
        <v>#N/A</v>
      </c>
      <c r="AUA9" s="61" t="e">
        <f t="shared" si="243"/>
        <v>#N/A</v>
      </c>
      <c r="AUB9" s="61" t="e">
        <f t="shared" si="243"/>
        <v>#N/A</v>
      </c>
      <c r="AUC9" s="61" t="e">
        <f t="shared" si="243"/>
        <v>#N/A</v>
      </c>
      <c r="AUD9" s="61" t="e">
        <f t="shared" si="243"/>
        <v>#N/A</v>
      </c>
      <c r="AUE9" s="61" t="e">
        <f t="shared" si="243"/>
        <v>#N/A</v>
      </c>
      <c r="AUF9" s="61" t="e">
        <f t="shared" si="243"/>
        <v>#N/A</v>
      </c>
      <c r="AUG9" s="61" t="e">
        <f t="shared" si="243"/>
        <v>#N/A</v>
      </c>
      <c r="AUH9" s="61" t="e">
        <f t="shared" si="243"/>
        <v>#N/A</v>
      </c>
      <c r="AUI9" s="61" t="e">
        <f t="shared" si="243"/>
        <v>#N/A</v>
      </c>
      <c r="AUJ9" s="61" t="e">
        <f t="shared" si="243"/>
        <v>#N/A</v>
      </c>
      <c r="AUK9" s="61" t="e">
        <f t="shared" si="243"/>
        <v>#N/A</v>
      </c>
      <c r="AUL9" s="61" t="e">
        <f t="shared" si="243"/>
        <v>#N/A</v>
      </c>
      <c r="AUM9" s="61" t="e">
        <f t="shared" si="243"/>
        <v>#N/A</v>
      </c>
      <c r="AUN9" s="61" t="e">
        <f t="shared" si="243"/>
        <v>#N/A</v>
      </c>
      <c r="AUO9" s="61" t="e">
        <f t="shared" si="243"/>
        <v>#N/A</v>
      </c>
      <c r="AUP9" s="61" t="e">
        <f t="shared" si="243"/>
        <v>#N/A</v>
      </c>
      <c r="AUQ9" s="61" t="e">
        <f t="shared" si="243"/>
        <v>#N/A</v>
      </c>
      <c r="AUR9" s="61" t="e">
        <f t="shared" si="243"/>
        <v>#N/A</v>
      </c>
      <c r="AUS9" s="61" t="e">
        <f t="shared" si="243"/>
        <v>#N/A</v>
      </c>
      <c r="AUT9" s="61" t="e">
        <f t="shared" si="243"/>
        <v>#N/A</v>
      </c>
      <c r="AUU9" s="61" t="e">
        <f t="shared" si="243"/>
        <v>#N/A</v>
      </c>
      <c r="AUV9" s="61" t="e">
        <f t="shared" si="243"/>
        <v>#N/A</v>
      </c>
      <c r="AUW9" s="61" t="e">
        <f t="shared" si="243"/>
        <v>#N/A</v>
      </c>
      <c r="AUX9" s="61" t="e">
        <f t="shared" si="243"/>
        <v>#N/A</v>
      </c>
      <c r="AUY9" s="61" t="e">
        <f t="shared" si="243"/>
        <v>#N/A</v>
      </c>
      <c r="AUZ9" s="61" t="e">
        <f t="shared" si="243"/>
        <v>#N/A</v>
      </c>
      <c r="AVA9" s="61" t="e">
        <f t="shared" si="243"/>
        <v>#N/A</v>
      </c>
      <c r="AVB9" s="61" t="e">
        <f t="shared" si="243"/>
        <v>#N/A</v>
      </c>
      <c r="AVC9" s="61" t="e">
        <f t="shared" si="243"/>
        <v>#N/A</v>
      </c>
      <c r="AVD9" s="61" t="e">
        <f t="shared" si="243"/>
        <v>#N/A</v>
      </c>
      <c r="AVE9" s="61" t="e">
        <f t="shared" si="243"/>
        <v>#N/A</v>
      </c>
      <c r="AVF9" s="61" t="e">
        <f t="shared" si="243"/>
        <v>#N/A</v>
      </c>
      <c r="AVG9" s="61" t="e">
        <f t="shared" si="243"/>
        <v>#N/A</v>
      </c>
      <c r="AVH9" s="61" t="e">
        <f t="shared" si="243"/>
        <v>#N/A</v>
      </c>
      <c r="AVI9" s="61" t="e">
        <f t="shared" si="243"/>
        <v>#N/A</v>
      </c>
      <c r="AVJ9" s="61" t="e">
        <f t="shared" si="243"/>
        <v>#N/A</v>
      </c>
      <c r="AVK9" s="61" t="e">
        <f t="shared" si="243"/>
        <v>#N/A</v>
      </c>
      <c r="AVL9" s="61" t="e">
        <f t="shared" si="243"/>
        <v>#N/A</v>
      </c>
      <c r="AVM9" s="61" t="e">
        <f t="shared" si="243"/>
        <v>#N/A</v>
      </c>
      <c r="AVN9" s="61" t="e">
        <f t="shared" si="243"/>
        <v>#N/A</v>
      </c>
      <c r="AVO9" s="61" t="e">
        <f t="shared" si="243"/>
        <v>#N/A</v>
      </c>
      <c r="AVP9" s="61" t="e">
        <f t="shared" si="243"/>
        <v>#N/A</v>
      </c>
      <c r="AVQ9" s="61" t="e">
        <f t="shared" si="243"/>
        <v>#N/A</v>
      </c>
      <c r="AVR9" s="61" t="e">
        <f t="shared" si="243"/>
        <v>#N/A</v>
      </c>
      <c r="AVS9" s="61" t="e">
        <f t="shared" si="243"/>
        <v>#N/A</v>
      </c>
      <c r="AVT9" s="61" t="e">
        <f t="shared" si="243"/>
        <v>#N/A</v>
      </c>
      <c r="AVU9" s="61" t="e">
        <f t="shared" si="243"/>
        <v>#N/A</v>
      </c>
      <c r="AVV9" s="61" t="e">
        <f t="shared" si="243"/>
        <v>#N/A</v>
      </c>
      <c r="AVW9" s="61" t="e">
        <f t="shared" si="243"/>
        <v>#N/A</v>
      </c>
      <c r="AVX9" s="61" t="e">
        <f t="shared" si="243"/>
        <v>#N/A</v>
      </c>
      <c r="AVY9" s="61" t="e">
        <f t="shared" si="243"/>
        <v>#N/A</v>
      </c>
      <c r="AVZ9" s="61" t="e">
        <f t="shared" si="243"/>
        <v>#N/A</v>
      </c>
      <c r="AWA9" s="61" t="e">
        <f t="shared" si="243"/>
        <v>#N/A</v>
      </c>
      <c r="AWB9" s="61" t="e">
        <f t="shared" si="243"/>
        <v>#N/A</v>
      </c>
      <c r="AWC9" s="61" t="e">
        <f t="shared" si="243"/>
        <v>#N/A</v>
      </c>
      <c r="AWD9" s="61" t="e">
        <f t="shared" si="243"/>
        <v>#N/A</v>
      </c>
      <c r="AWE9" s="61" t="e">
        <f t="shared" si="243"/>
        <v>#N/A</v>
      </c>
      <c r="AWF9" s="61" t="e">
        <f t="shared" si="243"/>
        <v>#N/A</v>
      </c>
      <c r="AWG9" s="61" t="e">
        <f t="shared" si="243"/>
        <v>#N/A</v>
      </c>
      <c r="AWH9" s="61" t="e">
        <f t="shared" ref="AWH9:AYS9" si="244">+HLOOKUP(AWH5,$B$21:$JKJ$23,3,FALSE)</f>
        <v>#N/A</v>
      </c>
      <c r="AWI9" s="61" t="e">
        <f t="shared" si="244"/>
        <v>#N/A</v>
      </c>
      <c r="AWJ9" s="61" t="e">
        <f t="shared" si="244"/>
        <v>#N/A</v>
      </c>
      <c r="AWK9" s="61" t="e">
        <f t="shared" si="244"/>
        <v>#N/A</v>
      </c>
      <c r="AWL9" s="61" t="e">
        <f t="shared" si="244"/>
        <v>#N/A</v>
      </c>
      <c r="AWM9" s="61" t="e">
        <f t="shared" si="244"/>
        <v>#N/A</v>
      </c>
      <c r="AWN9" s="61" t="e">
        <f t="shared" si="244"/>
        <v>#N/A</v>
      </c>
      <c r="AWO9" s="61" t="e">
        <f t="shared" si="244"/>
        <v>#N/A</v>
      </c>
      <c r="AWP9" s="61" t="e">
        <f t="shared" si="244"/>
        <v>#N/A</v>
      </c>
      <c r="AWQ9" s="61" t="e">
        <f t="shared" si="244"/>
        <v>#N/A</v>
      </c>
      <c r="AWR9" s="61" t="e">
        <f t="shared" si="244"/>
        <v>#N/A</v>
      </c>
      <c r="AWS9" s="61" t="e">
        <f t="shared" si="244"/>
        <v>#N/A</v>
      </c>
      <c r="AWT9" s="61" t="e">
        <f t="shared" si="244"/>
        <v>#N/A</v>
      </c>
      <c r="AWU9" s="61" t="e">
        <f t="shared" si="244"/>
        <v>#N/A</v>
      </c>
      <c r="AWV9" s="61" t="e">
        <f t="shared" si="244"/>
        <v>#N/A</v>
      </c>
      <c r="AWW9" s="61" t="e">
        <f t="shared" si="244"/>
        <v>#N/A</v>
      </c>
      <c r="AWX9" s="61" t="e">
        <f t="shared" si="244"/>
        <v>#N/A</v>
      </c>
      <c r="AWY9" s="61" t="e">
        <f t="shared" si="244"/>
        <v>#N/A</v>
      </c>
      <c r="AWZ9" s="61" t="e">
        <f t="shared" si="244"/>
        <v>#N/A</v>
      </c>
      <c r="AXA9" s="61" t="e">
        <f t="shared" si="244"/>
        <v>#N/A</v>
      </c>
      <c r="AXB9" s="61" t="e">
        <f t="shared" si="244"/>
        <v>#N/A</v>
      </c>
      <c r="AXC9" s="61" t="e">
        <f t="shared" si="244"/>
        <v>#N/A</v>
      </c>
      <c r="AXD9" s="61" t="e">
        <f t="shared" si="244"/>
        <v>#N/A</v>
      </c>
      <c r="AXE9" s="61" t="e">
        <f t="shared" si="244"/>
        <v>#N/A</v>
      </c>
      <c r="AXF9" s="61" t="e">
        <f t="shared" si="244"/>
        <v>#N/A</v>
      </c>
      <c r="AXG9" s="61" t="e">
        <f t="shared" si="244"/>
        <v>#N/A</v>
      </c>
      <c r="AXH9" s="61" t="e">
        <f t="shared" si="244"/>
        <v>#N/A</v>
      </c>
      <c r="AXI9" s="61" t="e">
        <f t="shared" si="244"/>
        <v>#N/A</v>
      </c>
      <c r="AXJ9" s="61" t="e">
        <f t="shared" si="244"/>
        <v>#N/A</v>
      </c>
      <c r="AXK9" s="61" t="e">
        <f t="shared" si="244"/>
        <v>#N/A</v>
      </c>
      <c r="AXL9" s="61" t="e">
        <f t="shared" si="244"/>
        <v>#N/A</v>
      </c>
      <c r="AXM9" s="61" t="e">
        <f t="shared" si="244"/>
        <v>#N/A</v>
      </c>
      <c r="AXN9" s="61" t="e">
        <f t="shared" si="244"/>
        <v>#N/A</v>
      </c>
      <c r="AXO9" s="61" t="e">
        <f t="shared" si="244"/>
        <v>#N/A</v>
      </c>
      <c r="AXP9" s="61" t="e">
        <f t="shared" si="244"/>
        <v>#N/A</v>
      </c>
      <c r="AXQ9" s="61" t="e">
        <f t="shared" si="244"/>
        <v>#N/A</v>
      </c>
      <c r="AXR9" s="61" t="e">
        <f t="shared" si="244"/>
        <v>#N/A</v>
      </c>
      <c r="AXS9" s="61" t="e">
        <f t="shared" si="244"/>
        <v>#N/A</v>
      </c>
      <c r="AXT9" s="61" t="e">
        <f t="shared" si="244"/>
        <v>#N/A</v>
      </c>
      <c r="AXU9" s="61" t="e">
        <f t="shared" si="244"/>
        <v>#N/A</v>
      </c>
      <c r="AXV9" s="61" t="e">
        <f t="shared" si="244"/>
        <v>#N/A</v>
      </c>
      <c r="AXW9" s="61" t="e">
        <f t="shared" si="244"/>
        <v>#N/A</v>
      </c>
      <c r="AXX9" s="61" t="e">
        <f t="shared" si="244"/>
        <v>#N/A</v>
      </c>
      <c r="AXY9" s="61" t="e">
        <f t="shared" si="244"/>
        <v>#N/A</v>
      </c>
      <c r="AXZ9" s="61" t="e">
        <f t="shared" si="244"/>
        <v>#N/A</v>
      </c>
      <c r="AYA9" s="61" t="e">
        <f t="shared" si="244"/>
        <v>#N/A</v>
      </c>
      <c r="AYB9" s="61" t="e">
        <f t="shared" si="244"/>
        <v>#N/A</v>
      </c>
      <c r="AYC9" s="61" t="e">
        <f t="shared" si="244"/>
        <v>#N/A</v>
      </c>
      <c r="AYD9" s="61" t="e">
        <f t="shared" si="244"/>
        <v>#N/A</v>
      </c>
      <c r="AYE9" s="61" t="e">
        <f t="shared" si="244"/>
        <v>#N/A</v>
      </c>
      <c r="AYF9" s="61" t="e">
        <f t="shared" si="244"/>
        <v>#N/A</v>
      </c>
      <c r="AYG9" s="61" t="e">
        <f t="shared" si="244"/>
        <v>#N/A</v>
      </c>
      <c r="AYH9" s="61" t="e">
        <f t="shared" si="244"/>
        <v>#N/A</v>
      </c>
      <c r="AYI9" s="61" t="e">
        <f t="shared" si="244"/>
        <v>#N/A</v>
      </c>
      <c r="AYJ9" s="61" t="e">
        <f t="shared" si="244"/>
        <v>#N/A</v>
      </c>
      <c r="AYK9" s="61" t="e">
        <f t="shared" si="244"/>
        <v>#N/A</v>
      </c>
      <c r="AYL9" s="61" t="e">
        <f t="shared" si="244"/>
        <v>#N/A</v>
      </c>
      <c r="AYM9" s="61" t="e">
        <f t="shared" si="244"/>
        <v>#N/A</v>
      </c>
      <c r="AYN9" s="61" t="e">
        <f t="shared" si="244"/>
        <v>#N/A</v>
      </c>
      <c r="AYO9" s="61" t="e">
        <f t="shared" si="244"/>
        <v>#N/A</v>
      </c>
      <c r="AYP9" s="61" t="e">
        <f t="shared" si="244"/>
        <v>#N/A</v>
      </c>
      <c r="AYQ9" s="61" t="e">
        <f t="shared" si="244"/>
        <v>#N/A</v>
      </c>
      <c r="AYR9" s="61" t="e">
        <f t="shared" si="244"/>
        <v>#N/A</v>
      </c>
      <c r="AYS9" s="61" t="e">
        <f t="shared" si="244"/>
        <v>#N/A</v>
      </c>
      <c r="AYT9" s="61" t="e">
        <f t="shared" ref="AYT9:BBE9" si="245">+HLOOKUP(AYT5,$B$21:$JKJ$23,3,FALSE)</f>
        <v>#N/A</v>
      </c>
      <c r="AYU9" s="61" t="e">
        <f t="shared" si="245"/>
        <v>#N/A</v>
      </c>
      <c r="AYV9" s="61" t="e">
        <f t="shared" si="245"/>
        <v>#N/A</v>
      </c>
      <c r="AYW9" s="61" t="e">
        <f t="shared" si="245"/>
        <v>#N/A</v>
      </c>
      <c r="AYX9" s="61" t="e">
        <f t="shared" si="245"/>
        <v>#N/A</v>
      </c>
      <c r="AYY9" s="61" t="e">
        <f t="shared" si="245"/>
        <v>#N/A</v>
      </c>
      <c r="AYZ9" s="61" t="e">
        <f t="shared" si="245"/>
        <v>#N/A</v>
      </c>
      <c r="AZA9" s="61" t="e">
        <f t="shared" si="245"/>
        <v>#N/A</v>
      </c>
      <c r="AZB9" s="61" t="e">
        <f t="shared" si="245"/>
        <v>#N/A</v>
      </c>
      <c r="AZC9" s="61" t="e">
        <f t="shared" si="245"/>
        <v>#N/A</v>
      </c>
      <c r="AZD9" s="61" t="e">
        <f t="shared" si="245"/>
        <v>#N/A</v>
      </c>
      <c r="AZE9" s="61" t="e">
        <f t="shared" si="245"/>
        <v>#N/A</v>
      </c>
      <c r="AZF9" s="61" t="e">
        <f t="shared" si="245"/>
        <v>#N/A</v>
      </c>
      <c r="AZG9" s="61" t="e">
        <f t="shared" si="245"/>
        <v>#N/A</v>
      </c>
      <c r="AZH9" s="61" t="e">
        <f t="shared" si="245"/>
        <v>#N/A</v>
      </c>
      <c r="AZI9" s="61" t="e">
        <f t="shared" si="245"/>
        <v>#N/A</v>
      </c>
      <c r="AZJ9" s="61" t="e">
        <f t="shared" si="245"/>
        <v>#N/A</v>
      </c>
      <c r="AZK9" s="61" t="e">
        <f t="shared" si="245"/>
        <v>#N/A</v>
      </c>
      <c r="AZL9" s="61" t="e">
        <f t="shared" si="245"/>
        <v>#N/A</v>
      </c>
      <c r="AZM9" s="61" t="e">
        <f t="shared" si="245"/>
        <v>#N/A</v>
      </c>
      <c r="AZN9" s="61" t="e">
        <f t="shared" si="245"/>
        <v>#N/A</v>
      </c>
      <c r="AZO9" s="61" t="e">
        <f t="shared" si="245"/>
        <v>#N/A</v>
      </c>
      <c r="AZP9" s="61" t="e">
        <f t="shared" si="245"/>
        <v>#N/A</v>
      </c>
      <c r="AZQ9" s="61" t="e">
        <f t="shared" si="245"/>
        <v>#N/A</v>
      </c>
      <c r="AZR9" s="61" t="e">
        <f t="shared" si="245"/>
        <v>#N/A</v>
      </c>
      <c r="AZS9" s="61" t="e">
        <f t="shared" si="245"/>
        <v>#N/A</v>
      </c>
      <c r="AZT9" s="61" t="e">
        <f t="shared" si="245"/>
        <v>#N/A</v>
      </c>
      <c r="AZU9" s="61" t="e">
        <f t="shared" si="245"/>
        <v>#N/A</v>
      </c>
      <c r="AZV9" s="61" t="e">
        <f t="shared" si="245"/>
        <v>#N/A</v>
      </c>
      <c r="AZW9" s="61" t="e">
        <f t="shared" si="245"/>
        <v>#N/A</v>
      </c>
      <c r="AZX9" s="61" t="e">
        <f t="shared" si="245"/>
        <v>#N/A</v>
      </c>
      <c r="AZY9" s="61" t="e">
        <f t="shared" si="245"/>
        <v>#N/A</v>
      </c>
      <c r="AZZ9" s="61" t="e">
        <f t="shared" si="245"/>
        <v>#N/A</v>
      </c>
      <c r="BAA9" s="61" t="e">
        <f t="shared" si="245"/>
        <v>#N/A</v>
      </c>
      <c r="BAB9" s="61" t="e">
        <f t="shared" si="245"/>
        <v>#N/A</v>
      </c>
      <c r="BAC9" s="61" t="e">
        <f t="shared" si="245"/>
        <v>#N/A</v>
      </c>
      <c r="BAD9" s="61" t="e">
        <f t="shared" si="245"/>
        <v>#N/A</v>
      </c>
      <c r="BAE9" s="61" t="e">
        <f t="shared" si="245"/>
        <v>#N/A</v>
      </c>
      <c r="BAF9" s="61" t="e">
        <f t="shared" si="245"/>
        <v>#N/A</v>
      </c>
      <c r="BAG9" s="61" t="e">
        <f t="shared" si="245"/>
        <v>#N/A</v>
      </c>
      <c r="BAH9" s="61" t="e">
        <f t="shared" si="245"/>
        <v>#N/A</v>
      </c>
      <c r="BAI9" s="61" t="e">
        <f t="shared" si="245"/>
        <v>#N/A</v>
      </c>
      <c r="BAJ9" s="61" t="e">
        <f t="shared" si="245"/>
        <v>#N/A</v>
      </c>
      <c r="BAK9" s="61" t="e">
        <f t="shared" si="245"/>
        <v>#N/A</v>
      </c>
      <c r="BAL9" s="61" t="e">
        <f t="shared" si="245"/>
        <v>#N/A</v>
      </c>
      <c r="BAM9" s="61" t="e">
        <f t="shared" si="245"/>
        <v>#N/A</v>
      </c>
      <c r="BAN9" s="61" t="e">
        <f t="shared" si="245"/>
        <v>#N/A</v>
      </c>
      <c r="BAO9" s="61" t="e">
        <f t="shared" si="245"/>
        <v>#N/A</v>
      </c>
      <c r="BAP9" s="61" t="e">
        <f t="shared" si="245"/>
        <v>#N/A</v>
      </c>
      <c r="BAQ9" s="61" t="e">
        <f t="shared" si="245"/>
        <v>#N/A</v>
      </c>
      <c r="BAR9" s="61" t="e">
        <f t="shared" si="245"/>
        <v>#N/A</v>
      </c>
      <c r="BAS9" s="61" t="e">
        <f t="shared" si="245"/>
        <v>#N/A</v>
      </c>
      <c r="BAT9" s="61" t="e">
        <f t="shared" si="245"/>
        <v>#N/A</v>
      </c>
      <c r="BAU9" s="61" t="e">
        <f t="shared" si="245"/>
        <v>#N/A</v>
      </c>
      <c r="BAV9" s="61" t="e">
        <f t="shared" si="245"/>
        <v>#N/A</v>
      </c>
      <c r="BAW9" s="61" t="e">
        <f t="shared" si="245"/>
        <v>#N/A</v>
      </c>
      <c r="BAX9" s="61" t="e">
        <f t="shared" si="245"/>
        <v>#N/A</v>
      </c>
      <c r="BAY9" s="61" t="e">
        <f t="shared" si="245"/>
        <v>#N/A</v>
      </c>
      <c r="BAZ9" s="61" t="e">
        <f t="shared" si="245"/>
        <v>#N/A</v>
      </c>
      <c r="BBA9" s="61" t="e">
        <f t="shared" si="245"/>
        <v>#N/A</v>
      </c>
      <c r="BBB9" s="61" t="e">
        <f t="shared" si="245"/>
        <v>#N/A</v>
      </c>
      <c r="BBC9" s="61" t="e">
        <f t="shared" si="245"/>
        <v>#N/A</v>
      </c>
      <c r="BBD9" s="61" t="e">
        <f t="shared" si="245"/>
        <v>#N/A</v>
      </c>
      <c r="BBE9" s="61" t="e">
        <f t="shared" si="245"/>
        <v>#N/A</v>
      </c>
      <c r="BBF9" s="61" t="e">
        <f t="shared" ref="BBF9:BDQ9" si="246">+HLOOKUP(BBF5,$B$21:$JKJ$23,3,FALSE)</f>
        <v>#N/A</v>
      </c>
      <c r="BBG9" s="61" t="e">
        <f t="shared" si="246"/>
        <v>#N/A</v>
      </c>
      <c r="BBH9" s="61" t="e">
        <f t="shared" si="246"/>
        <v>#N/A</v>
      </c>
      <c r="BBI9" s="61" t="e">
        <f t="shared" si="246"/>
        <v>#N/A</v>
      </c>
      <c r="BBJ9" s="61" t="e">
        <f t="shared" si="246"/>
        <v>#N/A</v>
      </c>
      <c r="BBK9" s="61" t="e">
        <f t="shared" si="246"/>
        <v>#N/A</v>
      </c>
      <c r="BBL9" s="61" t="e">
        <f t="shared" si="246"/>
        <v>#N/A</v>
      </c>
      <c r="BBM9" s="61" t="e">
        <f t="shared" si="246"/>
        <v>#N/A</v>
      </c>
      <c r="BBN9" s="61" t="e">
        <f t="shared" si="246"/>
        <v>#N/A</v>
      </c>
      <c r="BBO9" s="61" t="e">
        <f t="shared" si="246"/>
        <v>#N/A</v>
      </c>
      <c r="BBP9" s="61" t="e">
        <f t="shared" si="246"/>
        <v>#N/A</v>
      </c>
      <c r="BBQ9" s="61" t="e">
        <f t="shared" si="246"/>
        <v>#N/A</v>
      </c>
      <c r="BBR9" s="61" t="e">
        <f t="shared" si="246"/>
        <v>#N/A</v>
      </c>
      <c r="BBS9" s="61" t="e">
        <f t="shared" si="246"/>
        <v>#N/A</v>
      </c>
      <c r="BBT9" s="61" t="e">
        <f t="shared" si="246"/>
        <v>#N/A</v>
      </c>
      <c r="BBU9" s="61" t="e">
        <f t="shared" si="246"/>
        <v>#N/A</v>
      </c>
      <c r="BBV9" s="61" t="e">
        <f t="shared" si="246"/>
        <v>#N/A</v>
      </c>
      <c r="BBW9" s="61" t="e">
        <f t="shared" si="246"/>
        <v>#N/A</v>
      </c>
      <c r="BBX9" s="61" t="e">
        <f t="shared" si="246"/>
        <v>#N/A</v>
      </c>
      <c r="BBY9" s="61" t="e">
        <f t="shared" si="246"/>
        <v>#N/A</v>
      </c>
      <c r="BBZ9" s="61" t="e">
        <f t="shared" si="246"/>
        <v>#N/A</v>
      </c>
      <c r="BCA9" s="61" t="e">
        <f t="shared" si="246"/>
        <v>#N/A</v>
      </c>
      <c r="BCB9" s="61" t="e">
        <f t="shared" si="246"/>
        <v>#N/A</v>
      </c>
      <c r="BCC9" s="61" t="e">
        <f t="shared" si="246"/>
        <v>#N/A</v>
      </c>
      <c r="BCD9" s="61" t="e">
        <f t="shared" si="246"/>
        <v>#N/A</v>
      </c>
      <c r="BCE9" s="61" t="e">
        <f t="shared" si="246"/>
        <v>#N/A</v>
      </c>
      <c r="BCF9" s="61" t="e">
        <f t="shared" si="246"/>
        <v>#N/A</v>
      </c>
      <c r="BCG9" s="61" t="e">
        <f t="shared" si="246"/>
        <v>#N/A</v>
      </c>
      <c r="BCH9" s="61" t="e">
        <f t="shared" si="246"/>
        <v>#N/A</v>
      </c>
      <c r="BCI9" s="61" t="e">
        <f t="shared" si="246"/>
        <v>#N/A</v>
      </c>
      <c r="BCJ9" s="61" t="e">
        <f t="shared" si="246"/>
        <v>#N/A</v>
      </c>
      <c r="BCK9" s="61" t="e">
        <f t="shared" si="246"/>
        <v>#N/A</v>
      </c>
      <c r="BCL9" s="61" t="e">
        <f t="shared" si="246"/>
        <v>#N/A</v>
      </c>
      <c r="BCM9" s="61" t="e">
        <f t="shared" si="246"/>
        <v>#N/A</v>
      </c>
      <c r="BCN9" s="61" t="e">
        <f t="shared" si="246"/>
        <v>#N/A</v>
      </c>
      <c r="BCO9" s="61" t="e">
        <f t="shared" si="246"/>
        <v>#N/A</v>
      </c>
      <c r="BCP9" s="61" t="e">
        <f t="shared" si="246"/>
        <v>#N/A</v>
      </c>
      <c r="BCQ9" s="61" t="e">
        <f t="shared" si="246"/>
        <v>#N/A</v>
      </c>
      <c r="BCR9" s="61" t="e">
        <f t="shared" si="246"/>
        <v>#N/A</v>
      </c>
      <c r="BCS9" s="61" t="e">
        <f t="shared" si="246"/>
        <v>#N/A</v>
      </c>
      <c r="BCT9" s="61" t="e">
        <f t="shared" si="246"/>
        <v>#N/A</v>
      </c>
      <c r="BCU9" s="61" t="e">
        <f t="shared" si="246"/>
        <v>#N/A</v>
      </c>
      <c r="BCV9" s="61" t="e">
        <f t="shared" si="246"/>
        <v>#N/A</v>
      </c>
      <c r="BCW9" s="61" t="e">
        <f t="shared" si="246"/>
        <v>#N/A</v>
      </c>
      <c r="BCX9" s="61" t="e">
        <f t="shared" si="246"/>
        <v>#N/A</v>
      </c>
      <c r="BCY9" s="61" t="e">
        <f t="shared" si="246"/>
        <v>#N/A</v>
      </c>
      <c r="BCZ9" s="61" t="e">
        <f t="shared" si="246"/>
        <v>#N/A</v>
      </c>
      <c r="BDA9" s="61" t="e">
        <f t="shared" si="246"/>
        <v>#N/A</v>
      </c>
      <c r="BDB9" s="61" t="e">
        <f t="shared" si="246"/>
        <v>#N/A</v>
      </c>
      <c r="BDC9" s="61" t="e">
        <f t="shared" si="246"/>
        <v>#N/A</v>
      </c>
      <c r="BDD9" s="61" t="e">
        <f t="shared" si="246"/>
        <v>#N/A</v>
      </c>
      <c r="BDE9" s="61" t="e">
        <f t="shared" si="246"/>
        <v>#N/A</v>
      </c>
      <c r="BDF9" s="61" t="e">
        <f t="shared" si="246"/>
        <v>#N/A</v>
      </c>
      <c r="BDG9" s="61" t="e">
        <f t="shared" si="246"/>
        <v>#N/A</v>
      </c>
      <c r="BDH9" s="61" t="e">
        <f t="shared" si="246"/>
        <v>#N/A</v>
      </c>
      <c r="BDI9" s="61" t="e">
        <f t="shared" si="246"/>
        <v>#N/A</v>
      </c>
      <c r="BDJ9" s="61" t="e">
        <f t="shared" si="246"/>
        <v>#N/A</v>
      </c>
      <c r="BDK9" s="61" t="e">
        <f t="shared" si="246"/>
        <v>#N/A</v>
      </c>
      <c r="BDL9" s="61" t="e">
        <f t="shared" si="246"/>
        <v>#N/A</v>
      </c>
      <c r="BDM9" s="61" t="e">
        <f t="shared" si="246"/>
        <v>#N/A</v>
      </c>
      <c r="BDN9" s="61" t="e">
        <f t="shared" si="246"/>
        <v>#N/A</v>
      </c>
      <c r="BDO9" s="61" t="e">
        <f t="shared" si="246"/>
        <v>#N/A</v>
      </c>
      <c r="BDP9" s="61" t="e">
        <f t="shared" si="246"/>
        <v>#N/A</v>
      </c>
      <c r="BDQ9" s="61" t="e">
        <f t="shared" si="246"/>
        <v>#N/A</v>
      </c>
      <c r="BDR9" s="61" t="e">
        <f t="shared" ref="BDR9:BGC9" si="247">+HLOOKUP(BDR5,$B$21:$JKJ$23,3,FALSE)</f>
        <v>#N/A</v>
      </c>
      <c r="BDS9" s="61" t="e">
        <f t="shared" si="247"/>
        <v>#N/A</v>
      </c>
      <c r="BDT9" s="61" t="e">
        <f t="shared" si="247"/>
        <v>#N/A</v>
      </c>
      <c r="BDU9" s="61" t="e">
        <f t="shared" si="247"/>
        <v>#N/A</v>
      </c>
      <c r="BDV9" s="61" t="e">
        <f t="shared" si="247"/>
        <v>#N/A</v>
      </c>
      <c r="BDW9" s="61" t="e">
        <f t="shared" si="247"/>
        <v>#N/A</v>
      </c>
      <c r="BDX9" s="61" t="e">
        <f t="shared" si="247"/>
        <v>#N/A</v>
      </c>
      <c r="BDY9" s="61" t="e">
        <f t="shared" si="247"/>
        <v>#N/A</v>
      </c>
      <c r="BDZ9" s="61" t="e">
        <f t="shared" si="247"/>
        <v>#N/A</v>
      </c>
      <c r="BEA9" s="61" t="e">
        <f t="shared" si="247"/>
        <v>#N/A</v>
      </c>
      <c r="BEB9" s="61" t="e">
        <f t="shared" si="247"/>
        <v>#N/A</v>
      </c>
      <c r="BEC9" s="61" t="e">
        <f t="shared" si="247"/>
        <v>#N/A</v>
      </c>
      <c r="BED9" s="61" t="e">
        <f t="shared" si="247"/>
        <v>#N/A</v>
      </c>
      <c r="BEE9" s="61" t="e">
        <f t="shared" si="247"/>
        <v>#N/A</v>
      </c>
      <c r="BEF9" s="61" t="e">
        <f t="shared" si="247"/>
        <v>#N/A</v>
      </c>
      <c r="BEG9" s="61" t="e">
        <f t="shared" si="247"/>
        <v>#N/A</v>
      </c>
      <c r="BEH9" s="61" t="e">
        <f t="shared" si="247"/>
        <v>#N/A</v>
      </c>
      <c r="BEI9" s="61" t="e">
        <f t="shared" si="247"/>
        <v>#N/A</v>
      </c>
      <c r="BEJ9" s="61" t="e">
        <f t="shared" si="247"/>
        <v>#N/A</v>
      </c>
      <c r="BEK9" s="61" t="e">
        <f t="shared" si="247"/>
        <v>#N/A</v>
      </c>
      <c r="BEL9" s="61" t="e">
        <f t="shared" si="247"/>
        <v>#N/A</v>
      </c>
      <c r="BEM9" s="61" t="e">
        <f t="shared" si="247"/>
        <v>#N/A</v>
      </c>
      <c r="BEN9" s="61" t="e">
        <f t="shared" si="247"/>
        <v>#N/A</v>
      </c>
      <c r="BEO9" s="61" t="e">
        <f t="shared" si="247"/>
        <v>#N/A</v>
      </c>
      <c r="BEP9" s="61" t="e">
        <f t="shared" si="247"/>
        <v>#N/A</v>
      </c>
      <c r="BEQ9" s="61" t="e">
        <f t="shared" si="247"/>
        <v>#N/A</v>
      </c>
      <c r="BER9" s="61" t="e">
        <f t="shared" si="247"/>
        <v>#N/A</v>
      </c>
      <c r="BES9" s="61" t="e">
        <f t="shared" si="247"/>
        <v>#N/A</v>
      </c>
      <c r="BET9" s="61" t="e">
        <f t="shared" si="247"/>
        <v>#N/A</v>
      </c>
      <c r="BEU9" s="61" t="e">
        <f t="shared" si="247"/>
        <v>#N/A</v>
      </c>
      <c r="BEV9" s="61" t="e">
        <f t="shared" si="247"/>
        <v>#N/A</v>
      </c>
      <c r="BEW9" s="61" t="e">
        <f t="shared" si="247"/>
        <v>#N/A</v>
      </c>
      <c r="BEX9" s="61" t="e">
        <f t="shared" si="247"/>
        <v>#N/A</v>
      </c>
      <c r="BEY9" s="61" t="e">
        <f t="shared" si="247"/>
        <v>#N/A</v>
      </c>
      <c r="BEZ9" s="61" t="e">
        <f t="shared" si="247"/>
        <v>#N/A</v>
      </c>
      <c r="BFA9" s="61" t="e">
        <f t="shared" si="247"/>
        <v>#N/A</v>
      </c>
      <c r="BFB9" s="61" t="e">
        <f t="shared" si="247"/>
        <v>#N/A</v>
      </c>
      <c r="BFC9" s="61" t="e">
        <f t="shared" si="247"/>
        <v>#N/A</v>
      </c>
      <c r="BFD9" s="61" t="e">
        <f t="shared" si="247"/>
        <v>#N/A</v>
      </c>
      <c r="BFE9" s="61" t="e">
        <f t="shared" si="247"/>
        <v>#N/A</v>
      </c>
      <c r="BFF9" s="61" t="e">
        <f t="shared" si="247"/>
        <v>#N/A</v>
      </c>
      <c r="BFG9" s="61" t="e">
        <f t="shared" si="247"/>
        <v>#N/A</v>
      </c>
      <c r="BFH9" s="61" t="e">
        <f t="shared" si="247"/>
        <v>#N/A</v>
      </c>
      <c r="BFI9" s="61" t="e">
        <f t="shared" si="247"/>
        <v>#N/A</v>
      </c>
      <c r="BFJ9" s="61" t="e">
        <f t="shared" si="247"/>
        <v>#N/A</v>
      </c>
      <c r="BFK9" s="61" t="e">
        <f t="shared" si="247"/>
        <v>#N/A</v>
      </c>
      <c r="BFL9" s="61" t="e">
        <f t="shared" si="247"/>
        <v>#N/A</v>
      </c>
      <c r="BFM9" s="61" t="e">
        <f t="shared" si="247"/>
        <v>#N/A</v>
      </c>
      <c r="BFN9" s="61" t="e">
        <f t="shared" si="247"/>
        <v>#N/A</v>
      </c>
      <c r="BFO9" s="61" t="e">
        <f t="shared" si="247"/>
        <v>#N/A</v>
      </c>
      <c r="BFP9" s="61" t="e">
        <f t="shared" si="247"/>
        <v>#N/A</v>
      </c>
      <c r="BFQ9" s="61" t="e">
        <f t="shared" si="247"/>
        <v>#N/A</v>
      </c>
      <c r="BFR9" s="61" t="e">
        <f t="shared" si="247"/>
        <v>#N/A</v>
      </c>
      <c r="BFS9" s="61" t="e">
        <f t="shared" si="247"/>
        <v>#N/A</v>
      </c>
      <c r="BFT9" s="61" t="e">
        <f t="shared" si="247"/>
        <v>#N/A</v>
      </c>
      <c r="BFU9" s="61" t="e">
        <f t="shared" si="247"/>
        <v>#N/A</v>
      </c>
      <c r="BFV9" s="61" t="e">
        <f t="shared" si="247"/>
        <v>#N/A</v>
      </c>
      <c r="BFW9" s="61" t="e">
        <f t="shared" si="247"/>
        <v>#N/A</v>
      </c>
      <c r="BFX9" s="61" t="e">
        <f t="shared" si="247"/>
        <v>#N/A</v>
      </c>
      <c r="BFY9" s="61" t="e">
        <f t="shared" si="247"/>
        <v>#N/A</v>
      </c>
      <c r="BFZ9" s="61" t="e">
        <f t="shared" si="247"/>
        <v>#N/A</v>
      </c>
      <c r="BGA9" s="61" t="e">
        <f t="shared" si="247"/>
        <v>#N/A</v>
      </c>
      <c r="BGB9" s="61" t="e">
        <f t="shared" si="247"/>
        <v>#N/A</v>
      </c>
      <c r="BGC9" s="61" t="e">
        <f t="shared" si="247"/>
        <v>#N/A</v>
      </c>
      <c r="BGD9" s="61" t="e">
        <f t="shared" ref="BGD9:BIO9" si="248">+HLOOKUP(BGD5,$B$21:$JKJ$23,3,FALSE)</f>
        <v>#N/A</v>
      </c>
      <c r="BGE9" s="61" t="e">
        <f t="shared" si="248"/>
        <v>#N/A</v>
      </c>
      <c r="BGF9" s="61" t="e">
        <f t="shared" si="248"/>
        <v>#N/A</v>
      </c>
      <c r="BGG9" s="61" t="e">
        <f t="shared" si="248"/>
        <v>#N/A</v>
      </c>
      <c r="BGH9" s="61" t="e">
        <f t="shared" si="248"/>
        <v>#N/A</v>
      </c>
      <c r="BGI9" s="61" t="e">
        <f t="shared" si="248"/>
        <v>#N/A</v>
      </c>
      <c r="BGJ9" s="61" t="e">
        <f t="shared" si="248"/>
        <v>#N/A</v>
      </c>
      <c r="BGK9" s="61" t="e">
        <f t="shared" si="248"/>
        <v>#N/A</v>
      </c>
      <c r="BGL9" s="61" t="e">
        <f t="shared" si="248"/>
        <v>#N/A</v>
      </c>
      <c r="BGM9" s="61" t="e">
        <f t="shared" si="248"/>
        <v>#N/A</v>
      </c>
      <c r="BGN9" s="61" t="e">
        <f t="shared" si="248"/>
        <v>#N/A</v>
      </c>
      <c r="BGO9" s="61" t="e">
        <f t="shared" si="248"/>
        <v>#N/A</v>
      </c>
      <c r="BGP9" s="61" t="e">
        <f t="shared" si="248"/>
        <v>#N/A</v>
      </c>
      <c r="BGQ9" s="61" t="e">
        <f t="shared" si="248"/>
        <v>#N/A</v>
      </c>
      <c r="BGR9" s="61" t="e">
        <f t="shared" si="248"/>
        <v>#N/A</v>
      </c>
      <c r="BGS9" s="61" t="e">
        <f t="shared" si="248"/>
        <v>#N/A</v>
      </c>
      <c r="BGT9" s="61" t="e">
        <f t="shared" si="248"/>
        <v>#N/A</v>
      </c>
      <c r="BGU9" s="61" t="e">
        <f t="shared" si="248"/>
        <v>#N/A</v>
      </c>
      <c r="BGV9" s="61" t="e">
        <f t="shared" si="248"/>
        <v>#N/A</v>
      </c>
      <c r="BGW9" s="61" t="e">
        <f t="shared" si="248"/>
        <v>#N/A</v>
      </c>
      <c r="BGX9" s="61" t="e">
        <f t="shared" si="248"/>
        <v>#N/A</v>
      </c>
      <c r="BGY9" s="61" t="e">
        <f t="shared" si="248"/>
        <v>#N/A</v>
      </c>
      <c r="BGZ9" s="61" t="e">
        <f t="shared" si="248"/>
        <v>#N/A</v>
      </c>
      <c r="BHA9" s="61" t="e">
        <f t="shared" si="248"/>
        <v>#N/A</v>
      </c>
      <c r="BHB9" s="61" t="e">
        <f t="shared" si="248"/>
        <v>#N/A</v>
      </c>
      <c r="BHC9" s="61" t="e">
        <f t="shared" si="248"/>
        <v>#N/A</v>
      </c>
      <c r="BHD9" s="61" t="e">
        <f t="shared" si="248"/>
        <v>#N/A</v>
      </c>
      <c r="BHE9" s="61" t="e">
        <f t="shared" si="248"/>
        <v>#N/A</v>
      </c>
      <c r="BHF9" s="61" t="e">
        <f t="shared" si="248"/>
        <v>#N/A</v>
      </c>
      <c r="BHG9" s="61" t="e">
        <f t="shared" si="248"/>
        <v>#N/A</v>
      </c>
      <c r="BHH9" s="61" t="e">
        <f t="shared" si="248"/>
        <v>#N/A</v>
      </c>
      <c r="BHI9" s="61" t="e">
        <f t="shared" si="248"/>
        <v>#N/A</v>
      </c>
      <c r="BHJ9" s="61" t="e">
        <f t="shared" si="248"/>
        <v>#N/A</v>
      </c>
      <c r="BHK9" s="61" t="e">
        <f t="shared" si="248"/>
        <v>#N/A</v>
      </c>
      <c r="BHL9" s="61" t="e">
        <f t="shared" si="248"/>
        <v>#N/A</v>
      </c>
      <c r="BHM9" s="61" t="e">
        <f t="shared" si="248"/>
        <v>#N/A</v>
      </c>
      <c r="BHN9" s="61" t="e">
        <f t="shared" si="248"/>
        <v>#N/A</v>
      </c>
      <c r="BHO9" s="61" t="e">
        <f t="shared" si="248"/>
        <v>#N/A</v>
      </c>
      <c r="BHP9" s="61" t="e">
        <f t="shared" si="248"/>
        <v>#N/A</v>
      </c>
      <c r="BHQ9" s="61" t="e">
        <f t="shared" si="248"/>
        <v>#N/A</v>
      </c>
      <c r="BHR9" s="61" t="e">
        <f t="shared" si="248"/>
        <v>#N/A</v>
      </c>
      <c r="BHS9" s="61" t="e">
        <f t="shared" si="248"/>
        <v>#N/A</v>
      </c>
      <c r="BHT9" s="61" t="e">
        <f t="shared" si="248"/>
        <v>#N/A</v>
      </c>
      <c r="BHU9" s="61" t="e">
        <f t="shared" si="248"/>
        <v>#N/A</v>
      </c>
      <c r="BHV9" s="61" t="e">
        <f t="shared" si="248"/>
        <v>#N/A</v>
      </c>
      <c r="BHW9" s="61" t="e">
        <f t="shared" si="248"/>
        <v>#N/A</v>
      </c>
      <c r="BHX9" s="61" t="e">
        <f t="shared" si="248"/>
        <v>#N/A</v>
      </c>
      <c r="BHY9" s="61" t="e">
        <f t="shared" si="248"/>
        <v>#N/A</v>
      </c>
      <c r="BHZ9" s="61" t="e">
        <f t="shared" si="248"/>
        <v>#N/A</v>
      </c>
      <c r="BIA9" s="61" t="e">
        <f t="shared" si="248"/>
        <v>#N/A</v>
      </c>
      <c r="BIB9" s="61" t="e">
        <f t="shared" si="248"/>
        <v>#N/A</v>
      </c>
      <c r="BIC9" s="61" t="e">
        <f t="shared" si="248"/>
        <v>#N/A</v>
      </c>
      <c r="BID9" s="61" t="e">
        <f t="shared" si="248"/>
        <v>#N/A</v>
      </c>
      <c r="BIE9" s="61" t="e">
        <f t="shared" si="248"/>
        <v>#N/A</v>
      </c>
      <c r="BIF9" s="61" t="e">
        <f t="shared" si="248"/>
        <v>#N/A</v>
      </c>
      <c r="BIG9" s="61" t="e">
        <f t="shared" si="248"/>
        <v>#N/A</v>
      </c>
      <c r="BIH9" s="61" t="e">
        <f t="shared" si="248"/>
        <v>#N/A</v>
      </c>
      <c r="BII9" s="61" t="e">
        <f t="shared" si="248"/>
        <v>#N/A</v>
      </c>
      <c r="BIJ9" s="61" t="e">
        <f t="shared" si="248"/>
        <v>#N/A</v>
      </c>
      <c r="BIK9" s="61" t="e">
        <f t="shared" si="248"/>
        <v>#N/A</v>
      </c>
      <c r="BIL9" s="61" t="e">
        <f t="shared" si="248"/>
        <v>#N/A</v>
      </c>
      <c r="BIM9" s="61" t="e">
        <f t="shared" si="248"/>
        <v>#N/A</v>
      </c>
      <c r="BIN9" s="61" t="e">
        <f t="shared" si="248"/>
        <v>#N/A</v>
      </c>
      <c r="BIO9" s="61" t="e">
        <f t="shared" si="248"/>
        <v>#N/A</v>
      </c>
      <c r="BIP9" s="61" t="e">
        <f t="shared" ref="BIP9:BLA9" si="249">+HLOOKUP(BIP5,$B$21:$JKJ$23,3,FALSE)</f>
        <v>#N/A</v>
      </c>
      <c r="BIQ9" s="61" t="e">
        <f t="shared" si="249"/>
        <v>#N/A</v>
      </c>
      <c r="BIR9" s="61" t="e">
        <f t="shared" si="249"/>
        <v>#N/A</v>
      </c>
      <c r="BIS9" s="61" t="e">
        <f t="shared" si="249"/>
        <v>#N/A</v>
      </c>
      <c r="BIT9" s="61" t="e">
        <f t="shared" si="249"/>
        <v>#N/A</v>
      </c>
      <c r="BIU9" s="61" t="e">
        <f t="shared" si="249"/>
        <v>#N/A</v>
      </c>
      <c r="BIV9" s="61" t="e">
        <f t="shared" si="249"/>
        <v>#N/A</v>
      </c>
      <c r="BIW9" s="61" t="e">
        <f t="shared" si="249"/>
        <v>#N/A</v>
      </c>
      <c r="BIX9" s="61" t="e">
        <f t="shared" si="249"/>
        <v>#N/A</v>
      </c>
      <c r="BIY9" s="61" t="e">
        <f t="shared" si="249"/>
        <v>#N/A</v>
      </c>
      <c r="BIZ9" s="61" t="e">
        <f t="shared" si="249"/>
        <v>#N/A</v>
      </c>
      <c r="BJA9" s="61" t="e">
        <f t="shared" si="249"/>
        <v>#N/A</v>
      </c>
      <c r="BJB9" s="61" t="e">
        <f t="shared" si="249"/>
        <v>#N/A</v>
      </c>
      <c r="BJC9" s="61" t="e">
        <f t="shared" si="249"/>
        <v>#N/A</v>
      </c>
      <c r="BJD9" s="61" t="e">
        <f t="shared" si="249"/>
        <v>#N/A</v>
      </c>
      <c r="BJE9" s="61" t="e">
        <f t="shared" si="249"/>
        <v>#N/A</v>
      </c>
      <c r="BJF9" s="61" t="e">
        <f t="shared" si="249"/>
        <v>#N/A</v>
      </c>
      <c r="BJG9" s="61" t="e">
        <f t="shared" si="249"/>
        <v>#N/A</v>
      </c>
      <c r="BJH9" s="61" t="e">
        <f t="shared" si="249"/>
        <v>#N/A</v>
      </c>
      <c r="BJI9" s="61" t="e">
        <f t="shared" si="249"/>
        <v>#N/A</v>
      </c>
      <c r="BJJ9" s="61" t="e">
        <f t="shared" si="249"/>
        <v>#N/A</v>
      </c>
      <c r="BJK9" s="61" t="e">
        <f t="shared" si="249"/>
        <v>#N/A</v>
      </c>
      <c r="BJL9" s="61" t="e">
        <f t="shared" si="249"/>
        <v>#N/A</v>
      </c>
      <c r="BJM9" s="61" t="e">
        <f t="shared" si="249"/>
        <v>#N/A</v>
      </c>
      <c r="BJN9" s="61" t="e">
        <f t="shared" si="249"/>
        <v>#N/A</v>
      </c>
      <c r="BJO9" s="61" t="e">
        <f t="shared" si="249"/>
        <v>#N/A</v>
      </c>
      <c r="BJP9" s="61" t="e">
        <f t="shared" si="249"/>
        <v>#N/A</v>
      </c>
      <c r="BJQ9" s="61" t="e">
        <f t="shared" si="249"/>
        <v>#N/A</v>
      </c>
      <c r="BJR9" s="61" t="e">
        <f t="shared" si="249"/>
        <v>#N/A</v>
      </c>
      <c r="BJS9" s="61" t="e">
        <f t="shared" si="249"/>
        <v>#N/A</v>
      </c>
      <c r="BJT9" s="61" t="e">
        <f t="shared" si="249"/>
        <v>#N/A</v>
      </c>
      <c r="BJU9" s="61" t="e">
        <f t="shared" si="249"/>
        <v>#N/A</v>
      </c>
      <c r="BJV9" s="61" t="e">
        <f t="shared" si="249"/>
        <v>#N/A</v>
      </c>
      <c r="BJW9" s="61" t="e">
        <f t="shared" si="249"/>
        <v>#N/A</v>
      </c>
      <c r="BJX9" s="61" t="e">
        <f t="shared" si="249"/>
        <v>#N/A</v>
      </c>
      <c r="BJY9" s="61" t="e">
        <f t="shared" si="249"/>
        <v>#N/A</v>
      </c>
      <c r="BJZ9" s="61" t="e">
        <f t="shared" si="249"/>
        <v>#N/A</v>
      </c>
      <c r="BKA9" s="61" t="e">
        <f t="shared" si="249"/>
        <v>#N/A</v>
      </c>
      <c r="BKB9" s="61" t="e">
        <f t="shared" si="249"/>
        <v>#N/A</v>
      </c>
      <c r="BKC9" s="61" t="e">
        <f t="shared" si="249"/>
        <v>#N/A</v>
      </c>
      <c r="BKD9" s="61" t="e">
        <f t="shared" si="249"/>
        <v>#N/A</v>
      </c>
      <c r="BKE9" s="61" t="e">
        <f t="shared" si="249"/>
        <v>#N/A</v>
      </c>
      <c r="BKF9" s="61" t="e">
        <f t="shared" si="249"/>
        <v>#N/A</v>
      </c>
      <c r="BKG9" s="61" t="e">
        <f t="shared" si="249"/>
        <v>#N/A</v>
      </c>
      <c r="BKH9" s="61" t="e">
        <f t="shared" si="249"/>
        <v>#N/A</v>
      </c>
      <c r="BKI9" s="61" t="e">
        <f t="shared" si="249"/>
        <v>#N/A</v>
      </c>
      <c r="BKJ9" s="61" t="e">
        <f t="shared" si="249"/>
        <v>#N/A</v>
      </c>
      <c r="BKK9" s="61" t="e">
        <f t="shared" si="249"/>
        <v>#N/A</v>
      </c>
      <c r="BKL9" s="61" t="e">
        <f t="shared" si="249"/>
        <v>#N/A</v>
      </c>
      <c r="BKM9" s="61" t="e">
        <f t="shared" si="249"/>
        <v>#N/A</v>
      </c>
      <c r="BKN9" s="61" t="e">
        <f t="shared" si="249"/>
        <v>#N/A</v>
      </c>
      <c r="BKO9" s="61" t="e">
        <f t="shared" si="249"/>
        <v>#N/A</v>
      </c>
      <c r="BKP9" s="61" t="e">
        <f t="shared" si="249"/>
        <v>#N/A</v>
      </c>
      <c r="BKQ9" s="61" t="e">
        <f t="shared" si="249"/>
        <v>#N/A</v>
      </c>
      <c r="BKR9" s="61" t="e">
        <f t="shared" si="249"/>
        <v>#N/A</v>
      </c>
      <c r="BKS9" s="61" t="e">
        <f t="shared" si="249"/>
        <v>#N/A</v>
      </c>
      <c r="BKT9" s="61" t="e">
        <f t="shared" si="249"/>
        <v>#N/A</v>
      </c>
      <c r="BKU9" s="61" t="e">
        <f t="shared" si="249"/>
        <v>#N/A</v>
      </c>
      <c r="BKV9" s="61" t="e">
        <f t="shared" si="249"/>
        <v>#N/A</v>
      </c>
      <c r="BKW9" s="61" t="e">
        <f t="shared" si="249"/>
        <v>#N/A</v>
      </c>
      <c r="BKX9" s="61" t="e">
        <f t="shared" si="249"/>
        <v>#N/A</v>
      </c>
      <c r="BKY9" s="61" t="e">
        <f t="shared" si="249"/>
        <v>#N/A</v>
      </c>
      <c r="BKZ9" s="61" t="e">
        <f t="shared" si="249"/>
        <v>#N/A</v>
      </c>
      <c r="BLA9" s="61" t="e">
        <f t="shared" si="249"/>
        <v>#N/A</v>
      </c>
      <c r="BLB9" s="61" t="e">
        <f t="shared" ref="BLB9:BNM9" si="250">+HLOOKUP(BLB5,$B$21:$JKJ$23,3,FALSE)</f>
        <v>#N/A</v>
      </c>
      <c r="BLC9" s="61" t="e">
        <f t="shared" si="250"/>
        <v>#N/A</v>
      </c>
      <c r="BLD9" s="61" t="e">
        <f t="shared" si="250"/>
        <v>#N/A</v>
      </c>
      <c r="BLE9" s="61" t="e">
        <f t="shared" si="250"/>
        <v>#N/A</v>
      </c>
      <c r="BLF9" s="61" t="e">
        <f t="shared" si="250"/>
        <v>#N/A</v>
      </c>
      <c r="BLG9" s="61" t="e">
        <f t="shared" si="250"/>
        <v>#N/A</v>
      </c>
      <c r="BLH9" s="61" t="e">
        <f t="shared" si="250"/>
        <v>#N/A</v>
      </c>
      <c r="BLI9" s="61" t="e">
        <f t="shared" si="250"/>
        <v>#N/A</v>
      </c>
      <c r="BLJ9" s="61" t="e">
        <f t="shared" si="250"/>
        <v>#N/A</v>
      </c>
      <c r="BLK9" s="61" t="e">
        <f t="shared" si="250"/>
        <v>#N/A</v>
      </c>
      <c r="BLL9" s="61" t="e">
        <f t="shared" si="250"/>
        <v>#N/A</v>
      </c>
      <c r="BLM9" s="61" t="e">
        <f t="shared" si="250"/>
        <v>#N/A</v>
      </c>
      <c r="BLN9" s="61" t="e">
        <f t="shared" si="250"/>
        <v>#N/A</v>
      </c>
      <c r="BLO9" s="61" t="e">
        <f t="shared" si="250"/>
        <v>#N/A</v>
      </c>
      <c r="BLP9" s="61" t="e">
        <f t="shared" si="250"/>
        <v>#N/A</v>
      </c>
      <c r="BLQ9" s="61" t="e">
        <f t="shared" si="250"/>
        <v>#N/A</v>
      </c>
      <c r="BLR9" s="61" t="e">
        <f t="shared" si="250"/>
        <v>#N/A</v>
      </c>
      <c r="BLS9" s="61" t="e">
        <f t="shared" si="250"/>
        <v>#N/A</v>
      </c>
      <c r="BLT9" s="61" t="e">
        <f t="shared" si="250"/>
        <v>#N/A</v>
      </c>
      <c r="BLU9" s="61" t="e">
        <f t="shared" si="250"/>
        <v>#N/A</v>
      </c>
      <c r="BLV9" s="61" t="e">
        <f t="shared" si="250"/>
        <v>#N/A</v>
      </c>
      <c r="BLW9" s="61" t="e">
        <f t="shared" si="250"/>
        <v>#N/A</v>
      </c>
      <c r="BLX9" s="61" t="e">
        <f t="shared" si="250"/>
        <v>#N/A</v>
      </c>
      <c r="BLY9" s="61" t="e">
        <f t="shared" si="250"/>
        <v>#N/A</v>
      </c>
      <c r="BLZ9" s="61" t="e">
        <f t="shared" si="250"/>
        <v>#N/A</v>
      </c>
      <c r="BMA9" s="61" t="e">
        <f t="shared" si="250"/>
        <v>#N/A</v>
      </c>
      <c r="BMB9" s="61" t="e">
        <f t="shared" si="250"/>
        <v>#N/A</v>
      </c>
      <c r="BMC9" s="61" t="e">
        <f t="shared" si="250"/>
        <v>#N/A</v>
      </c>
      <c r="BMD9" s="61" t="e">
        <f t="shared" si="250"/>
        <v>#N/A</v>
      </c>
      <c r="BME9" s="61" t="e">
        <f t="shared" si="250"/>
        <v>#N/A</v>
      </c>
      <c r="BMF9" s="61" t="e">
        <f t="shared" si="250"/>
        <v>#N/A</v>
      </c>
      <c r="BMG9" s="61" t="e">
        <f t="shared" si="250"/>
        <v>#N/A</v>
      </c>
      <c r="BMH9" s="61" t="e">
        <f t="shared" si="250"/>
        <v>#N/A</v>
      </c>
      <c r="BMI9" s="61" t="e">
        <f t="shared" si="250"/>
        <v>#N/A</v>
      </c>
      <c r="BMJ9" s="61" t="e">
        <f t="shared" si="250"/>
        <v>#N/A</v>
      </c>
      <c r="BMK9" s="61" t="e">
        <f t="shared" si="250"/>
        <v>#N/A</v>
      </c>
      <c r="BML9" s="61" t="e">
        <f t="shared" si="250"/>
        <v>#N/A</v>
      </c>
      <c r="BMM9" s="61" t="e">
        <f t="shared" si="250"/>
        <v>#N/A</v>
      </c>
      <c r="BMN9" s="61" t="e">
        <f t="shared" si="250"/>
        <v>#N/A</v>
      </c>
      <c r="BMO9" s="61" t="e">
        <f t="shared" si="250"/>
        <v>#N/A</v>
      </c>
      <c r="BMP9" s="61" t="e">
        <f t="shared" si="250"/>
        <v>#N/A</v>
      </c>
      <c r="BMQ9" s="61" t="e">
        <f t="shared" si="250"/>
        <v>#N/A</v>
      </c>
      <c r="BMR9" s="61" t="e">
        <f t="shared" si="250"/>
        <v>#N/A</v>
      </c>
      <c r="BMS9" s="61" t="e">
        <f t="shared" si="250"/>
        <v>#N/A</v>
      </c>
      <c r="BMT9" s="61" t="e">
        <f t="shared" si="250"/>
        <v>#N/A</v>
      </c>
      <c r="BMU9" s="61" t="e">
        <f t="shared" si="250"/>
        <v>#N/A</v>
      </c>
      <c r="BMV9" s="61" t="e">
        <f t="shared" si="250"/>
        <v>#N/A</v>
      </c>
      <c r="BMW9" s="61" t="e">
        <f t="shared" si="250"/>
        <v>#N/A</v>
      </c>
      <c r="BMX9" s="61" t="e">
        <f t="shared" si="250"/>
        <v>#N/A</v>
      </c>
      <c r="BMY9" s="61" t="e">
        <f t="shared" si="250"/>
        <v>#N/A</v>
      </c>
      <c r="BMZ9" s="61" t="e">
        <f t="shared" si="250"/>
        <v>#N/A</v>
      </c>
      <c r="BNA9" s="61" t="e">
        <f t="shared" si="250"/>
        <v>#N/A</v>
      </c>
      <c r="BNB9" s="61" t="e">
        <f t="shared" si="250"/>
        <v>#N/A</v>
      </c>
      <c r="BNC9" s="61" t="e">
        <f t="shared" si="250"/>
        <v>#N/A</v>
      </c>
      <c r="BND9" s="61" t="e">
        <f t="shared" si="250"/>
        <v>#N/A</v>
      </c>
      <c r="BNE9" s="61" t="e">
        <f t="shared" si="250"/>
        <v>#N/A</v>
      </c>
      <c r="BNF9" s="61" t="e">
        <f t="shared" si="250"/>
        <v>#N/A</v>
      </c>
      <c r="BNG9" s="61" t="e">
        <f t="shared" si="250"/>
        <v>#N/A</v>
      </c>
      <c r="BNH9" s="61" t="e">
        <f t="shared" si="250"/>
        <v>#N/A</v>
      </c>
      <c r="BNI9" s="61" t="e">
        <f t="shared" si="250"/>
        <v>#N/A</v>
      </c>
      <c r="BNJ9" s="61" t="e">
        <f t="shared" si="250"/>
        <v>#N/A</v>
      </c>
      <c r="BNK9" s="61" t="e">
        <f t="shared" si="250"/>
        <v>#N/A</v>
      </c>
      <c r="BNL9" s="61" t="e">
        <f t="shared" si="250"/>
        <v>#N/A</v>
      </c>
      <c r="BNM9" s="61" t="e">
        <f t="shared" si="250"/>
        <v>#N/A</v>
      </c>
      <c r="BNN9" s="61" t="e">
        <f t="shared" ref="BNN9:BPY9" si="251">+HLOOKUP(BNN5,$B$21:$JKJ$23,3,FALSE)</f>
        <v>#N/A</v>
      </c>
      <c r="BNO9" s="61" t="e">
        <f t="shared" si="251"/>
        <v>#N/A</v>
      </c>
      <c r="BNP9" s="61" t="e">
        <f t="shared" si="251"/>
        <v>#N/A</v>
      </c>
      <c r="BNQ9" s="61" t="e">
        <f t="shared" si="251"/>
        <v>#N/A</v>
      </c>
      <c r="BNR9" s="61" t="e">
        <f t="shared" si="251"/>
        <v>#N/A</v>
      </c>
      <c r="BNS9" s="61" t="e">
        <f t="shared" si="251"/>
        <v>#N/A</v>
      </c>
      <c r="BNT9" s="61" t="e">
        <f t="shared" si="251"/>
        <v>#N/A</v>
      </c>
      <c r="BNU9" s="61" t="e">
        <f t="shared" si="251"/>
        <v>#N/A</v>
      </c>
      <c r="BNV9" s="61" t="e">
        <f t="shared" si="251"/>
        <v>#N/A</v>
      </c>
      <c r="BNW9" s="61" t="e">
        <f t="shared" si="251"/>
        <v>#N/A</v>
      </c>
      <c r="BNX9" s="61" t="e">
        <f t="shared" si="251"/>
        <v>#N/A</v>
      </c>
      <c r="BNY9" s="61" t="e">
        <f t="shared" si="251"/>
        <v>#N/A</v>
      </c>
      <c r="BNZ9" s="61" t="e">
        <f t="shared" si="251"/>
        <v>#N/A</v>
      </c>
      <c r="BOA9" s="61" t="e">
        <f t="shared" si="251"/>
        <v>#N/A</v>
      </c>
      <c r="BOB9" s="61" t="e">
        <f t="shared" si="251"/>
        <v>#N/A</v>
      </c>
      <c r="BOC9" s="61" t="e">
        <f t="shared" si="251"/>
        <v>#N/A</v>
      </c>
      <c r="BOD9" s="61" t="e">
        <f t="shared" si="251"/>
        <v>#N/A</v>
      </c>
      <c r="BOE9" s="61" t="e">
        <f t="shared" si="251"/>
        <v>#N/A</v>
      </c>
      <c r="BOF9" s="61" t="e">
        <f t="shared" si="251"/>
        <v>#N/A</v>
      </c>
      <c r="BOG9" s="61" t="e">
        <f t="shared" si="251"/>
        <v>#N/A</v>
      </c>
      <c r="BOH9" s="61" t="e">
        <f t="shared" si="251"/>
        <v>#N/A</v>
      </c>
      <c r="BOI9" s="61" t="e">
        <f t="shared" si="251"/>
        <v>#N/A</v>
      </c>
      <c r="BOJ9" s="61" t="e">
        <f t="shared" si="251"/>
        <v>#N/A</v>
      </c>
      <c r="BOK9" s="61" t="e">
        <f t="shared" si="251"/>
        <v>#N/A</v>
      </c>
      <c r="BOL9" s="61" t="e">
        <f t="shared" si="251"/>
        <v>#N/A</v>
      </c>
      <c r="BOM9" s="61" t="e">
        <f t="shared" si="251"/>
        <v>#N/A</v>
      </c>
      <c r="BON9" s="61" t="e">
        <f t="shared" si="251"/>
        <v>#N/A</v>
      </c>
      <c r="BOO9" s="61" t="e">
        <f t="shared" si="251"/>
        <v>#N/A</v>
      </c>
      <c r="BOP9" s="61" t="e">
        <f t="shared" si="251"/>
        <v>#N/A</v>
      </c>
      <c r="BOQ9" s="61" t="e">
        <f t="shared" si="251"/>
        <v>#N/A</v>
      </c>
      <c r="BOR9" s="61" t="e">
        <f t="shared" si="251"/>
        <v>#N/A</v>
      </c>
      <c r="BOS9" s="61" t="e">
        <f t="shared" si="251"/>
        <v>#N/A</v>
      </c>
      <c r="BOT9" s="61" t="e">
        <f t="shared" si="251"/>
        <v>#N/A</v>
      </c>
      <c r="BOU9" s="61" t="e">
        <f t="shared" si="251"/>
        <v>#N/A</v>
      </c>
      <c r="BOV9" s="61" t="e">
        <f t="shared" si="251"/>
        <v>#N/A</v>
      </c>
      <c r="BOW9" s="61" t="e">
        <f t="shared" si="251"/>
        <v>#N/A</v>
      </c>
      <c r="BOX9" s="61" t="e">
        <f t="shared" si="251"/>
        <v>#N/A</v>
      </c>
      <c r="BOY9" s="61" t="e">
        <f t="shared" si="251"/>
        <v>#N/A</v>
      </c>
      <c r="BOZ9" s="61" t="e">
        <f t="shared" si="251"/>
        <v>#N/A</v>
      </c>
      <c r="BPA9" s="61" t="e">
        <f t="shared" si="251"/>
        <v>#N/A</v>
      </c>
      <c r="BPB9" s="61" t="e">
        <f t="shared" si="251"/>
        <v>#N/A</v>
      </c>
      <c r="BPC9" s="61" t="e">
        <f t="shared" si="251"/>
        <v>#N/A</v>
      </c>
      <c r="BPD9" s="61" t="e">
        <f t="shared" si="251"/>
        <v>#N/A</v>
      </c>
      <c r="BPE9" s="61" t="e">
        <f t="shared" si="251"/>
        <v>#N/A</v>
      </c>
      <c r="BPF9" s="61" t="e">
        <f t="shared" si="251"/>
        <v>#N/A</v>
      </c>
      <c r="BPG9" s="61" t="e">
        <f t="shared" si="251"/>
        <v>#N/A</v>
      </c>
      <c r="BPH9" s="61" t="e">
        <f t="shared" si="251"/>
        <v>#N/A</v>
      </c>
      <c r="BPI9" s="61" t="e">
        <f t="shared" si="251"/>
        <v>#N/A</v>
      </c>
      <c r="BPJ9" s="61" t="e">
        <f t="shared" si="251"/>
        <v>#N/A</v>
      </c>
      <c r="BPK9" s="61" t="e">
        <f t="shared" si="251"/>
        <v>#N/A</v>
      </c>
      <c r="BPL9" s="61" t="e">
        <f t="shared" si="251"/>
        <v>#N/A</v>
      </c>
      <c r="BPM9" s="61" t="e">
        <f t="shared" si="251"/>
        <v>#N/A</v>
      </c>
      <c r="BPN9" s="61" t="e">
        <f t="shared" si="251"/>
        <v>#N/A</v>
      </c>
      <c r="BPO9" s="61" t="e">
        <f t="shared" si="251"/>
        <v>#N/A</v>
      </c>
      <c r="BPP9" s="61" t="e">
        <f t="shared" si="251"/>
        <v>#N/A</v>
      </c>
      <c r="BPQ9" s="61" t="e">
        <f t="shared" si="251"/>
        <v>#N/A</v>
      </c>
      <c r="BPR9" s="61" t="e">
        <f t="shared" si="251"/>
        <v>#N/A</v>
      </c>
      <c r="BPS9" s="61" t="e">
        <f t="shared" si="251"/>
        <v>#N/A</v>
      </c>
      <c r="BPT9" s="61" t="e">
        <f t="shared" si="251"/>
        <v>#N/A</v>
      </c>
      <c r="BPU9" s="61" t="e">
        <f t="shared" si="251"/>
        <v>#N/A</v>
      </c>
      <c r="BPV9" s="61" t="e">
        <f t="shared" si="251"/>
        <v>#N/A</v>
      </c>
      <c r="BPW9" s="61" t="e">
        <f t="shared" si="251"/>
        <v>#N/A</v>
      </c>
      <c r="BPX9" s="61" t="e">
        <f t="shared" si="251"/>
        <v>#N/A</v>
      </c>
      <c r="BPY9" s="61" t="e">
        <f t="shared" si="251"/>
        <v>#N/A</v>
      </c>
      <c r="BPZ9" s="61" t="e">
        <f t="shared" ref="BPZ9:BSK9" si="252">+HLOOKUP(BPZ5,$B$21:$JKJ$23,3,FALSE)</f>
        <v>#N/A</v>
      </c>
      <c r="BQA9" s="61" t="e">
        <f t="shared" si="252"/>
        <v>#N/A</v>
      </c>
      <c r="BQB9" s="61" t="e">
        <f t="shared" si="252"/>
        <v>#N/A</v>
      </c>
      <c r="BQC9" s="61" t="e">
        <f t="shared" si="252"/>
        <v>#N/A</v>
      </c>
      <c r="BQD9" s="61" t="e">
        <f t="shared" si="252"/>
        <v>#N/A</v>
      </c>
      <c r="BQE9" s="61" t="e">
        <f t="shared" si="252"/>
        <v>#N/A</v>
      </c>
      <c r="BQF9" s="61" t="e">
        <f t="shared" si="252"/>
        <v>#N/A</v>
      </c>
      <c r="BQG9" s="61" t="e">
        <f t="shared" si="252"/>
        <v>#N/A</v>
      </c>
      <c r="BQH9" s="61" t="e">
        <f t="shared" si="252"/>
        <v>#N/A</v>
      </c>
      <c r="BQI9" s="61" t="e">
        <f t="shared" si="252"/>
        <v>#N/A</v>
      </c>
      <c r="BQJ9" s="61" t="e">
        <f t="shared" si="252"/>
        <v>#N/A</v>
      </c>
      <c r="BQK9" s="61" t="e">
        <f t="shared" si="252"/>
        <v>#N/A</v>
      </c>
      <c r="BQL9" s="61" t="e">
        <f t="shared" si="252"/>
        <v>#N/A</v>
      </c>
      <c r="BQM9" s="61" t="e">
        <f t="shared" si="252"/>
        <v>#N/A</v>
      </c>
      <c r="BQN9" s="61" t="e">
        <f t="shared" si="252"/>
        <v>#N/A</v>
      </c>
      <c r="BQO9" s="61" t="e">
        <f t="shared" si="252"/>
        <v>#N/A</v>
      </c>
      <c r="BQP9" s="61" t="e">
        <f t="shared" si="252"/>
        <v>#N/A</v>
      </c>
      <c r="BQQ9" s="61" t="e">
        <f t="shared" si="252"/>
        <v>#N/A</v>
      </c>
      <c r="BQR9" s="61" t="e">
        <f t="shared" si="252"/>
        <v>#N/A</v>
      </c>
      <c r="BQS9" s="61" t="e">
        <f t="shared" si="252"/>
        <v>#N/A</v>
      </c>
      <c r="BQT9" s="61" t="e">
        <f t="shared" si="252"/>
        <v>#N/A</v>
      </c>
      <c r="BQU9" s="61" t="e">
        <f t="shared" si="252"/>
        <v>#N/A</v>
      </c>
      <c r="BQV9" s="61" t="e">
        <f t="shared" si="252"/>
        <v>#N/A</v>
      </c>
      <c r="BQW9" s="61" t="e">
        <f t="shared" si="252"/>
        <v>#N/A</v>
      </c>
      <c r="BQX9" s="61" t="e">
        <f t="shared" si="252"/>
        <v>#N/A</v>
      </c>
      <c r="BQY9" s="61" t="e">
        <f t="shared" si="252"/>
        <v>#N/A</v>
      </c>
      <c r="BQZ9" s="61" t="e">
        <f t="shared" si="252"/>
        <v>#N/A</v>
      </c>
      <c r="BRA9" s="61" t="e">
        <f t="shared" si="252"/>
        <v>#N/A</v>
      </c>
      <c r="BRB9" s="61" t="e">
        <f t="shared" si="252"/>
        <v>#N/A</v>
      </c>
      <c r="BRC9" s="61" t="e">
        <f t="shared" si="252"/>
        <v>#N/A</v>
      </c>
      <c r="BRD9" s="61" t="e">
        <f t="shared" si="252"/>
        <v>#N/A</v>
      </c>
      <c r="BRE9" s="61" t="e">
        <f t="shared" si="252"/>
        <v>#N/A</v>
      </c>
      <c r="BRF9" s="61" t="e">
        <f t="shared" si="252"/>
        <v>#N/A</v>
      </c>
      <c r="BRG9" s="61" t="e">
        <f t="shared" si="252"/>
        <v>#N/A</v>
      </c>
      <c r="BRH9" s="61" t="e">
        <f t="shared" si="252"/>
        <v>#N/A</v>
      </c>
      <c r="BRI9" s="61" t="e">
        <f t="shared" si="252"/>
        <v>#N/A</v>
      </c>
      <c r="BRJ9" s="61" t="e">
        <f t="shared" si="252"/>
        <v>#N/A</v>
      </c>
      <c r="BRK9" s="61" t="e">
        <f t="shared" si="252"/>
        <v>#N/A</v>
      </c>
      <c r="BRL9" s="61" t="e">
        <f t="shared" si="252"/>
        <v>#N/A</v>
      </c>
      <c r="BRM9" s="61" t="e">
        <f t="shared" si="252"/>
        <v>#N/A</v>
      </c>
      <c r="BRN9" s="61" t="e">
        <f t="shared" si="252"/>
        <v>#N/A</v>
      </c>
      <c r="BRO9" s="61" t="e">
        <f t="shared" si="252"/>
        <v>#N/A</v>
      </c>
      <c r="BRP9" s="61" t="e">
        <f t="shared" si="252"/>
        <v>#N/A</v>
      </c>
      <c r="BRQ9" s="61" t="e">
        <f t="shared" si="252"/>
        <v>#N/A</v>
      </c>
      <c r="BRR9" s="61" t="e">
        <f t="shared" si="252"/>
        <v>#N/A</v>
      </c>
      <c r="BRS9" s="61" t="e">
        <f t="shared" si="252"/>
        <v>#N/A</v>
      </c>
      <c r="BRT9" s="61" t="e">
        <f t="shared" si="252"/>
        <v>#N/A</v>
      </c>
      <c r="BRU9" s="61" t="e">
        <f t="shared" si="252"/>
        <v>#N/A</v>
      </c>
      <c r="BRV9" s="61" t="e">
        <f t="shared" si="252"/>
        <v>#N/A</v>
      </c>
      <c r="BRW9" s="61" t="e">
        <f t="shared" si="252"/>
        <v>#N/A</v>
      </c>
      <c r="BRX9" s="61" t="e">
        <f t="shared" si="252"/>
        <v>#N/A</v>
      </c>
      <c r="BRY9" s="61" t="e">
        <f t="shared" si="252"/>
        <v>#N/A</v>
      </c>
      <c r="BRZ9" s="61" t="e">
        <f t="shared" si="252"/>
        <v>#N/A</v>
      </c>
      <c r="BSA9" s="61" t="e">
        <f t="shared" si="252"/>
        <v>#N/A</v>
      </c>
      <c r="BSB9" s="61" t="e">
        <f t="shared" si="252"/>
        <v>#N/A</v>
      </c>
      <c r="BSC9" s="61" t="e">
        <f t="shared" si="252"/>
        <v>#N/A</v>
      </c>
      <c r="BSD9" s="61" t="e">
        <f t="shared" si="252"/>
        <v>#N/A</v>
      </c>
      <c r="BSE9" s="61" t="e">
        <f t="shared" si="252"/>
        <v>#N/A</v>
      </c>
      <c r="BSF9" s="61" t="e">
        <f t="shared" si="252"/>
        <v>#N/A</v>
      </c>
      <c r="BSG9" s="61" t="e">
        <f t="shared" si="252"/>
        <v>#N/A</v>
      </c>
      <c r="BSH9" s="61" t="e">
        <f t="shared" si="252"/>
        <v>#N/A</v>
      </c>
      <c r="BSI9" s="61" t="e">
        <f t="shared" si="252"/>
        <v>#N/A</v>
      </c>
      <c r="BSJ9" s="61" t="e">
        <f t="shared" si="252"/>
        <v>#N/A</v>
      </c>
      <c r="BSK9" s="61" t="e">
        <f t="shared" si="252"/>
        <v>#N/A</v>
      </c>
      <c r="BSL9" s="61" t="e">
        <f t="shared" ref="BSL9:BUW9" si="253">+HLOOKUP(BSL5,$B$21:$JKJ$23,3,FALSE)</f>
        <v>#N/A</v>
      </c>
      <c r="BSM9" s="61" t="e">
        <f t="shared" si="253"/>
        <v>#N/A</v>
      </c>
      <c r="BSN9" s="61" t="e">
        <f t="shared" si="253"/>
        <v>#N/A</v>
      </c>
      <c r="BSO9" s="61" t="e">
        <f t="shared" si="253"/>
        <v>#N/A</v>
      </c>
      <c r="BSP9" s="61" t="e">
        <f t="shared" si="253"/>
        <v>#N/A</v>
      </c>
      <c r="BSQ9" s="61" t="e">
        <f t="shared" si="253"/>
        <v>#N/A</v>
      </c>
      <c r="BSR9" s="61" t="e">
        <f t="shared" si="253"/>
        <v>#N/A</v>
      </c>
      <c r="BSS9" s="61" t="e">
        <f t="shared" si="253"/>
        <v>#N/A</v>
      </c>
      <c r="BST9" s="61" t="e">
        <f t="shared" si="253"/>
        <v>#N/A</v>
      </c>
      <c r="BSU9" s="61" t="e">
        <f t="shared" si="253"/>
        <v>#N/A</v>
      </c>
      <c r="BSV9" s="61" t="e">
        <f t="shared" si="253"/>
        <v>#N/A</v>
      </c>
      <c r="BSW9" s="61" t="e">
        <f t="shared" si="253"/>
        <v>#N/A</v>
      </c>
      <c r="BSX9" s="61" t="e">
        <f t="shared" si="253"/>
        <v>#N/A</v>
      </c>
      <c r="BSY9" s="61" t="e">
        <f t="shared" si="253"/>
        <v>#N/A</v>
      </c>
      <c r="BSZ9" s="61" t="e">
        <f t="shared" si="253"/>
        <v>#N/A</v>
      </c>
      <c r="BTA9" s="61" t="e">
        <f t="shared" si="253"/>
        <v>#N/A</v>
      </c>
      <c r="BTB9" s="61" t="e">
        <f t="shared" si="253"/>
        <v>#N/A</v>
      </c>
      <c r="BTC9" s="61" t="e">
        <f t="shared" si="253"/>
        <v>#N/A</v>
      </c>
      <c r="BTD9" s="61" t="e">
        <f t="shared" si="253"/>
        <v>#N/A</v>
      </c>
      <c r="BTE9" s="61" t="e">
        <f t="shared" si="253"/>
        <v>#N/A</v>
      </c>
      <c r="BTF9" s="61" t="e">
        <f t="shared" si="253"/>
        <v>#N/A</v>
      </c>
      <c r="BTG9" s="61" t="e">
        <f t="shared" si="253"/>
        <v>#N/A</v>
      </c>
      <c r="BTH9" s="61" t="e">
        <f t="shared" si="253"/>
        <v>#N/A</v>
      </c>
      <c r="BTI9" s="61" t="e">
        <f t="shared" si="253"/>
        <v>#N/A</v>
      </c>
      <c r="BTJ9" s="61" t="e">
        <f t="shared" si="253"/>
        <v>#N/A</v>
      </c>
      <c r="BTK9" s="61" t="e">
        <f t="shared" si="253"/>
        <v>#N/A</v>
      </c>
      <c r="BTL9" s="61" t="e">
        <f t="shared" si="253"/>
        <v>#N/A</v>
      </c>
      <c r="BTM9" s="61" t="e">
        <f t="shared" si="253"/>
        <v>#N/A</v>
      </c>
      <c r="BTN9" s="61" t="e">
        <f t="shared" si="253"/>
        <v>#N/A</v>
      </c>
      <c r="BTO9" s="61" t="e">
        <f t="shared" si="253"/>
        <v>#N/A</v>
      </c>
      <c r="BTP9" s="61" t="e">
        <f t="shared" si="253"/>
        <v>#N/A</v>
      </c>
      <c r="BTQ9" s="61" t="e">
        <f t="shared" si="253"/>
        <v>#N/A</v>
      </c>
      <c r="BTR9" s="61" t="e">
        <f t="shared" si="253"/>
        <v>#N/A</v>
      </c>
      <c r="BTS9" s="61" t="e">
        <f t="shared" si="253"/>
        <v>#N/A</v>
      </c>
      <c r="BTT9" s="61" t="e">
        <f t="shared" si="253"/>
        <v>#N/A</v>
      </c>
      <c r="BTU9" s="61" t="e">
        <f t="shared" si="253"/>
        <v>#N/A</v>
      </c>
      <c r="BTV9" s="61" t="e">
        <f t="shared" si="253"/>
        <v>#N/A</v>
      </c>
      <c r="BTW9" s="61" t="e">
        <f t="shared" si="253"/>
        <v>#N/A</v>
      </c>
      <c r="BTX9" s="61" t="e">
        <f t="shared" si="253"/>
        <v>#N/A</v>
      </c>
      <c r="BTY9" s="61" t="e">
        <f t="shared" si="253"/>
        <v>#N/A</v>
      </c>
      <c r="BTZ9" s="61" t="e">
        <f t="shared" si="253"/>
        <v>#N/A</v>
      </c>
      <c r="BUA9" s="61" t="e">
        <f t="shared" si="253"/>
        <v>#N/A</v>
      </c>
      <c r="BUB9" s="61" t="e">
        <f t="shared" si="253"/>
        <v>#N/A</v>
      </c>
      <c r="BUC9" s="61" t="e">
        <f t="shared" si="253"/>
        <v>#N/A</v>
      </c>
      <c r="BUD9" s="61" t="e">
        <f t="shared" si="253"/>
        <v>#N/A</v>
      </c>
      <c r="BUE9" s="61" t="e">
        <f t="shared" si="253"/>
        <v>#N/A</v>
      </c>
      <c r="BUF9" s="61" t="e">
        <f t="shared" si="253"/>
        <v>#N/A</v>
      </c>
      <c r="BUG9" s="61" t="e">
        <f t="shared" si="253"/>
        <v>#N/A</v>
      </c>
      <c r="BUH9" s="61" t="e">
        <f t="shared" si="253"/>
        <v>#N/A</v>
      </c>
      <c r="BUI9" s="61" t="e">
        <f t="shared" si="253"/>
        <v>#N/A</v>
      </c>
      <c r="BUJ9" s="61" t="e">
        <f t="shared" si="253"/>
        <v>#N/A</v>
      </c>
      <c r="BUK9" s="61" t="e">
        <f t="shared" si="253"/>
        <v>#N/A</v>
      </c>
      <c r="BUL9" s="61" t="e">
        <f t="shared" si="253"/>
        <v>#N/A</v>
      </c>
      <c r="BUM9" s="61" t="e">
        <f t="shared" si="253"/>
        <v>#N/A</v>
      </c>
      <c r="BUN9" s="61" t="e">
        <f t="shared" si="253"/>
        <v>#N/A</v>
      </c>
      <c r="BUO9" s="61" t="e">
        <f t="shared" si="253"/>
        <v>#N/A</v>
      </c>
      <c r="BUP9" s="61" t="e">
        <f t="shared" si="253"/>
        <v>#N/A</v>
      </c>
      <c r="BUQ9" s="61" t="e">
        <f t="shared" si="253"/>
        <v>#N/A</v>
      </c>
      <c r="BUR9" s="61" t="e">
        <f t="shared" si="253"/>
        <v>#N/A</v>
      </c>
      <c r="BUS9" s="61" t="e">
        <f t="shared" si="253"/>
        <v>#N/A</v>
      </c>
      <c r="BUT9" s="61" t="e">
        <f t="shared" si="253"/>
        <v>#N/A</v>
      </c>
      <c r="BUU9" s="61" t="e">
        <f t="shared" si="253"/>
        <v>#N/A</v>
      </c>
      <c r="BUV9" s="61" t="e">
        <f t="shared" si="253"/>
        <v>#N/A</v>
      </c>
      <c r="BUW9" s="61" t="e">
        <f t="shared" si="253"/>
        <v>#N/A</v>
      </c>
      <c r="BUX9" s="61" t="e">
        <f t="shared" ref="BUX9:BXI9" si="254">+HLOOKUP(BUX5,$B$21:$JKJ$23,3,FALSE)</f>
        <v>#N/A</v>
      </c>
      <c r="BUY9" s="61" t="e">
        <f t="shared" si="254"/>
        <v>#N/A</v>
      </c>
      <c r="BUZ9" s="61" t="e">
        <f t="shared" si="254"/>
        <v>#N/A</v>
      </c>
      <c r="BVA9" s="61" t="e">
        <f t="shared" si="254"/>
        <v>#N/A</v>
      </c>
      <c r="BVB9" s="61" t="e">
        <f t="shared" si="254"/>
        <v>#N/A</v>
      </c>
      <c r="BVC9" s="61" t="e">
        <f t="shared" si="254"/>
        <v>#N/A</v>
      </c>
      <c r="BVD9" s="61" t="e">
        <f t="shared" si="254"/>
        <v>#N/A</v>
      </c>
      <c r="BVE9" s="61" t="e">
        <f t="shared" si="254"/>
        <v>#N/A</v>
      </c>
      <c r="BVF9" s="61" t="e">
        <f t="shared" si="254"/>
        <v>#N/A</v>
      </c>
      <c r="BVG9" s="61" t="e">
        <f t="shared" si="254"/>
        <v>#N/A</v>
      </c>
      <c r="BVH9" s="61" t="e">
        <f t="shared" si="254"/>
        <v>#N/A</v>
      </c>
      <c r="BVI9" s="61" t="e">
        <f t="shared" si="254"/>
        <v>#N/A</v>
      </c>
      <c r="BVJ9" s="61" t="e">
        <f t="shared" si="254"/>
        <v>#N/A</v>
      </c>
      <c r="BVK9" s="61" t="e">
        <f t="shared" si="254"/>
        <v>#N/A</v>
      </c>
      <c r="BVL9" s="61" t="e">
        <f t="shared" si="254"/>
        <v>#N/A</v>
      </c>
      <c r="BVM9" s="61" t="e">
        <f t="shared" si="254"/>
        <v>#N/A</v>
      </c>
      <c r="BVN9" s="61" t="e">
        <f t="shared" si="254"/>
        <v>#N/A</v>
      </c>
      <c r="BVO9" s="61" t="e">
        <f t="shared" si="254"/>
        <v>#N/A</v>
      </c>
      <c r="BVP9" s="61" t="e">
        <f t="shared" si="254"/>
        <v>#N/A</v>
      </c>
      <c r="BVQ9" s="61" t="e">
        <f t="shared" si="254"/>
        <v>#N/A</v>
      </c>
      <c r="BVR9" s="61" t="e">
        <f t="shared" si="254"/>
        <v>#N/A</v>
      </c>
      <c r="BVS9" s="61" t="e">
        <f t="shared" si="254"/>
        <v>#N/A</v>
      </c>
      <c r="BVT9" s="61" t="e">
        <f t="shared" si="254"/>
        <v>#N/A</v>
      </c>
      <c r="BVU9" s="61" t="e">
        <f t="shared" si="254"/>
        <v>#N/A</v>
      </c>
      <c r="BVV9" s="61" t="e">
        <f t="shared" si="254"/>
        <v>#N/A</v>
      </c>
      <c r="BVW9" s="61" t="e">
        <f t="shared" si="254"/>
        <v>#N/A</v>
      </c>
      <c r="BVX9" s="61" t="e">
        <f t="shared" si="254"/>
        <v>#N/A</v>
      </c>
      <c r="BVY9" s="61" t="e">
        <f t="shared" si="254"/>
        <v>#N/A</v>
      </c>
      <c r="BVZ9" s="61" t="e">
        <f t="shared" si="254"/>
        <v>#N/A</v>
      </c>
      <c r="BWA9" s="61" t="e">
        <f t="shared" si="254"/>
        <v>#N/A</v>
      </c>
      <c r="BWB9" s="61" t="e">
        <f t="shared" si="254"/>
        <v>#N/A</v>
      </c>
      <c r="BWC9" s="61" t="e">
        <f t="shared" si="254"/>
        <v>#N/A</v>
      </c>
      <c r="BWD9" s="61" t="e">
        <f t="shared" si="254"/>
        <v>#N/A</v>
      </c>
      <c r="BWE9" s="61" t="e">
        <f t="shared" si="254"/>
        <v>#N/A</v>
      </c>
      <c r="BWF9" s="61" t="e">
        <f t="shared" si="254"/>
        <v>#N/A</v>
      </c>
      <c r="BWG9" s="61" t="e">
        <f t="shared" si="254"/>
        <v>#N/A</v>
      </c>
      <c r="BWH9" s="61" t="e">
        <f t="shared" si="254"/>
        <v>#N/A</v>
      </c>
      <c r="BWI9" s="61" t="e">
        <f t="shared" si="254"/>
        <v>#N/A</v>
      </c>
      <c r="BWJ9" s="61" t="e">
        <f t="shared" si="254"/>
        <v>#N/A</v>
      </c>
      <c r="BWK9" s="61" t="e">
        <f t="shared" si="254"/>
        <v>#N/A</v>
      </c>
      <c r="BWL9" s="61" t="e">
        <f t="shared" si="254"/>
        <v>#N/A</v>
      </c>
      <c r="BWM9" s="61" t="e">
        <f t="shared" si="254"/>
        <v>#N/A</v>
      </c>
      <c r="BWN9" s="61" t="e">
        <f t="shared" si="254"/>
        <v>#N/A</v>
      </c>
      <c r="BWO9" s="61" t="e">
        <f t="shared" si="254"/>
        <v>#N/A</v>
      </c>
      <c r="BWP9" s="61" t="e">
        <f t="shared" si="254"/>
        <v>#N/A</v>
      </c>
      <c r="BWQ9" s="61" t="e">
        <f t="shared" si="254"/>
        <v>#N/A</v>
      </c>
      <c r="BWR9" s="61" t="e">
        <f t="shared" si="254"/>
        <v>#N/A</v>
      </c>
      <c r="BWS9" s="61" t="e">
        <f t="shared" si="254"/>
        <v>#N/A</v>
      </c>
      <c r="BWT9" s="61" t="e">
        <f t="shared" si="254"/>
        <v>#N/A</v>
      </c>
      <c r="BWU9" s="61" t="e">
        <f t="shared" si="254"/>
        <v>#N/A</v>
      </c>
      <c r="BWV9" s="61" t="e">
        <f t="shared" si="254"/>
        <v>#N/A</v>
      </c>
      <c r="BWW9" s="61" t="e">
        <f t="shared" si="254"/>
        <v>#N/A</v>
      </c>
      <c r="BWX9" s="61" t="e">
        <f t="shared" si="254"/>
        <v>#N/A</v>
      </c>
      <c r="BWY9" s="61" t="e">
        <f t="shared" si="254"/>
        <v>#N/A</v>
      </c>
      <c r="BWZ9" s="61" t="e">
        <f t="shared" si="254"/>
        <v>#N/A</v>
      </c>
      <c r="BXA9" s="61" t="e">
        <f t="shared" si="254"/>
        <v>#N/A</v>
      </c>
      <c r="BXB9" s="61" t="e">
        <f t="shared" si="254"/>
        <v>#N/A</v>
      </c>
      <c r="BXC9" s="61" t="e">
        <f t="shared" si="254"/>
        <v>#N/A</v>
      </c>
      <c r="BXD9" s="61" t="e">
        <f t="shared" si="254"/>
        <v>#N/A</v>
      </c>
      <c r="BXE9" s="61" t="e">
        <f t="shared" si="254"/>
        <v>#N/A</v>
      </c>
      <c r="BXF9" s="61" t="e">
        <f t="shared" si="254"/>
        <v>#N/A</v>
      </c>
      <c r="BXG9" s="61" t="e">
        <f t="shared" si="254"/>
        <v>#N/A</v>
      </c>
      <c r="BXH9" s="61" t="e">
        <f t="shared" si="254"/>
        <v>#N/A</v>
      </c>
      <c r="BXI9" s="61" t="e">
        <f t="shared" si="254"/>
        <v>#N/A</v>
      </c>
      <c r="BXJ9" s="61" t="e">
        <f t="shared" ref="BXJ9:BZU9" si="255">+HLOOKUP(BXJ5,$B$21:$JKJ$23,3,FALSE)</f>
        <v>#N/A</v>
      </c>
      <c r="BXK9" s="61" t="e">
        <f t="shared" si="255"/>
        <v>#N/A</v>
      </c>
      <c r="BXL9" s="61" t="e">
        <f t="shared" si="255"/>
        <v>#N/A</v>
      </c>
      <c r="BXM9" s="61" t="e">
        <f t="shared" si="255"/>
        <v>#N/A</v>
      </c>
      <c r="BXN9" s="61" t="e">
        <f t="shared" si="255"/>
        <v>#N/A</v>
      </c>
      <c r="BXO9" s="61" t="e">
        <f t="shared" si="255"/>
        <v>#N/A</v>
      </c>
      <c r="BXP9" s="61" t="e">
        <f t="shared" si="255"/>
        <v>#N/A</v>
      </c>
      <c r="BXQ9" s="61" t="e">
        <f t="shared" si="255"/>
        <v>#N/A</v>
      </c>
      <c r="BXR9" s="61" t="e">
        <f t="shared" si="255"/>
        <v>#N/A</v>
      </c>
      <c r="BXS9" s="61" t="e">
        <f t="shared" si="255"/>
        <v>#N/A</v>
      </c>
      <c r="BXT9" s="61" t="e">
        <f t="shared" si="255"/>
        <v>#N/A</v>
      </c>
      <c r="BXU9" s="61" t="e">
        <f t="shared" si="255"/>
        <v>#N/A</v>
      </c>
      <c r="BXV9" s="61" t="e">
        <f t="shared" si="255"/>
        <v>#N/A</v>
      </c>
      <c r="BXW9" s="61" t="e">
        <f t="shared" si="255"/>
        <v>#N/A</v>
      </c>
      <c r="BXX9" s="61" t="e">
        <f t="shared" si="255"/>
        <v>#N/A</v>
      </c>
      <c r="BXY9" s="61" t="e">
        <f t="shared" si="255"/>
        <v>#N/A</v>
      </c>
      <c r="BXZ9" s="61" t="e">
        <f t="shared" si="255"/>
        <v>#N/A</v>
      </c>
      <c r="BYA9" s="61" t="e">
        <f t="shared" si="255"/>
        <v>#N/A</v>
      </c>
      <c r="BYB9" s="61" t="e">
        <f t="shared" si="255"/>
        <v>#N/A</v>
      </c>
      <c r="BYC9" s="61" t="e">
        <f t="shared" si="255"/>
        <v>#N/A</v>
      </c>
      <c r="BYD9" s="61" t="e">
        <f t="shared" si="255"/>
        <v>#N/A</v>
      </c>
      <c r="BYE9" s="61" t="e">
        <f t="shared" si="255"/>
        <v>#N/A</v>
      </c>
      <c r="BYF9" s="61" t="e">
        <f t="shared" si="255"/>
        <v>#N/A</v>
      </c>
      <c r="BYG9" s="61" t="e">
        <f t="shared" si="255"/>
        <v>#N/A</v>
      </c>
      <c r="BYH9" s="61" t="e">
        <f t="shared" si="255"/>
        <v>#N/A</v>
      </c>
      <c r="BYI9" s="61" t="e">
        <f t="shared" si="255"/>
        <v>#N/A</v>
      </c>
      <c r="BYJ9" s="61" t="e">
        <f t="shared" si="255"/>
        <v>#N/A</v>
      </c>
      <c r="BYK9" s="61" t="e">
        <f t="shared" si="255"/>
        <v>#N/A</v>
      </c>
      <c r="BYL9" s="61" t="e">
        <f t="shared" si="255"/>
        <v>#N/A</v>
      </c>
      <c r="BYM9" s="61" t="e">
        <f t="shared" si="255"/>
        <v>#N/A</v>
      </c>
      <c r="BYN9" s="61" t="e">
        <f t="shared" si="255"/>
        <v>#N/A</v>
      </c>
      <c r="BYO9" s="61" t="e">
        <f t="shared" si="255"/>
        <v>#N/A</v>
      </c>
      <c r="BYP9" s="61" t="e">
        <f t="shared" si="255"/>
        <v>#N/A</v>
      </c>
      <c r="BYQ9" s="61" t="e">
        <f t="shared" si="255"/>
        <v>#N/A</v>
      </c>
      <c r="BYR9" s="61" t="e">
        <f t="shared" si="255"/>
        <v>#N/A</v>
      </c>
      <c r="BYS9" s="61" t="e">
        <f t="shared" si="255"/>
        <v>#N/A</v>
      </c>
      <c r="BYT9" s="61" t="e">
        <f t="shared" si="255"/>
        <v>#N/A</v>
      </c>
      <c r="BYU9" s="61" t="e">
        <f t="shared" si="255"/>
        <v>#N/A</v>
      </c>
      <c r="BYV9" s="61" t="e">
        <f t="shared" si="255"/>
        <v>#N/A</v>
      </c>
      <c r="BYW9" s="61" t="e">
        <f t="shared" si="255"/>
        <v>#N/A</v>
      </c>
      <c r="BYX9" s="61" t="e">
        <f t="shared" si="255"/>
        <v>#N/A</v>
      </c>
      <c r="BYY9" s="61" t="e">
        <f t="shared" si="255"/>
        <v>#N/A</v>
      </c>
      <c r="BYZ9" s="61" t="e">
        <f t="shared" si="255"/>
        <v>#N/A</v>
      </c>
      <c r="BZA9" s="61" t="e">
        <f t="shared" si="255"/>
        <v>#N/A</v>
      </c>
      <c r="BZB9" s="61" t="e">
        <f t="shared" si="255"/>
        <v>#N/A</v>
      </c>
      <c r="BZC9" s="61" t="e">
        <f t="shared" si="255"/>
        <v>#N/A</v>
      </c>
      <c r="BZD9" s="61" t="e">
        <f t="shared" si="255"/>
        <v>#N/A</v>
      </c>
      <c r="BZE9" s="61" t="e">
        <f t="shared" si="255"/>
        <v>#N/A</v>
      </c>
      <c r="BZF9" s="61" t="e">
        <f t="shared" si="255"/>
        <v>#N/A</v>
      </c>
      <c r="BZG9" s="61" t="e">
        <f t="shared" si="255"/>
        <v>#N/A</v>
      </c>
      <c r="BZH9" s="61" t="e">
        <f t="shared" si="255"/>
        <v>#N/A</v>
      </c>
      <c r="BZI9" s="61" t="e">
        <f t="shared" si="255"/>
        <v>#N/A</v>
      </c>
      <c r="BZJ9" s="61" t="e">
        <f t="shared" si="255"/>
        <v>#N/A</v>
      </c>
      <c r="BZK9" s="61" t="e">
        <f t="shared" si="255"/>
        <v>#N/A</v>
      </c>
      <c r="BZL9" s="61" t="e">
        <f t="shared" si="255"/>
        <v>#N/A</v>
      </c>
      <c r="BZM9" s="61" t="e">
        <f t="shared" si="255"/>
        <v>#N/A</v>
      </c>
      <c r="BZN9" s="61" t="e">
        <f t="shared" si="255"/>
        <v>#N/A</v>
      </c>
      <c r="BZO9" s="61" t="e">
        <f t="shared" si="255"/>
        <v>#N/A</v>
      </c>
      <c r="BZP9" s="61" t="e">
        <f t="shared" si="255"/>
        <v>#N/A</v>
      </c>
      <c r="BZQ9" s="61" t="e">
        <f t="shared" si="255"/>
        <v>#N/A</v>
      </c>
      <c r="BZR9" s="61" t="e">
        <f t="shared" si="255"/>
        <v>#N/A</v>
      </c>
      <c r="BZS9" s="61" t="e">
        <f t="shared" si="255"/>
        <v>#N/A</v>
      </c>
      <c r="BZT9" s="61" t="e">
        <f t="shared" si="255"/>
        <v>#N/A</v>
      </c>
      <c r="BZU9" s="61" t="e">
        <f t="shared" si="255"/>
        <v>#N/A</v>
      </c>
      <c r="BZV9" s="61" t="e">
        <f t="shared" ref="BZV9:CCG9" si="256">+HLOOKUP(BZV5,$B$21:$JKJ$23,3,FALSE)</f>
        <v>#N/A</v>
      </c>
      <c r="BZW9" s="61" t="e">
        <f t="shared" si="256"/>
        <v>#N/A</v>
      </c>
      <c r="BZX9" s="61" t="e">
        <f t="shared" si="256"/>
        <v>#N/A</v>
      </c>
      <c r="BZY9" s="61" t="e">
        <f t="shared" si="256"/>
        <v>#N/A</v>
      </c>
      <c r="BZZ9" s="61" t="e">
        <f t="shared" si="256"/>
        <v>#N/A</v>
      </c>
      <c r="CAA9" s="61" t="e">
        <f t="shared" si="256"/>
        <v>#N/A</v>
      </c>
      <c r="CAB9" s="61" t="e">
        <f t="shared" si="256"/>
        <v>#N/A</v>
      </c>
      <c r="CAC9" s="61" t="e">
        <f t="shared" si="256"/>
        <v>#N/A</v>
      </c>
      <c r="CAD9" s="61" t="e">
        <f t="shared" si="256"/>
        <v>#N/A</v>
      </c>
      <c r="CAE9" s="61" t="e">
        <f t="shared" si="256"/>
        <v>#N/A</v>
      </c>
      <c r="CAF9" s="61" t="e">
        <f t="shared" si="256"/>
        <v>#N/A</v>
      </c>
      <c r="CAG9" s="61" t="e">
        <f t="shared" si="256"/>
        <v>#N/A</v>
      </c>
      <c r="CAH9" s="61" t="e">
        <f t="shared" si="256"/>
        <v>#N/A</v>
      </c>
      <c r="CAI9" s="61" t="e">
        <f t="shared" si="256"/>
        <v>#N/A</v>
      </c>
      <c r="CAJ9" s="61" t="e">
        <f t="shared" si="256"/>
        <v>#N/A</v>
      </c>
      <c r="CAK9" s="61" t="e">
        <f t="shared" si="256"/>
        <v>#N/A</v>
      </c>
      <c r="CAL9" s="61" t="e">
        <f t="shared" si="256"/>
        <v>#N/A</v>
      </c>
      <c r="CAM9" s="61" t="e">
        <f t="shared" si="256"/>
        <v>#N/A</v>
      </c>
      <c r="CAN9" s="61" t="e">
        <f t="shared" si="256"/>
        <v>#N/A</v>
      </c>
      <c r="CAO9" s="61" t="e">
        <f t="shared" si="256"/>
        <v>#N/A</v>
      </c>
      <c r="CAP9" s="61" t="e">
        <f t="shared" si="256"/>
        <v>#N/A</v>
      </c>
      <c r="CAQ9" s="61" t="e">
        <f t="shared" si="256"/>
        <v>#N/A</v>
      </c>
      <c r="CAR9" s="61" t="e">
        <f t="shared" si="256"/>
        <v>#N/A</v>
      </c>
      <c r="CAS9" s="61" t="e">
        <f t="shared" si="256"/>
        <v>#N/A</v>
      </c>
      <c r="CAT9" s="61" t="e">
        <f t="shared" si="256"/>
        <v>#N/A</v>
      </c>
      <c r="CAU9" s="61" t="e">
        <f t="shared" si="256"/>
        <v>#N/A</v>
      </c>
      <c r="CAV9" s="61" t="e">
        <f t="shared" si="256"/>
        <v>#N/A</v>
      </c>
      <c r="CAW9" s="61" t="e">
        <f t="shared" si="256"/>
        <v>#N/A</v>
      </c>
      <c r="CAX9" s="61" t="e">
        <f t="shared" si="256"/>
        <v>#N/A</v>
      </c>
      <c r="CAY9" s="61" t="e">
        <f t="shared" si="256"/>
        <v>#N/A</v>
      </c>
      <c r="CAZ9" s="61" t="e">
        <f t="shared" si="256"/>
        <v>#N/A</v>
      </c>
      <c r="CBA9" s="61" t="e">
        <f t="shared" si="256"/>
        <v>#N/A</v>
      </c>
      <c r="CBB9" s="61" t="e">
        <f t="shared" si="256"/>
        <v>#N/A</v>
      </c>
      <c r="CBC9" s="61" t="e">
        <f t="shared" si="256"/>
        <v>#N/A</v>
      </c>
      <c r="CBD9" s="61" t="e">
        <f t="shared" si="256"/>
        <v>#N/A</v>
      </c>
      <c r="CBE9" s="61" t="e">
        <f t="shared" si="256"/>
        <v>#N/A</v>
      </c>
      <c r="CBF9" s="61" t="e">
        <f t="shared" si="256"/>
        <v>#N/A</v>
      </c>
      <c r="CBG9" s="61" t="e">
        <f t="shared" si="256"/>
        <v>#N/A</v>
      </c>
      <c r="CBH9" s="61" t="e">
        <f t="shared" si="256"/>
        <v>#N/A</v>
      </c>
      <c r="CBI9" s="61" t="e">
        <f t="shared" si="256"/>
        <v>#N/A</v>
      </c>
      <c r="CBJ9" s="61" t="e">
        <f t="shared" si="256"/>
        <v>#N/A</v>
      </c>
      <c r="CBK9" s="61" t="e">
        <f t="shared" si="256"/>
        <v>#N/A</v>
      </c>
      <c r="CBL9" s="61" t="e">
        <f t="shared" si="256"/>
        <v>#N/A</v>
      </c>
      <c r="CBM9" s="61" t="e">
        <f t="shared" si="256"/>
        <v>#N/A</v>
      </c>
      <c r="CBN9" s="61" t="e">
        <f t="shared" si="256"/>
        <v>#N/A</v>
      </c>
      <c r="CBO9" s="61" t="e">
        <f t="shared" si="256"/>
        <v>#N/A</v>
      </c>
      <c r="CBP9" s="61" t="e">
        <f t="shared" si="256"/>
        <v>#N/A</v>
      </c>
      <c r="CBQ9" s="61" t="e">
        <f t="shared" si="256"/>
        <v>#N/A</v>
      </c>
      <c r="CBR9" s="61" t="e">
        <f t="shared" si="256"/>
        <v>#N/A</v>
      </c>
      <c r="CBS9" s="61" t="e">
        <f t="shared" si="256"/>
        <v>#N/A</v>
      </c>
      <c r="CBT9" s="61" t="e">
        <f t="shared" si="256"/>
        <v>#N/A</v>
      </c>
      <c r="CBU9" s="61" t="e">
        <f t="shared" si="256"/>
        <v>#N/A</v>
      </c>
      <c r="CBV9" s="61" t="e">
        <f t="shared" si="256"/>
        <v>#N/A</v>
      </c>
      <c r="CBW9" s="61" t="e">
        <f t="shared" si="256"/>
        <v>#N/A</v>
      </c>
      <c r="CBX9" s="61" t="e">
        <f t="shared" si="256"/>
        <v>#N/A</v>
      </c>
      <c r="CBY9" s="61" t="e">
        <f t="shared" si="256"/>
        <v>#N/A</v>
      </c>
      <c r="CBZ9" s="61" t="e">
        <f t="shared" si="256"/>
        <v>#N/A</v>
      </c>
      <c r="CCA9" s="61" t="e">
        <f t="shared" si="256"/>
        <v>#N/A</v>
      </c>
      <c r="CCB9" s="61" t="e">
        <f t="shared" si="256"/>
        <v>#N/A</v>
      </c>
      <c r="CCC9" s="61" t="e">
        <f t="shared" si="256"/>
        <v>#N/A</v>
      </c>
      <c r="CCD9" s="61" t="e">
        <f t="shared" si="256"/>
        <v>#N/A</v>
      </c>
      <c r="CCE9" s="61" t="e">
        <f t="shared" si="256"/>
        <v>#N/A</v>
      </c>
      <c r="CCF9" s="61" t="e">
        <f t="shared" si="256"/>
        <v>#N/A</v>
      </c>
      <c r="CCG9" s="61" t="e">
        <f t="shared" si="256"/>
        <v>#N/A</v>
      </c>
      <c r="CCH9" s="61" t="e">
        <f t="shared" ref="CCH9:CES9" si="257">+HLOOKUP(CCH5,$B$21:$JKJ$23,3,FALSE)</f>
        <v>#N/A</v>
      </c>
      <c r="CCI9" s="61" t="e">
        <f t="shared" si="257"/>
        <v>#N/A</v>
      </c>
      <c r="CCJ9" s="61" t="e">
        <f t="shared" si="257"/>
        <v>#N/A</v>
      </c>
      <c r="CCK9" s="61" t="e">
        <f t="shared" si="257"/>
        <v>#N/A</v>
      </c>
      <c r="CCL9" s="61" t="e">
        <f t="shared" si="257"/>
        <v>#N/A</v>
      </c>
      <c r="CCM9" s="61" t="e">
        <f t="shared" si="257"/>
        <v>#N/A</v>
      </c>
      <c r="CCN9" s="61" t="e">
        <f t="shared" si="257"/>
        <v>#N/A</v>
      </c>
      <c r="CCO9" s="61" t="e">
        <f t="shared" si="257"/>
        <v>#N/A</v>
      </c>
      <c r="CCP9" s="61" t="e">
        <f t="shared" si="257"/>
        <v>#N/A</v>
      </c>
      <c r="CCQ9" s="61" t="e">
        <f t="shared" si="257"/>
        <v>#N/A</v>
      </c>
      <c r="CCR9" s="61" t="e">
        <f t="shared" si="257"/>
        <v>#N/A</v>
      </c>
      <c r="CCS9" s="61" t="e">
        <f t="shared" si="257"/>
        <v>#N/A</v>
      </c>
      <c r="CCT9" s="61" t="e">
        <f t="shared" si="257"/>
        <v>#N/A</v>
      </c>
      <c r="CCU9" s="61" t="e">
        <f t="shared" si="257"/>
        <v>#N/A</v>
      </c>
      <c r="CCV9" s="61" t="e">
        <f t="shared" si="257"/>
        <v>#N/A</v>
      </c>
      <c r="CCW9" s="61" t="e">
        <f t="shared" si="257"/>
        <v>#N/A</v>
      </c>
      <c r="CCX9" s="61" t="e">
        <f t="shared" si="257"/>
        <v>#N/A</v>
      </c>
      <c r="CCY9" s="61" t="e">
        <f t="shared" si="257"/>
        <v>#N/A</v>
      </c>
      <c r="CCZ9" s="61" t="e">
        <f t="shared" si="257"/>
        <v>#N/A</v>
      </c>
      <c r="CDA9" s="61" t="e">
        <f t="shared" si="257"/>
        <v>#N/A</v>
      </c>
      <c r="CDB9" s="61" t="e">
        <f t="shared" si="257"/>
        <v>#N/A</v>
      </c>
      <c r="CDC9" s="61" t="e">
        <f t="shared" si="257"/>
        <v>#N/A</v>
      </c>
      <c r="CDD9" s="61" t="e">
        <f t="shared" si="257"/>
        <v>#N/A</v>
      </c>
      <c r="CDE9" s="61" t="e">
        <f t="shared" si="257"/>
        <v>#N/A</v>
      </c>
      <c r="CDF9" s="61" t="e">
        <f t="shared" si="257"/>
        <v>#N/A</v>
      </c>
      <c r="CDG9" s="61" t="e">
        <f t="shared" si="257"/>
        <v>#N/A</v>
      </c>
      <c r="CDH9" s="61" t="e">
        <f t="shared" si="257"/>
        <v>#N/A</v>
      </c>
      <c r="CDI9" s="61" t="e">
        <f t="shared" si="257"/>
        <v>#N/A</v>
      </c>
      <c r="CDJ9" s="61" t="e">
        <f t="shared" si="257"/>
        <v>#N/A</v>
      </c>
      <c r="CDK9" s="61" t="e">
        <f t="shared" si="257"/>
        <v>#N/A</v>
      </c>
      <c r="CDL9" s="61" t="e">
        <f t="shared" si="257"/>
        <v>#N/A</v>
      </c>
      <c r="CDM9" s="61" t="e">
        <f t="shared" si="257"/>
        <v>#N/A</v>
      </c>
      <c r="CDN9" s="61" t="e">
        <f t="shared" si="257"/>
        <v>#N/A</v>
      </c>
      <c r="CDO9" s="61" t="e">
        <f t="shared" si="257"/>
        <v>#N/A</v>
      </c>
      <c r="CDP9" s="61" t="e">
        <f t="shared" si="257"/>
        <v>#N/A</v>
      </c>
      <c r="CDQ9" s="61" t="e">
        <f t="shared" si="257"/>
        <v>#N/A</v>
      </c>
      <c r="CDR9" s="61" t="e">
        <f t="shared" si="257"/>
        <v>#N/A</v>
      </c>
      <c r="CDS9" s="61" t="e">
        <f t="shared" si="257"/>
        <v>#N/A</v>
      </c>
      <c r="CDT9" s="61" t="e">
        <f t="shared" si="257"/>
        <v>#N/A</v>
      </c>
      <c r="CDU9" s="61" t="e">
        <f t="shared" si="257"/>
        <v>#N/A</v>
      </c>
      <c r="CDV9" s="61" t="e">
        <f t="shared" si="257"/>
        <v>#N/A</v>
      </c>
      <c r="CDW9" s="61" t="e">
        <f t="shared" si="257"/>
        <v>#N/A</v>
      </c>
      <c r="CDX9" s="61" t="e">
        <f t="shared" si="257"/>
        <v>#N/A</v>
      </c>
      <c r="CDY9" s="61" t="e">
        <f t="shared" si="257"/>
        <v>#N/A</v>
      </c>
      <c r="CDZ9" s="61" t="e">
        <f t="shared" si="257"/>
        <v>#N/A</v>
      </c>
      <c r="CEA9" s="61" t="e">
        <f t="shared" si="257"/>
        <v>#N/A</v>
      </c>
      <c r="CEB9" s="61" t="e">
        <f t="shared" si="257"/>
        <v>#N/A</v>
      </c>
      <c r="CEC9" s="61" t="e">
        <f t="shared" si="257"/>
        <v>#N/A</v>
      </c>
      <c r="CED9" s="61" t="e">
        <f t="shared" si="257"/>
        <v>#N/A</v>
      </c>
      <c r="CEE9" s="61" t="e">
        <f t="shared" si="257"/>
        <v>#N/A</v>
      </c>
      <c r="CEF9" s="61" t="e">
        <f t="shared" si="257"/>
        <v>#N/A</v>
      </c>
      <c r="CEG9" s="61" t="e">
        <f t="shared" si="257"/>
        <v>#N/A</v>
      </c>
      <c r="CEH9" s="61" t="e">
        <f t="shared" si="257"/>
        <v>#N/A</v>
      </c>
      <c r="CEI9" s="61" t="e">
        <f t="shared" si="257"/>
        <v>#N/A</v>
      </c>
      <c r="CEJ9" s="61" t="e">
        <f t="shared" si="257"/>
        <v>#N/A</v>
      </c>
      <c r="CEK9" s="61" t="e">
        <f t="shared" si="257"/>
        <v>#N/A</v>
      </c>
      <c r="CEL9" s="61" t="e">
        <f t="shared" si="257"/>
        <v>#N/A</v>
      </c>
      <c r="CEM9" s="61" t="e">
        <f t="shared" si="257"/>
        <v>#N/A</v>
      </c>
      <c r="CEN9" s="61" t="e">
        <f t="shared" si="257"/>
        <v>#N/A</v>
      </c>
      <c r="CEO9" s="61" t="e">
        <f t="shared" si="257"/>
        <v>#N/A</v>
      </c>
      <c r="CEP9" s="61" t="e">
        <f t="shared" si="257"/>
        <v>#N/A</v>
      </c>
      <c r="CEQ9" s="61" t="e">
        <f t="shared" si="257"/>
        <v>#N/A</v>
      </c>
      <c r="CER9" s="61" t="e">
        <f t="shared" si="257"/>
        <v>#N/A</v>
      </c>
      <c r="CES9" s="61" t="e">
        <f t="shared" si="257"/>
        <v>#N/A</v>
      </c>
      <c r="CET9" s="61" t="e">
        <f t="shared" ref="CET9:CHE9" si="258">+HLOOKUP(CET5,$B$21:$JKJ$23,3,FALSE)</f>
        <v>#N/A</v>
      </c>
      <c r="CEU9" s="61" t="e">
        <f t="shared" si="258"/>
        <v>#N/A</v>
      </c>
      <c r="CEV9" s="61" t="e">
        <f t="shared" si="258"/>
        <v>#N/A</v>
      </c>
      <c r="CEW9" s="61" t="e">
        <f t="shared" si="258"/>
        <v>#N/A</v>
      </c>
      <c r="CEX9" s="61" t="e">
        <f t="shared" si="258"/>
        <v>#N/A</v>
      </c>
      <c r="CEY9" s="61" t="e">
        <f t="shared" si="258"/>
        <v>#N/A</v>
      </c>
      <c r="CEZ9" s="61" t="e">
        <f t="shared" si="258"/>
        <v>#N/A</v>
      </c>
      <c r="CFA9" s="61" t="e">
        <f t="shared" si="258"/>
        <v>#N/A</v>
      </c>
      <c r="CFB9" s="61" t="e">
        <f t="shared" si="258"/>
        <v>#N/A</v>
      </c>
      <c r="CFC9" s="61" t="e">
        <f t="shared" si="258"/>
        <v>#N/A</v>
      </c>
      <c r="CFD9" s="61" t="e">
        <f t="shared" si="258"/>
        <v>#N/A</v>
      </c>
      <c r="CFE9" s="61" t="e">
        <f t="shared" si="258"/>
        <v>#N/A</v>
      </c>
      <c r="CFF9" s="61" t="e">
        <f t="shared" si="258"/>
        <v>#N/A</v>
      </c>
      <c r="CFG9" s="61" t="e">
        <f t="shared" si="258"/>
        <v>#N/A</v>
      </c>
      <c r="CFH9" s="61" t="e">
        <f t="shared" si="258"/>
        <v>#N/A</v>
      </c>
      <c r="CFI9" s="61" t="e">
        <f t="shared" si="258"/>
        <v>#N/A</v>
      </c>
      <c r="CFJ9" s="61" t="e">
        <f t="shared" si="258"/>
        <v>#N/A</v>
      </c>
      <c r="CFK9" s="61" t="e">
        <f t="shared" si="258"/>
        <v>#N/A</v>
      </c>
      <c r="CFL9" s="61" t="e">
        <f t="shared" si="258"/>
        <v>#N/A</v>
      </c>
      <c r="CFM9" s="61" t="e">
        <f t="shared" si="258"/>
        <v>#N/A</v>
      </c>
      <c r="CFN9" s="61" t="e">
        <f t="shared" si="258"/>
        <v>#N/A</v>
      </c>
      <c r="CFO9" s="61" t="e">
        <f t="shared" si="258"/>
        <v>#N/A</v>
      </c>
      <c r="CFP9" s="61" t="e">
        <f t="shared" si="258"/>
        <v>#N/A</v>
      </c>
      <c r="CFQ9" s="61" t="e">
        <f t="shared" si="258"/>
        <v>#N/A</v>
      </c>
      <c r="CFR9" s="61" t="e">
        <f t="shared" si="258"/>
        <v>#N/A</v>
      </c>
      <c r="CFS9" s="61" t="e">
        <f t="shared" si="258"/>
        <v>#N/A</v>
      </c>
      <c r="CFT9" s="61" t="e">
        <f t="shared" si="258"/>
        <v>#N/A</v>
      </c>
      <c r="CFU9" s="61" t="e">
        <f t="shared" si="258"/>
        <v>#N/A</v>
      </c>
      <c r="CFV9" s="61" t="e">
        <f t="shared" si="258"/>
        <v>#N/A</v>
      </c>
      <c r="CFW9" s="61" t="e">
        <f t="shared" si="258"/>
        <v>#N/A</v>
      </c>
      <c r="CFX9" s="61" t="e">
        <f t="shared" si="258"/>
        <v>#N/A</v>
      </c>
      <c r="CFY9" s="61" t="e">
        <f t="shared" si="258"/>
        <v>#N/A</v>
      </c>
      <c r="CFZ9" s="61" t="e">
        <f t="shared" si="258"/>
        <v>#N/A</v>
      </c>
      <c r="CGA9" s="61" t="e">
        <f t="shared" si="258"/>
        <v>#N/A</v>
      </c>
      <c r="CGB9" s="61" t="e">
        <f t="shared" si="258"/>
        <v>#N/A</v>
      </c>
      <c r="CGC9" s="61" t="e">
        <f t="shared" si="258"/>
        <v>#N/A</v>
      </c>
      <c r="CGD9" s="61" t="e">
        <f t="shared" si="258"/>
        <v>#N/A</v>
      </c>
      <c r="CGE9" s="61" t="e">
        <f t="shared" si="258"/>
        <v>#N/A</v>
      </c>
      <c r="CGF9" s="61" t="e">
        <f t="shared" si="258"/>
        <v>#N/A</v>
      </c>
      <c r="CGG9" s="61" t="e">
        <f t="shared" si="258"/>
        <v>#N/A</v>
      </c>
      <c r="CGH9" s="61" t="e">
        <f t="shared" si="258"/>
        <v>#N/A</v>
      </c>
      <c r="CGI9" s="61" t="e">
        <f t="shared" si="258"/>
        <v>#N/A</v>
      </c>
      <c r="CGJ9" s="61" t="e">
        <f t="shared" si="258"/>
        <v>#N/A</v>
      </c>
      <c r="CGK9" s="61" t="e">
        <f t="shared" si="258"/>
        <v>#N/A</v>
      </c>
      <c r="CGL9" s="61" t="e">
        <f t="shared" si="258"/>
        <v>#N/A</v>
      </c>
      <c r="CGM9" s="61" t="e">
        <f t="shared" si="258"/>
        <v>#N/A</v>
      </c>
      <c r="CGN9" s="61" t="e">
        <f t="shared" si="258"/>
        <v>#N/A</v>
      </c>
      <c r="CGO9" s="61" t="e">
        <f t="shared" si="258"/>
        <v>#N/A</v>
      </c>
      <c r="CGP9" s="61" t="e">
        <f t="shared" si="258"/>
        <v>#N/A</v>
      </c>
      <c r="CGQ9" s="61" t="e">
        <f t="shared" si="258"/>
        <v>#N/A</v>
      </c>
      <c r="CGR9" s="61" t="e">
        <f t="shared" si="258"/>
        <v>#N/A</v>
      </c>
      <c r="CGS9" s="61" t="e">
        <f t="shared" si="258"/>
        <v>#N/A</v>
      </c>
      <c r="CGT9" s="61" t="e">
        <f t="shared" si="258"/>
        <v>#N/A</v>
      </c>
      <c r="CGU9" s="61" t="e">
        <f t="shared" si="258"/>
        <v>#N/A</v>
      </c>
      <c r="CGV9" s="61" t="e">
        <f t="shared" si="258"/>
        <v>#N/A</v>
      </c>
      <c r="CGW9" s="61" t="e">
        <f t="shared" si="258"/>
        <v>#N/A</v>
      </c>
      <c r="CGX9" s="61" t="e">
        <f t="shared" si="258"/>
        <v>#N/A</v>
      </c>
      <c r="CGY9" s="61" t="e">
        <f t="shared" si="258"/>
        <v>#N/A</v>
      </c>
      <c r="CGZ9" s="61" t="e">
        <f t="shared" si="258"/>
        <v>#N/A</v>
      </c>
      <c r="CHA9" s="61" t="e">
        <f t="shared" si="258"/>
        <v>#N/A</v>
      </c>
      <c r="CHB9" s="61" t="e">
        <f t="shared" si="258"/>
        <v>#N/A</v>
      </c>
      <c r="CHC9" s="61" t="e">
        <f t="shared" si="258"/>
        <v>#N/A</v>
      </c>
      <c r="CHD9" s="61" t="e">
        <f t="shared" si="258"/>
        <v>#N/A</v>
      </c>
      <c r="CHE9" s="61" t="e">
        <f t="shared" si="258"/>
        <v>#N/A</v>
      </c>
      <c r="CHF9" s="61" t="e">
        <f t="shared" ref="CHF9:CJQ9" si="259">+HLOOKUP(CHF5,$B$21:$JKJ$23,3,FALSE)</f>
        <v>#N/A</v>
      </c>
      <c r="CHG9" s="61" t="e">
        <f t="shared" si="259"/>
        <v>#N/A</v>
      </c>
      <c r="CHH9" s="61" t="e">
        <f t="shared" si="259"/>
        <v>#N/A</v>
      </c>
      <c r="CHI9" s="61" t="e">
        <f t="shared" si="259"/>
        <v>#N/A</v>
      </c>
      <c r="CHJ9" s="61" t="e">
        <f t="shared" si="259"/>
        <v>#N/A</v>
      </c>
      <c r="CHK9" s="61" t="e">
        <f t="shared" si="259"/>
        <v>#N/A</v>
      </c>
      <c r="CHL9" s="61" t="e">
        <f t="shared" si="259"/>
        <v>#N/A</v>
      </c>
      <c r="CHM9" s="61" t="e">
        <f t="shared" si="259"/>
        <v>#N/A</v>
      </c>
      <c r="CHN9" s="61" t="e">
        <f t="shared" si="259"/>
        <v>#N/A</v>
      </c>
      <c r="CHO9" s="61" t="e">
        <f t="shared" si="259"/>
        <v>#N/A</v>
      </c>
      <c r="CHP9" s="61" t="e">
        <f t="shared" si="259"/>
        <v>#N/A</v>
      </c>
      <c r="CHQ9" s="61" t="e">
        <f t="shared" si="259"/>
        <v>#N/A</v>
      </c>
      <c r="CHR9" s="61" t="e">
        <f t="shared" si="259"/>
        <v>#N/A</v>
      </c>
      <c r="CHS9" s="61" t="e">
        <f t="shared" si="259"/>
        <v>#N/A</v>
      </c>
      <c r="CHT9" s="61" t="e">
        <f t="shared" si="259"/>
        <v>#N/A</v>
      </c>
      <c r="CHU9" s="61" t="e">
        <f t="shared" si="259"/>
        <v>#N/A</v>
      </c>
      <c r="CHV9" s="61" t="e">
        <f t="shared" si="259"/>
        <v>#N/A</v>
      </c>
      <c r="CHW9" s="61" t="e">
        <f t="shared" si="259"/>
        <v>#N/A</v>
      </c>
      <c r="CHX9" s="61" t="e">
        <f t="shared" si="259"/>
        <v>#N/A</v>
      </c>
      <c r="CHY9" s="61" t="e">
        <f t="shared" si="259"/>
        <v>#N/A</v>
      </c>
      <c r="CHZ9" s="61" t="e">
        <f t="shared" si="259"/>
        <v>#N/A</v>
      </c>
      <c r="CIA9" s="61" t="e">
        <f t="shared" si="259"/>
        <v>#N/A</v>
      </c>
      <c r="CIB9" s="61" t="e">
        <f t="shared" si="259"/>
        <v>#N/A</v>
      </c>
      <c r="CIC9" s="61" t="e">
        <f t="shared" si="259"/>
        <v>#N/A</v>
      </c>
      <c r="CID9" s="61" t="e">
        <f t="shared" si="259"/>
        <v>#N/A</v>
      </c>
      <c r="CIE9" s="61" t="e">
        <f t="shared" si="259"/>
        <v>#N/A</v>
      </c>
      <c r="CIF9" s="61" t="e">
        <f t="shared" si="259"/>
        <v>#N/A</v>
      </c>
      <c r="CIG9" s="61" t="e">
        <f t="shared" si="259"/>
        <v>#N/A</v>
      </c>
      <c r="CIH9" s="61" t="e">
        <f t="shared" si="259"/>
        <v>#N/A</v>
      </c>
      <c r="CII9" s="61" t="e">
        <f t="shared" si="259"/>
        <v>#N/A</v>
      </c>
      <c r="CIJ9" s="61" t="e">
        <f t="shared" si="259"/>
        <v>#N/A</v>
      </c>
      <c r="CIK9" s="61" t="e">
        <f t="shared" si="259"/>
        <v>#N/A</v>
      </c>
      <c r="CIL9" s="61" t="e">
        <f t="shared" si="259"/>
        <v>#N/A</v>
      </c>
      <c r="CIM9" s="61" t="e">
        <f t="shared" si="259"/>
        <v>#N/A</v>
      </c>
      <c r="CIN9" s="61" t="e">
        <f t="shared" si="259"/>
        <v>#N/A</v>
      </c>
      <c r="CIO9" s="61" t="e">
        <f t="shared" si="259"/>
        <v>#N/A</v>
      </c>
      <c r="CIP9" s="61" t="e">
        <f t="shared" si="259"/>
        <v>#N/A</v>
      </c>
      <c r="CIQ9" s="61" t="e">
        <f t="shared" si="259"/>
        <v>#N/A</v>
      </c>
      <c r="CIR9" s="61" t="e">
        <f t="shared" si="259"/>
        <v>#N/A</v>
      </c>
      <c r="CIS9" s="61" t="e">
        <f t="shared" si="259"/>
        <v>#N/A</v>
      </c>
      <c r="CIT9" s="61" t="e">
        <f t="shared" si="259"/>
        <v>#N/A</v>
      </c>
      <c r="CIU9" s="61" t="e">
        <f t="shared" si="259"/>
        <v>#N/A</v>
      </c>
      <c r="CIV9" s="61" t="e">
        <f t="shared" si="259"/>
        <v>#N/A</v>
      </c>
      <c r="CIW9" s="61" t="e">
        <f t="shared" si="259"/>
        <v>#N/A</v>
      </c>
      <c r="CIX9" s="61" t="e">
        <f t="shared" si="259"/>
        <v>#N/A</v>
      </c>
      <c r="CIY9" s="61" t="e">
        <f t="shared" si="259"/>
        <v>#N/A</v>
      </c>
      <c r="CIZ9" s="61" t="e">
        <f t="shared" si="259"/>
        <v>#N/A</v>
      </c>
      <c r="CJA9" s="61" t="e">
        <f t="shared" si="259"/>
        <v>#N/A</v>
      </c>
      <c r="CJB9" s="61" t="e">
        <f t="shared" si="259"/>
        <v>#N/A</v>
      </c>
      <c r="CJC9" s="61" t="e">
        <f t="shared" si="259"/>
        <v>#N/A</v>
      </c>
      <c r="CJD9" s="61" t="e">
        <f t="shared" si="259"/>
        <v>#N/A</v>
      </c>
      <c r="CJE9" s="61" t="e">
        <f t="shared" si="259"/>
        <v>#N/A</v>
      </c>
      <c r="CJF9" s="61" t="e">
        <f t="shared" si="259"/>
        <v>#N/A</v>
      </c>
      <c r="CJG9" s="61" t="e">
        <f t="shared" si="259"/>
        <v>#N/A</v>
      </c>
      <c r="CJH9" s="61" t="e">
        <f t="shared" si="259"/>
        <v>#N/A</v>
      </c>
      <c r="CJI9" s="61" t="e">
        <f t="shared" si="259"/>
        <v>#N/A</v>
      </c>
      <c r="CJJ9" s="61" t="e">
        <f t="shared" si="259"/>
        <v>#N/A</v>
      </c>
      <c r="CJK9" s="61" t="e">
        <f t="shared" si="259"/>
        <v>#N/A</v>
      </c>
      <c r="CJL9" s="61" t="e">
        <f t="shared" si="259"/>
        <v>#N/A</v>
      </c>
      <c r="CJM9" s="61" t="e">
        <f t="shared" si="259"/>
        <v>#N/A</v>
      </c>
      <c r="CJN9" s="61" t="e">
        <f t="shared" si="259"/>
        <v>#N/A</v>
      </c>
      <c r="CJO9" s="61" t="e">
        <f t="shared" si="259"/>
        <v>#N/A</v>
      </c>
      <c r="CJP9" s="61" t="e">
        <f t="shared" si="259"/>
        <v>#N/A</v>
      </c>
      <c r="CJQ9" s="61" t="e">
        <f t="shared" si="259"/>
        <v>#N/A</v>
      </c>
      <c r="CJR9" s="61" t="e">
        <f t="shared" ref="CJR9:CMC9" si="260">+HLOOKUP(CJR5,$B$21:$JKJ$23,3,FALSE)</f>
        <v>#N/A</v>
      </c>
      <c r="CJS9" s="61" t="e">
        <f t="shared" si="260"/>
        <v>#N/A</v>
      </c>
      <c r="CJT9" s="61" t="e">
        <f t="shared" si="260"/>
        <v>#N/A</v>
      </c>
      <c r="CJU9" s="61" t="e">
        <f t="shared" si="260"/>
        <v>#N/A</v>
      </c>
      <c r="CJV9" s="61" t="e">
        <f t="shared" si="260"/>
        <v>#N/A</v>
      </c>
      <c r="CJW9" s="61" t="e">
        <f t="shared" si="260"/>
        <v>#N/A</v>
      </c>
      <c r="CJX9" s="61" t="e">
        <f t="shared" si="260"/>
        <v>#N/A</v>
      </c>
      <c r="CJY9" s="61" t="e">
        <f t="shared" si="260"/>
        <v>#N/A</v>
      </c>
      <c r="CJZ9" s="61" t="e">
        <f t="shared" si="260"/>
        <v>#N/A</v>
      </c>
      <c r="CKA9" s="61" t="e">
        <f t="shared" si="260"/>
        <v>#N/A</v>
      </c>
      <c r="CKB9" s="61" t="e">
        <f t="shared" si="260"/>
        <v>#N/A</v>
      </c>
      <c r="CKC9" s="61" t="e">
        <f t="shared" si="260"/>
        <v>#N/A</v>
      </c>
      <c r="CKD9" s="61" t="e">
        <f t="shared" si="260"/>
        <v>#N/A</v>
      </c>
      <c r="CKE9" s="61" t="e">
        <f t="shared" si="260"/>
        <v>#N/A</v>
      </c>
      <c r="CKF9" s="61" t="e">
        <f t="shared" si="260"/>
        <v>#N/A</v>
      </c>
      <c r="CKG9" s="61" t="e">
        <f t="shared" si="260"/>
        <v>#N/A</v>
      </c>
      <c r="CKH9" s="61" t="e">
        <f t="shared" si="260"/>
        <v>#N/A</v>
      </c>
      <c r="CKI9" s="61" t="e">
        <f t="shared" si="260"/>
        <v>#N/A</v>
      </c>
      <c r="CKJ9" s="61" t="e">
        <f t="shared" si="260"/>
        <v>#N/A</v>
      </c>
      <c r="CKK9" s="61" t="e">
        <f t="shared" si="260"/>
        <v>#N/A</v>
      </c>
      <c r="CKL9" s="61" t="e">
        <f t="shared" si="260"/>
        <v>#N/A</v>
      </c>
      <c r="CKM9" s="61" t="e">
        <f t="shared" si="260"/>
        <v>#N/A</v>
      </c>
      <c r="CKN9" s="61" t="e">
        <f t="shared" si="260"/>
        <v>#N/A</v>
      </c>
      <c r="CKO9" s="61" t="e">
        <f t="shared" si="260"/>
        <v>#N/A</v>
      </c>
      <c r="CKP9" s="61" t="e">
        <f t="shared" si="260"/>
        <v>#N/A</v>
      </c>
      <c r="CKQ9" s="61" t="e">
        <f t="shared" si="260"/>
        <v>#N/A</v>
      </c>
      <c r="CKR9" s="61" t="e">
        <f t="shared" si="260"/>
        <v>#N/A</v>
      </c>
      <c r="CKS9" s="61" t="e">
        <f t="shared" si="260"/>
        <v>#N/A</v>
      </c>
      <c r="CKT9" s="61" t="e">
        <f t="shared" si="260"/>
        <v>#N/A</v>
      </c>
      <c r="CKU9" s="61" t="e">
        <f t="shared" si="260"/>
        <v>#N/A</v>
      </c>
      <c r="CKV9" s="61" t="e">
        <f t="shared" si="260"/>
        <v>#N/A</v>
      </c>
      <c r="CKW9" s="61" t="e">
        <f t="shared" si="260"/>
        <v>#N/A</v>
      </c>
      <c r="CKX9" s="61" t="e">
        <f t="shared" si="260"/>
        <v>#N/A</v>
      </c>
      <c r="CKY9" s="61" t="e">
        <f t="shared" si="260"/>
        <v>#N/A</v>
      </c>
      <c r="CKZ9" s="61" t="e">
        <f t="shared" si="260"/>
        <v>#N/A</v>
      </c>
      <c r="CLA9" s="61" t="e">
        <f t="shared" si="260"/>
        <v>#N/A</v>
      </c>
      <c r="CLB9" s="61" t="e">
        <f t="shared" si="260"/>
        <v>#N/A</v>
      </c>
      <c r="CLC9" s="61" t="e">
        <f t="shared" si="260"/>
        <v>#N/A</v>
      </c>
      <c r="CLD9" s="61" t="e">
        <f t="shared" si="260"/>
        <v>#N/A</v>
      </c>
      <c r="CLE9" s="61" t="e">
        <f t="shared" si="260"/>
        <v>#N/A</v>
      </c>
      <c r="CLF9" s="61" t="e">
        <f t="shared" si="260"/>
        <v>#N/A</v>
      </c>
      <c r="CLG9" s="61" t="e">
        <f t="shared" si="260"/>
        <v>#N/A</v>
      </c>
      <c r="CLH9" s="61" t="e">
        <f t="shared" si="260"/>
        <v>#N/A</v>
      </c>
      <c r="CLI9" s="61" t="e">
        <f t="shared" si="260"/>
        <v>#N/A</v>
      </c>
      <c r="CLJ9" s="61" t="e">
        <f t="shared" si="260"/>
        <v>#N/A</v>
      </c>
      <c r="CLK9" s="61" t="e">
        <f t="shared" si="260"/>
        <v>#N/A</v>
      </c>
      <c r="CLL9" s="61" t="e">
        <f t="shared" si="260"/>
        <v>#N/A</v>
      </c>
      <c r="CLM9" s="61" t="e">
        <f t="shared" si="260"/>
        <v>#N/A</v>
      </c>
      <c r="CLN9" s="61" t="e">
        <f t="shared" si="260"/>
        <v>#N/A</v>
      </c>
      <c r="CLO9" s="61" t="e">
        <f t="shared" si="260"/>
        <v>#N/A</v>
      </c>
      <c r="CLP9" s="61" t="e">
        <f t="shared" si="260"/>
        <v>#N/A</v>
      </c>
      <c r="CLQ9" s="61" t="e">
        <f t="shared" si="260"/>
        <v>#N/A</v>
      </c>
      <c r="CLR9" s="61" t="e">
        <f t="shared" si="260"/>
        <v>#N/A</v>
      </c>
      <c r="CLS9" s="61" t="e">
        <f t="shared" si="260"/>
        <v>#N/A</v>
      </c>
      <c r="CLT9" s="61" t="e">
        <f t="shared" si="260"/>
        <v>#N/A</v>
      </c>
      <c r="CLU9" s="61" t="e">
        <f t="shared" si="260"/>
        <v>#N/A</v>
      </c>
      <c r="CLV9" s="61" t="e">
        <f t="shared" si="260"/>
        <v>#N/A</v>
      </c>
      <c r="CLW9" s="61" t="e">
        <f t="shared" si="260"/>
        <v>#N/A</v>
      </c>
      <c r="CLX9" s="61" t="e">
        <f t="shared" si="260"/>
        <v>#N/A</v>
      </c>
      <c r="CLY9" s="61" t="e">
        <f t="shared" si="260"/>
        <v>#N/A</v>
      </c>
      <c r="CLZ9" s="61" t="e">
        <f t="shared" si="260"/>
        <v>#N/A</v>
      </c>
      <c r="CMA9" s="61" t="e">
        <f t="shared" si="260"/>
        <v>#N/A</v>
      </c>
      <c r="CMB9" s="61" t="e">
        <f t="shared" si="260"/>
        <v>#N/A</v>
      </c>
      <c r="CMC9" s="61" t="e">
        <f t="shared" si="260"/>
        <v>#N/A</v>
      </c>
      <c r="CMD9" s="61" t="e">
        <f t="shared" ref="CMD9:COO9" si="261">+HLOOKUP(CMD5,$B$21:$JKJ$23,3,FALSE)</f>
        <v>#N/A</v>
      </c>
      <c r="CME9" s="61" t="e">
        <f t="shared" si="261"/>
        <v>#N/A</v>
      </c>
      <c r="CMF9" s="61" t="e">
        <f t="shared" si="261"/>
        <v>#N/A</v>
      </c>
      <c r="CMG9" s="61" t="e">
        <f t="shared" si="261"/>
        <v>#N/A</v>
      </c>
      <c r="CMH9" s="61" t="e">
        <f t="shared" si="261"/>
        <v>#N/A</v>
      </c>
      <c r="CMI9" s="61" t="e">
        <f t="shared" si="261"/>
        <v>#N/A</v>
      </c>
      <c r="CMJ9" s="61" t="e">
        <f t="shared" si="261"/>
        <v>#N/A</v>
      </c>
      <c r="CMK9" s="61" t="e">
        <f t="shared" si="261"/>
        <v>#N/A</v>
      </c>
      <c r="CML9" s="61" t="e">
        <f t="shared" si="261"/>
        <v>#N/A</v>
      </c>
      <c r="CMM9" s="61" t="e">
        <f t="shared" si="261"/>
        <v>#N/A</v>
      </c>
      <c r="CMN9" s="61" t="e">
        <f t="shared" si="261"/>
        <v>#N/A</v>
      </c>
      <c r="CMO9" s="61" t="e">
        <f t="shared" si="261"/>
        <v>#N/A</v>
      </c>
      <c r="CMP9" s="61" t="e">
        <f t="shared" si="261"/>
        <v>#N/A</v>
      </c>
      <c r="CMQ9" s="61" t="e">
        <f t="shared" si="261"/>
        <v>#N/A</v>
      </c>
      <c r="CMR9" s="61" t="e">
        <f t="shared" si="261"/>
        <v>#N/A</v>
      </c>
      <c r="CMS9" s="61" t="e">
        <f t="shared" si="261"/>
        <v>#N/A</v>
      </c>
      <c r="CMT9" s="61" t="e">
        <f t="shared" si="261"/>
        <v>#N/A</v>
      </c>
      <c r="CMU9" s="61" t="e">
        <f t="shared" si="261"/>
        <v>#N/A</v>
      </c>
      <c r="CMV9" s="61" t="e">
        <f t="shared" si="261"/>
        <v>#N/A</v>
      </c>
      <c r="CMW9" s="61" t="e">
        <f t="shared" si="261"/>
        <v>#N/A</v>
      </c>
      <c r="CMX9" s="61" t="e">
        <f t="shared" si="261"/>
        <v>#N/A</v>
      </c>
      <c r="CMY9" s="61" t="e">
        <f t="shared" si="261"/>
        <v>#N/A</v>
      </c>
      <c r="CMZ9" s="61" t="e">
        <f t="shared" si="261"/>
        <v>#N/A</v>
      </c>
      <c r="CNA9" s="61" t="e">
        <f t="shared" si="261"/>
        <v>#N/A</v>
      </c>
      <c r="CNB9" s="61" t="e">
        <f t="shared" si="261"/>
        <v>#N/A</v>
      </c>
      <c r="CNC9" s="61" t="e">
        <f t="shared" si="261"/>
        <v>#N/A</v>
      </c>
      <c r="CND9" s="61" t="e">
        <f t="shared" si="261"/>
        <v>#N/A</v>
      </c>
      <c r="CNE9" s="61" t="e">
        <f t="shared" si="261"/>
        <v>#N/A</v>
      </c>
      <c r="CNF9" s="61" t="e">
        <f t="shared" si="261"/>
        <v>#N/A</v>
      </c>
      <c r="CNG9" s="61" t="e">
        <f t="shared" si="261"/>
        <v>#N/A</v>
      </c>
      <c r="CNH9" s="61" t="e">
        <f t="shared" si="261"/>
        <v>#N/A</v>
      </c>
      <c r="CNI9" s="61" t="e">
        <f t="shared" si="261"/>
        <v>#N/A</v>
      </c>
      <c r="CNJ9" s="61" t="e">
        <f t="shared" si="261"/>
        <v>#N/A</v>
      </c>
      <c r="CNK9" s="61" t="e">
        <f t="shared" si="261"/>
        <v>#N/A</v>
      </c>
      <c r="CNL9" s="61" t="e">
        <f t="shared" si="261"/>
        <v>#N/A</v>
      </c>
      <c r="CNM9" s="61" t="e">
        <f t="shared" si="261"/>
        <v>#N/A</v>
      </c>
      <c r="CNN9" s="61" t="e">
        <f t="shared" si="261"/>
        <v>#N/A</v>
      </c>
      <c r="CNO9" s="61" t="e">
        <f t="shared" si="261"/>
        <v>#N/A</v>
      </c>
      <c r="CNP9" s="61" t="e">
        <f t="shared" si="261"/>
        <v>#N/A</v>
      </c>
      <c r="CNQ9" s="61" t="e">
        <f t="shared" si="261"/>
        <v>#N/A</v>
      </c>
      <c r="CNR9" s="61" t="e">
        <f t="shared" si="261"/>
        <v>#N/A</v>
      </c>
      <c r="CNS9" s="61" t="e">
        <f t="shared" si="261"/>
        <v>#N/A</v>
      </c>
      <c r="CNT9" s="61" t="e">
        <f t="shared" si="261"/>
        <v>#N/A</v>
      </c>
      <c r="CNU9" s="61" t="e">
        <f t="shared" si="261"/>
        <v>#N/A</v>
      </c>
      <c r="CNV9" s="61" t="e">
        <f t="shared" si="261"/>
        <v>#N/A</v>
      </c>
      <c r="CNW9" s="61" t="e">
        <f t="shared" si="261"/>
        <v>#N/A</v>
      </c>
      <c r="CNX9" s="61" t="e">
        <f t="shared" si="261"/>
        <v>#N/A</v>
      </c>
      <c r="CNY9" s="61" t="e">
        <f t="shared" si="261"/>
        <v>#N/A</v>
      </c>
      <c r="CNZ9" s="61" t="e">
        <f t="shared" si="261"/>
        <v>#N/A</v>
      </c>
      <c r="COA9" s="61" t="e">
        <f t="shared" si="261"/>
        <v>#N/A</v>
      </c>
      <c r="COB9" s="61" t="e">
        <f t="shared" si="261"/>
        <v>#N/A</v>
      </c>
      <c r="COC9" s="61" t="e">
        <f t="shared" si="261"/>
        <v>#N/A</v>
      </c>
      <c r="COD9" s="61" t="e">
        <f t="shared" si="261"/>
        <v>#N/A</v>
      </c>
      <c r="COE9" s="61" t="e">
        <f t="shared" si="261"/>
        <v>#N/A</v>
      </c>
      <c r="COF9" s="61" t="e">
        <f t="shared" si="261"/>
        <v>#N/A</v>
      </c>
      <c r="COG9" s="61" t="e">
        <f t="shared" si="261"/>
        <v>#N/A</v>
      </c>
      <c r="COH9" s="61" t="e">
        <f t="shared" si="261"/>
        <v>#N/A</v>
      </c>
      <c r="COI9" s="61" t="e">
        <f t="shared" si="261"/>
        <v>#N/A</v>
      </c>
      <c r="COJ9" s="61" t="e">
        <f t="shared" si="261"/>
        <v>#N/A</v>
      </c>
      <c r="COK9" s="61" t="e">
        <f t="shared" si="261"/>
        <v>#N/A</v>
      </c>
      <c r="COL9" s="61" t="e">
        <f t="shared" si="261"/>
        <v>#N/A</v>
      </c>
      <c r="COM9" s="61" t="e">
        <f t="shared" si="261"/>
        <v>#N/A</v>
      </c>
      <c r="CON9" s="61" t="e">
        <f t="shared" si="261"/>
        <v>#N/A</v>
      </c>
      <c r="COO9" s="61" t="e">
        <f t="shared" si="261"/>
        <v>#N/A</v>
      </c>
      <c r="COP9" s="61" t="e">
        <f t="shared" ref="COP9:CRA9" si="262">+HLOOKUP(COP5,$B$21:$JKJ$23,3,FALSE)</f>
        <v>#N/A</v>
      </c>
      <c r="COQ9" s="61" t="e">
        <f t="shared" si="262"/>
        <v>#N/A</v>
      </c>
      <c r="COR9" s="61" t="e">
        <f t="shared" si="262"/>
        <v>#N/A</v>
      </c>
      <c r="COS9" s="61" t="e">
        <f t="shared" si="262"/>
        <v>#N/A</v>
      </c>
      <c r="COT9" s="61" t="e">
        <f t="shared" si="262"/>
        <v>#N/A</v>
      </c>
      <c r="COU9" s="61" t="e">
        <f t="shared" si="262"/>
        <v>#N/A</v>
      </c>
      <c r="COV9" s="61" t="e">
        <f t="shared" si="262"/>
        <v>#N/A</v>
      </c>
      <c r="COW9" s="61" t="e">
        <f t="shared" si="262"/>
        <v>#N/A</v>
      </c>
      <c r="COX9" s="61" t="e">
        <f t="shared" si="262"/>
        <v>#N/A</v>
      </c>
      <c r="COY9" s="61" t="e">
        <f t="shared" si="262"/>
        <v>#N/A</v>
      </c>
      <c r="COZ9" s="61" t="e">
        <f t="shared" si="262"/>
        <v>#N/A</v>
      </c>
      <c r="CPA9" s="61" t="e">
        <f t="shared" si="262"/>
        <v>#N/A</v>
      </c>
      <c r="CPB9" s="61" t="e">
        <f t="shared" si="262"/>
        <v>#N/A</v>
      </c>
      <c r="CPC9" s="61" t="e">
        <f t="shared" si="262"/>
        <v>#N/A</v>
      </c>
      <c r="CPD9" s="61" t="e">
        <f t="shared" si="262"/>
        <v>#N/A</v>
      </c>
      <c r="CPE9" s="61" t="e">
        <f t="shared" si="262"/>
        <v>#N/A</v>
      </c>
      <c r="CPF9" s="61" t="e">
        <f t="shared" si="262"/>
        <v>#N/A</v>
      </c>
      <c r="CPG9" s="61" t="e">
        <f t="shared" si="262"/>
        <v>#N/A</v>
      </c>
      <c r="CPH9" s="61" t="e">
        <f t="shared" si="262"/>
        <v>#N/A</v>
      </c>
      <c r="CPI9" s="61" t="e">
        <f t="shared" si="262"/>
        <v>#N/A</v>
      </c>
      <c r="CPJ9" s="61" t="e">
        <f t="shared" si="262"/>
        <v>#N/A</v>
      </c>
      <c r="CPK9" s="61" t="e">
        <f t="shared" si="262"/>
        <v>#N/A</v>
      </c>
      <c r="CPL9" s="61" t="e">
        <f t="shared" si="262"/>
        <v>#N/A</v>
      </c>
      <c r="CPM9" s="61" t="e">
        <f t="shared" si="262"/>
        <v>#N/A</v>
      </c>
      <c r="CPN9" s="61" t="e">
        <f t="shared" si="262"/>
        <v>#N/A</v>
      </c>
      <c r="CPO9" s="61" t="e">
        <f t="shared" si="262"/>
        <v>#N/A</v>
      </c>
      <c r="CPP9" s="61" t="e">
        <f t="shared" si="262"/>
        <v>#N/A</v>
      </c>
      <c r="CPQ9" s="61" t="e">
        <f t="shared" si="262"/>
        <v>#N/A</v>
      </c>
      <c r="CPR9" s="61" t="e">
        <f t="shared" si="262"/>
        <v>#N/A</v>
      </c>
      <c r="CPS9" s="61" t="e">
        <f t="shared" si="262"/>
        <v>#N/A</v>
      </c>
      <c r="CPT9" s="61" t="e">
        <f t="shared" si="262"/>
        <v>#N/A</v>
      </c>
      <c r="CPU9" s="61" t="e">
        <f t="shared" si="262"/>
        <v>#N/A</v>
      </c>
      <c r="CPV9" s="61" t="e">
        <f t="shared" si="262"/>
        <v>#N/A</v>
      </c>
      <c r="CPW9" s="61" t="e">
        <f t="shared" si="262"/>
        <v>#N/A</v>
      </c>
      <c r="CPX9" s="61" t="e">
        <f t="shared" si="262"/>
        <v>#N/A</v>
      </c>
      <c r="CPY9" s="61" t="e">
        <f t="shared" si="262"/>
        <v>#N/A</v>
      </c>
      <c r="CPZ9" s="61" t="e">
        <f t="shared" si="262"/>
        <v>#N/A</v>
      </c>
      <c r="CQA9" s="61" t="e">
        <f t="shared" si="262"/>
        <v>#N/A</v>
      </c>
      <c r="CQB9" s="61" t="e">
        <f t="shared" si="262"/>
        <v>#N/A</v>
      </c>
      <c r="CQC9" s="61" t="e">
        <f t="shared" si="262"/>
        <v>#N/A</v>
      </c>
      <c r="CQD9" s="61" t="e">
        <f t="shared" si="262"/>
        <v>#N/A</v>
      </c>
      <c r="CQE9" s="61" t="e">
        <f t="shared" si="262"/>
        <v>#N/A</v>
      </c>
      <c r="CQF9" s="61" t="e">
        <f t="shared" si="262"/>
        <v>#N/A</v>
      </c>
      <c r="CQG9" s="61" t="e">
        <f t="shared" si="262"/>
        <v>#N/A</v>
      </c>
      <c r="CQH9" s="61" t="e">
        <f t="shared" si="262"/>
        <v>#N/A</v>
      </c>
      <c r="CQI9" s="61" t="e">
        <f t="shared" si="262"/>
        <v>#N/A</v>
      </c>
      <c r="CQJ9" s="61" t="e">
        <f t="shared" si="262"/>
        <v>#N/A</v>
      </c>
      <c r="CQK9" s="61" t="e">
        <f t="shared" si="262"/>
        <v>#N/A</v>
      </c>
      <c r="CQL9" s="61" t="e">
        <f t="shared" si="262"/>
        <v>#N/A</v>
      </c>
      <c r="CQM9" s="61" t="e">
        <f t="shared" si="262"/>
        <v>#N/A</v>
      </c>
      <c r="CQN9" s="61" t="e">
        <f t="shared" si="262"/>
        <v>#N/A</v>
      </c>
      <c r="CQO9" s="61" t="e">
        <f t="shared" si="262"/>
        <v>#N/A</v>
      </c>
      <c r="CQP9" s="61" t="e">
        <f t="shared" si="262"/>
        <v>#N/A</v>
      </c>
      <c r="CQQ9" s="61" t="e">
        <f t="shared" si="262"/>
        <v>#N/A</v>
      </c>
      <c r="CQR9" s="61" t="e">
        <f t="shared" si="262"/>
        <v>#N/A</v>
      </c>
      <c r="CQS9" s="61" t="e">
        <f t="shared" si="262"/>
        <v>#N/A</v>
      </c>
      <c r="CQT9" s="61" t="e">
        <f t="shared" si="262"/>
        <v>#N/A</v>
      </c>
      <c r="CQU9" s="61" t="e">
        <f t="shared" si="262"/>
        <v>#N/A</v>
      </c>
      <c r="CQV9" s="61" t="e">
        <f t="shared" si="262"/>
        <v>#N/A</v>
      </c>
      <c r="CQW9" s="61" t="e">
        <f t="shared" si="262"/>
        <v>#N/A</v>
      </c>
      <c r="CQX9" s="61" t="e">
        <f t="shared" si="262"/>
        <v>#N/A</v>
      </c>
      <c r="CQY9" s="61" t="e">
        <f t="shared" si="262"/>
        <v>#N/A</v>
      </c>
      <c r="CQZ9" s="61" t="e">
        <f t="shared" si="262"/>
        <v>#N/A</v>
      </c>
      <c r="CRA9" s="61" t="e">
        <f t="shared" si="262"/>
        <v>#N/A</v>
      </c>
      <c r="CRB9" s="61" t="e">
        <f t="shared" ref="CRB9:CTM9" si="263">+HLOOKUP(CRB5,$B$21:$JKJ$23,3,FALSE)</f>
        <v>#N/A</v>
      </c>
      <c r="CRC9" s="61" t="e">
        <f t="shared" si="263"/>
        <v>#N/A</v>
      </c>
      <c r="CRD9" s="61" t="e">
        <f t="shared" si="263"/>
        <v>#N/A</v>
      </c>
      <c r="CRE9" s="61" t="e">
        <f t="shared" si="263"/>
        <v>#N/A</v>
      </c>
      <c r="CRF9" s="61" t="e">
        <f t="shared" si="263"/>
        <v>#N/A</v>
      </c>
      <c r="CRG9" s="61" t="e">
        <f t="shared" si="263"/>
        <v>#N/A</v>
      </c>
      <c r="CRH9" s="61" t="e">
        <f t="shared" si="263"/>
        <v>#N/A</v>
      </c>
      <c r="CRI9" s="61" t="e">
        <f t="shared" si="263"/>
        <v>#N/A</v>
      </c>
      <c r="CRJ9" s="61" t="e">
        <f t="shared" si="263"/>
        <v>#N/A</v>
      </c>
      <c r="CRK9" s="61" t="e">
        <f t="shared" si="263"/>
        <v>#N/A</v>
      </c>
      <c r="CRL9" s="61" t="e">
        <f t="shared" si="263"/>
        <v>#N/A</v>
      </c>
      <c r="CRM9" s="61" t="e">
        <f t="shared" si="263"/>
        <v>#N/A</v>
      </c>
      <c r="CRN9" s="61" t="e">
        <f t="shared" si="263"/>
        <v>#N/A</v>
      </c>
      <c r="CRO9" s="61" t="e">
        <f t="shared" si="263"/>
        <v>#N/A</v>
      </c>
      <c r="CRP9" s="61" t="e">
        <f t="shared" si="263"/>
        <v>#N/A</v>
      </c>
      <c r="CRQ9" s="61" t="e">
        <f t="shared" si="263"/>
        <v>#N/A</v>
      </c>
      <c r="CRR9" s="61" t="e">
        <f t="shared" si="263"/>
        <v>#N/A</v>
      </c>
      <c r="CRS9" s="61" t="e">
        <f t="shared" si="263"/>
        <v>#N/A</v>
      </c>
      <c r="CRT9" s="61" t="e">
        <f t="shared" si="263"/>
        <v>#N/A</v>
      </c>
      <c r="CRU9" s="61" t="e">
        <f t="shared" si="263"/>
        <v>#N/A</v>
      </c>
      <c r="CRV9" s="61" t="e">
        <f t="shared" si="263"/>
        <v>#N/A</v>
      </c>
      <c r="CRW9" s="61" t="e">
        <f t="shared" si="263"/>
        <v>#N/A</v>
      </c>
      <c r="CRX9" s="61" t="e">
        <f t="shared" si="263"/>
        <v>#N/A</v>
      </c>
      <c r="CRY9" s="61" t="e">
        <f t="shared" si="263"/>
        <v>#N/A</v>
      </c>
      <c r="CRZ9" s="61" t="e">
        <f t="shared" si="263"/>
        <v>#N/A</v>
      </c>
      <c r="CSA9" s="61" t="e">
        <f t="shared" si="263"/>
        <v>#N/A</v>
      </c>
      <c r="CSB9" s="61" t="e">
        <f t="shared" si="263"/>
        <v>#N/A</v>
      </c>
      <c r="CSC9" s="61" t="e">
        <f t="shared" si="263"/>
        <v>#N/A</v>
      </c>
      <c r="CSD9" s="61" t="e">
        <f t="shared" si="263"/>
        <v>#N/A</v>
      </c>
      <c r="CSE9" s="61" t="e">
        <f t="shared" si="263"/>
        <v>#N/A</v>
      </c>
      <c r="CSF9" s="61" t="e">
        <f t="shared" si="263"/>
        <v>#N/A</v>
      </c>
      <c r="CSG9" s="61" t="e">
        <f t="shared" si="263"/>
        <v>#N/A</v>
      </c>
      <c r="CSH9" s="61" t="e">
        <f t="shared" si="263"/>
        <v>#N/A</v>
      </c>
      <c r="CSI9" s="61" t="e">
        <f t="shared" si="263"/>
        <v>#N/A</v>
      </c>
      <c r="CSJ9" s="61" t="e">
        <f t="shared" si="263"/>
        <v>#N/A</v>
      </c>
      <c r="CSK9" s="61" t="e">
        <f t="shared" si="263"/>
        <v>#N/A</v>
      </c>
      <c r="CSL9" s="61" t="e">
        <f t="shared" si="263"/>
        <v>#N/A</v>
      </c>
      <c r="CSM9" s="61" t="e">
        <f t="shared" si="263"/>
        <v>#N/A</v>
      </c>
      <c r="CSN9" s="61" t="e">
        <f t="shared" si="263"/>
        <v>#N/A</v>
      </c>
      <c r="CSO9" s="61" t="e">
        <f t="shared" si="263"/>
        <v>#N/A</v>
      </c>
      <c r="CSP9" s="61" t="e">
        <f t="shared" si="263"/>
        <v>#N/A</v>
      </c>
      <c r="CSQ9" s="61" t="e">
        <f t="shared" si="263"/>
        <v>#N/A</v>
      </c>
      <c r="CSR9" s="61" t="e">
        <f t="shared" si="263"/>
        <v>#N/A</v>
      </c>
      <c r="CSS9" s="61" t="e">
        <f t="shared" si="263"/>
        <v>#N/A</v>
      </c>
      <c r="CST9" s="61" t="e">
        <f t="shared" si="263"/>
        <v>#N/A</v>
      </c>
      <c r="CSU9" s="61" t="e">
        <f t="shared" si="263"/>
        <v>#N/A</v>
      </c>
      <c r="CSV9" s="61" t="e">
        <f t="shared" si="263"/>
        <v>#N/A</v>
      </c>
      <c r="CSW9" s="61" t="e">
        <f t="shared" si="263"/>
        <v>#N/A</v>
      </c>
      <c r="CSX9" s="61" t="e">
        <f t="shared" si="263"/>
        <v>#N/A</v>
      </c>
      <c r="CSY9" s="61" t="e">
        <f t="shared" si="263"/>
        <v>#N/A</v>
      </c>
      <c r="CSZ9" s="61" t="e">
        <f t="shared" si="263"/>
        <v>#N/A</v>
      </c>
      <c r="CTA9" s="61" t="e">
        <f t="shared" si="263"/>
        <v>#N/A</v>
      </c>
      <c r="CTB9" s="61" t="e">
        <f t="shared" si="263"/>
        <v>#N/A</v>
      </c>
      <c r="CTC9" s="61" t="e">
        <f t="shared" si="263"/>
        <v>#N/A</v>
      </c>
      <c r="CTD9" s="61" t="e">
        <f t="shared" si="263"/>
        <v>#N/A</v>
      </c>
      <c r="CTE9" s="61" t="e">
        <f t="shared" si="263"/>
        <v>#N/A</v>
      </c>
      <c r="CTF9" s="61" t="e">
        <f t="shared" si="263"/>
        <v>#N/A</v>
      </c>
      <c r="CTG9" s="61" t="e">
        <f t="shared" si="263"/>
        <v>#N/A</v>
      </c>
      <c r="CTH9" s="61" t="e">
        <f t="shared" si="263"/>
        <v>#N/A</v>
      </c>
      <c r="CTI9" s="61" t="e">
        <f t="shared" si="263"/>
        <v>#N/A</v>
      </c>
      <c r="CTJ9" s="61" t="e">
        <f t="shared" si="263"/>
        <v>#N/A</v>
      </c>
      <c r="CTK9" s="61" t="e">
        <f t="shared" si="263"/>
        <v>#N/A</v>
      </c>
      <c r="CTL9" s="61" t="e">
        <f t="shared" si="263"/>
        <v>#N/A</v>
      </c>
      <c r="CTM9" s="61" t="e">
        <f t="shared" si="263"/>
        <v>#N/A</v>
      </c>
      <c r="CTN9" s="61">
        <f t="shared" ref="CTN9:CVY9" si="264">+HLOOKUP(CTN5,$B$21:$JKJ$23,3,FALSE)</f>
        <v>0.84824836712189322</v>
      </c>
      <c r="CTO9" s="61">
        <f t="shared" si="264"/>
        <v>0.84817642069550458</v>
      </c>
      <c r="CTP9" s="61">
        <f t="shared" si="264"/>
        <v>0.85157114876947981</v>
      </c>
      <c r="CTQ9" s="61">
        <f t="shared" si="264"/>
        <v>0.85969738651994498</v>
      </c>
      <c r="CTR9" s="61">
        <f t="shared" si="264"/>
        <v>0.85770649283815081</v>
      </c>
      <c r="CTS9" s="61" t="e">
        <f t="shared" si="264"/>
        <v>#N/A</v>
      </c>
      <c r="CTT9" s="61" t="e">
        <f t="shared" si="264"/>
        <v>#N/A</v>
      </c>
      <c r="CTU9" s="61">
        <f t="shared" si="264"/>
        <v>0.86437894372893076</v>
      </c>
      <c r="CTV9" s="61">
        <f t="shared" si="264"/>
        <v>0.86805555555555558</v>
      </c>
      <c r="CTW9" s="61">
        <f t="shared" si="264"/>
        <v>0.85149863760217981</v>
      </c>
      <c r="CTX9" s="61">
        <f t="shared" si="264"/>
        <v>0.85814811636488453</v>
      </c>
      <c r="CTY9" s="61">
        <f t="shared" si="264"/>
        <v>0.86014106313435401</v>
      </c>
      <c r="CTZ9" s="61" t="e">
        <f t="shared" si="264"/>
        <v>#N/A</v>
      </c>
      <c r="CUA9" s="61" t="e">
        <f t="shared" si="264"/>
        <v>#N/A</v>
      </c>
      <c r="CUB9" s="61">
        <f t="shared" si="264"/>
        <v>0.861178091629349</v>
      </c>
      <c r="CUC9" s="61">
        <f t="shared" si="264"/>
        <v>0.8608815426997245</v>
      </c>
      <c r="CUD9" s="61">
        <f t="shared" si="264"/>
        <v>0.86393088552915764</v>
      </c>
      <c r="CUE9" s="61">
        <f t="shared" si="264"/>
        <v>0.86415485655029378</v>
      </c>
      <c r="CUF9" s="61">
        <f t="shared" si="264"/>
        <v>0.86452839975793205</v>
      </c>
      <c r="CUG9" s="61" t="e">
        <f t="shared" si="264"/>
        <v>#N/A</v>
      </c>
      <c r="CUH9" s="61" t="e">
        <f t="shared" si="264"/>
        <v>#N/A</v>
      </c>
      <c r="CUI9" s="61">
        <f t="shared" si="264"/>
        <v>0.86325966850828717</v>
      </c>
      <c r="CUJ9" s="61">
        <f t="shared" si="264"/>
        <v>0.86340873769642557</v>
      </c>
      <c r="CUK9" s="61">
        <f t="shared" si="264"/>
        <v>0.86737791655824437</v>
      </c>
      <c r="CUL9" s="61">
        <f t="shared" si="264"/>
        <v>0.87642418930762489</v>
      </c>
      <c r="CUM9" s="61">
        <f t="shared" si="264"/>
        <v>0.87842586085734353</v>
      </c>
      <c r="CUN9" s="61" t="e">
        <f t="shared" si="264"/>
        <v>#N/A</v>
      </c>
      <c r="CUO9" s="61" t="e">
        <f t="shared" si="264"/>
        <v>#N/A</v>
      </c>
      <c r="CUP9" s="61">
        <f t="shared" si="264"/>
        <v>0.88198976891868064</v>
      </c>
      <c r="CUQ9" s="61">
        <f t="shared" si="264"/>
        <v>0.88206756637558448</v>
      </c>
      <c r="CUR9" s="61">
        <f t="shared" si="264"/>
        <v>0.88206756637558448</v>
      </c>
      <c r="CUS9" s="61">
        <f t="shared" si="264"/>
        <v>0.88786291396608352</v>
      </c>
      <c r="CUT9" s="61">
        <f t="shared" si="264"/>
        <v>0.88558271342543393</v>
      </c>
      <c r="CUU9" s="61" t="e">
        <f t="shared" si="264"/>
        <v>#N/A</v>
      </c>
      <c r="CUV9" s="61" t="e">
        <f t="shared" si="264"/>
        <v>#N/A</v>
      </c>
      <c r="CUW9" s="61">
        <f t="shared" si="264"/>
        <v>0.8892050506846878</v>
      </c>
      <c r="CUX9" s="61">
        <f t="shared" si="264"/>
        <v>0.8823788934968676</v>
      </c>
      <c r="CUY9" s="61">
        <f t="shared" si="264"/>
        <v>0.88167871627578898</v>
      </c>
      <c r="CUZ9" s="61">
        <f t="shared" si="264"/>
        <v>0.88401697312588401</v>
      </c>
      <c r="CVA9" s="61">
        <f t="shared" si="264"/>
        <v>0.88936321593738876</v>
      </c>
      <c r="CVB9" s="61" t="e">
        <f t="shared" si="264"/>
        <v>#N/A</v>
      </c>
      <c r="CVC9" s="61" t="e">
        <f t="shared" si="264"/>
        <v>#N/A</v>
      </c>
      <c r="CVD9" s="61">
        <f t="shared" si="264"/>
        <v>0.88983804947499567</v>
      </c>
      <c r="CVE9" s="61">
        <f t="shared" si="264"/>
        <v>0.89477451682176101</v>
      </c>
      <c r="CVF9" s="61">
        <f t="shared" si="264"/>
        <v>0.88865191504487695</v>
      </c>
      <c r="CVG9" s="61">
        <f t="shared" si="264"/>
        <v>0.8903133903133903</v>
      </c>
      <c r="CVH9" s="61">
        <f t="shared" si="264"/>
        <v>0.89581653677326878</v>
      </c>
      <c r="CVI9" s="61" t="e">
        <f t="shared" si="264"/>
        <v>#N/A</v>
      </c>
      <c r="CVJ9" s="61" t="e">
        <f t="shared" si="264"/>
        <v>#N/A</v>
      </c>
      <c r="CVK9" s="61">
        <f t="shared" si="264"/>
        <v>0.90975254730713251</v>
      </c>
      <c r="CVL9" s="61">
        <f t="shared" si="264"/>
        <v>0.91166013310237948</v>
      </c>
      <c r="CVM9" s="61">
        <f t="shared" si="264"/>
        <v>0.90604330887016404</v>
      </c>
      <c r="CVN9" s="61">
        <f t="shared" si="264"/>
        <v>0.90653612546459983</v>
      </c>
      <c r="CVO9" s="61">
        <f t="shared" si="264"/>
        <v>0.90760573606825201</v>
      </c>
      <c r="CVP9" s="61" t="e">
        <f t="shared" si="264"/>
        <v>#N/A</v>
      </c>
      <c r="CVQ9" s="61" t="e">
        <f t="shared" si="264"/>
        <v>#N/A</v>
      </c>
      <c r="CVR9" s="61">
        <f t="shared" si="264"/>
        <v>0.91024940833788459</v>
      </c>
      <c r="CVS9" s="61">
        <f t="shared" si="264"/>
        <v>0.91852668320014697</v>
      </c>
      <c r="CVT9" s="61">
        <f t="shared" si="264"/>
        <v>0.91751536838242032</v>
      </c>
      <c r="CVU9" s="61">
        <f t="shared" si="264"/>
        <v>0.92030185900975514</v>
      </c>
      <c r="CVV9" s="61">
        <f t="shared" si="264"/>
        <v>0.92302012183865612</v>
      </c>
      <c r="CVW9" s="61" t="e">
        <f t="shared" si="264"/>
        <v>#N/A</v>
      </c>
      <c r="CVX9" s="61" t="e">
        <f t="shared" si="264"/>
        <v>#N/A</v>
      </c>
      <c r="CVY9" s="61">
        <f t="shared" si="264"/>
        <v>0.91675834250091681</v>
      </c>
      <c r="CVZ9" s="61">
        <f t="shared" ref="CVZ9:CYK9" si="265">+HLOOKUP(CVZ5,$B$21:$JKJ$23,3,FALSE)</f>
        <v>0.92055601583356339</v>
      </c>
      <c r="CWA9" s="61">
        <f t="shared" si="265"/>
        <v>0.9129918743723181</v>
      </c>
      <c r="CWB9" s="61">
        <f t="shared" si="265"/>
        <v>0.91818933063997799</v>
      </c>
      <c r="CWC9" s="61">
        <f t="shared" si="265"/>
        <v>0.91474570069520678</v>
      </c>
      <c r="CWD9" s="61" t="e">
        <f t="shared" si="265"/>
        <v>#N/A</v>
      </c>
      <c r="CWE9" s="61" t="e">
        <f t="shared" si="265"/>
        <v>#N/A</v>
      </c>
      <c r="CWF9" s="61">
        <f t="shared" si="265"/>
        <v>0.91332541784637866</v>
      </c>
      <c r="CWG9" s="61">
        <f t="shared" si="265"/>
        <v>0.91734703238235016</v>
      </c>
      <c r="CWH9" s="61">
        <f t="shared" si="265"/>
        <v>0.91190953857377344</v>
      </c>
      <c r="CWI9" s="61">
        <f t="shared" si="265"/>
        <v>0.90810025426807128</v>
      </c>
      <c r="CWJ9" s="61">
        <f t="shared" si="265"/>
        <v>0.91617040769583147</v>
      </c>
      <c r="CWK9" s="61" t="e">
        <f t="shared" si="265"/>
        <v>#N/A</v>
      </c>
      <c r="CWL9" s="61" t="e">
        <f t="shared" si="265"/>
        <v>#N/A</v>
      </c>
      <c r="CWM9" s="61">
        <f t="shared" si="265"/>
        <v>0.92047128129602351</v>
      </c>
      <c r="CWN9" s="61">
        <f t="shared" si="265"/>
        <v>0.91776798825256978</v>
      </c>
      <c r="CWO9" s="61">
        <f t="shared" si="265"/>
        <v>0.91508052708638365</v>
      </c>
      <c r="CWP9" s="61">
        <f t="shared" si="265"/>
        <v>0.91759955955221129</v>
      </c>
      <c r="CWQ9" s="61">
        <f t="shared" si="265"/>
        <v>0.92464170134073054</v>
      </c>
      <c r="CWR9" s="61" t="e">
        <f t="shared" si="265"/>
        <v>#N/A</v>
      </c>
      <c r="CWS9" s="61" t="e">
        <f t="shared" si="265"/>
        <v>#N/A</v>
      </c>
      <c r="CWT9" s="61">
        <f t="shared" si="265"/>
        <v>0.93527871305649091</v>
      </c>
      <c r="CWU9" s="61">
        <f t="shared" si="265"/>
        <v>0.9336196433572963</v>
      </c>
      <c r="CWV9" s="61">
        <f t="shared" si="265"/>
        <v>0.93092533978774894</v>
      </c>
      <c r="CWW9" s="61">
        <f t="shared" si="265"/>
        <v>0.9283327144448571</v>
      </c>
      <c r="CWX9" s="61">
        <f t="shared" si="265"/>
        <v>0.9283327144448571</v>
      </c>
      <c r="CWY9" s="61" t="e">
        <f t="shared" si="265"/>
        <v>#N/A</v>
      </c>
      <c r="CWZ9" s="61" t="e">
        <f t="shared" si="265"/>
        <v>#N/A</v>
      </c>
      <c r="CXA9" s="61">
        <f t="shared" si="265"/>
        <v>0.93005952380952384</v>
      </c>
      <c r="CXB9" s="61">
        <f t="shared" si="265"/>
        <v>0.93231400335633041</v>
      </c>
      <c r="CXC9" s="61">
        <f t="shared" si="265"/>
        <v>0.92489826119126906</v>
      </c>
      <c r="CXD9" s="61">
        <f t="shared" si="265"/>
        <v>0.92438528378628204</v>
      </c>
      <c r="CXE9" s="61">
        <f t="shared" si="265"/>
        <v>0.92781592132120982</v>
      </c>
      <c r="CXF9" s="61" t="e">
        <f t="shared" si="265"/>
        <v>#N/A</v>
      </c>
      <c r="CXG9" s="61" t="e">
        <f t="shared" si="265"/>
        <v>#N/A</v>
      </c>
      <c r="CXH9" s="61">
        <f t="shared" si="265"/>
        <v>0.92021717125241553</v>
      </c>
      <c r="CXI9" s="61">
        <f t="shared" si="265"/>
        <v>0.92893636785880163</v>
      </c>
      <c r="CXJ9" s="61">
        <f t="shared" si="265"/>
        <v>0.92704180958561233</v>
      </c>
      <c r="CXK9" s="61">
        <f t="shared" si="265"/>
        <v>0.92712775820508064</v>
      </c>
      <c r="CXL9" s="61">
        <f t="shared" si="265"/>
        <v>0.9373828271466067</v>
      </c>
      <c r="CXM9" s="61" t="e">
        <f t="shared" si="265"/>
        <v>#N/A</v>
      </c>
      <c r="CXN9" s="61" t="e">
        <f t="shared" si="265"/>
        <v>#N/A</v>
      </c>
      <c r="CXO9" s="61">
        <f t="shared" si="265"/>
        <v>0.94020308386611495</v>
      </c>
      <c r="CXP9" s="61">
        <f t="shared" si="265"/>
        <v>0.93931993236896483</v>
      </c>
      <c r="CXQ9" s="61">
        <f t="shared" si="265"/>
        <v>0.94464386926128852</v>
      </c>
      <c r="CXR9" s="61">
        <f t="shared" si="265"/>
        <v>0.9450902561194594</v>
      </c>
      <c r="CXS9" s="61">
        <f t="shared" si="265"/>
        <v>0.94037991348504801</v>
      </c>
      <c r="CXT9" s="61" t="e">
        <f t="shared" si="265"/>
        <v>#N/A</v>
      </c>
      <c r="CXU9" s="61" t="e">
        <f t="shared" si="265"/>
        <v>#N/A</v>
      </c>
      <c r="CXV9" s="61">
        <f t="shared" si="265"/>
        <v>0.94215187488223107</v>
      </c>
      <c r="CXW9" s="61">
        <f t="shared" si="265"/>
        <v>0.94073377234242717</v>
      </c>
      <c r="CXX9" s="61">
        <f t="shared" si="265"/>
        <v>0.93755859741233827</v>
      </c>
      <c r="CXY9" s="61">
        <f t="shared" si="265"/>
        <v>0.94304036212749909</v>
      </c>
      <c r="CXZ9" s="61">
        <f t="shared" si="265"/>
        <v>0.94366330093422657</v>
      </c>
      <c r="CYA9" s="61" t="e">
        <f t="shared" si="265"/>
        <v>#N/A</v>
      </c>
      <c r="CYB9" s="61" t="e">
        <f t="shared" si="265"/>
        <v>#N/A</v>
      </c>
      <c r="CYC9" s="61">
        <f t="shared" si="265"/>
        <v>0.94437623949381433</v>
      </c>
      <c r="CYD9" s="61">
        <f t="shared" si="265"/>
        <v>0.94661113214691406</v>
      </c>
      <c r="CYE9" s="61">
        <f t="shared" si="265"/>
        <v>0.9374707040404987</v>
      </c>
      <c r="CYF9" s="61">
        <f t="shared" si="265"/>
        <v>0.92601166774701349</v>
      </c>
      <c r="CYG9" s="61">
        <f t="shared" si="265"/>
        <v>0.92712775820508064</v>
      </c>
      <c r="CYH9" s="61" t="e">
        <f t="shared" si="265"/>
        <v>#N/A</v>
      </c>
      <c r="CYI9" s="61" t="e">
        <f t="shared" si="265"/>
        <v>#N/A</v>
      </c>
      <c r="CYJ9" s="61">
        <f t="shared" si="265"/>
        <v>0.9315323707498836</v>
      </c>
      <c r="CYK9" s="61">
        <f t="shared" si="265"/>
        <v>0.93179276928811039</v>
      </c>
      <c r="CYL9" s="61">
        <f t="shared" ref="CYL9:DAW9" si="266">+HLOOKUP(CYL5,$B$21:$JKJ$23,3,FALSE)</f>
        <v>0.93940817285110378</v>
      </c>
      <c r="CYM9" s="61">
        <f t="shared" si="266"/>
        <v>0.9414422895876482</v>
      </c>
      <c r="CYN9" s="61">
        <f t="shared" si="266"/>
        <v>0.93668040464593472</v>
      </c>
      <c r="CYO9" s="61" t="e">
        <f t="shared" si="266"/>
        <v>#N/A</v>
      </c>
      <c r="CYP9" s="61" t="e">
        <f t="shared" si="266"/>
        <v>#N/A</v>
      </c>
      <c r="CYQ9" s="61">
        <f t="shared" si="266"/>
        <v>0.93589143659335516</v>
      </c>
      <c r="CYR9" s="61">
        <f t="shared" si="266"/>
        <v>0.93545369504209541</v>
      </c>
      <c r="CYS9" s="61">
        <f t="shared" si="266"/>
        <v>0.94037991348504801</v>
      </c>
      <c r="CYT9" s="61">
        <f t="shared" si="266"/>
        <v>0.93993796409436969</v>
      </c>
      <c r="CYU9" s="61">
        <f t="shared" si="266"/>
        <v>0.94589481649640572</v>
      </c>
      <c r="CYV9" s="61" t="e">
        <f t="shared" si="266"/>
        <v>#N/A</v>
      </c>
      <c r="CYW9" s="61" t="e">
        <f t="shared" si="266"/>
        <v>#N/A</v>
      </c>
      <c r="CYX9" s="61">
        <f t="shared" si="266"/>
        <v>0.94473311289560702</v>
      </c>
      <c r="CYY9" s="61">
        <f t="shared" si="266"/>
        <v>0.94099934130046115</v>
      </c>
      <c r="CYZ9" s="61">
        <f t="shared" si="266"/>
        <v>0.94921689606074977</v>
      </c>
      <c r="CZA9" s="61">
        <f t="shared" si="266"/>
        <v>0.95483624558388247</v>
      </c>
      <c r="CZB9" s="61">
        <f t="shared" si="266"/>
        <v>0.95428953144383999</v>
      </c>
      <c r="CZC9" s="61" t="e">
        <f t="shared" si="266"/>
        <v>#N/A</v>
      </c>
      <c r="CZD9" s="61" t="e">
        <f t="shared" si="266"/>
        <v>#N/A</v>
      </c>
      <c r="CZE9" s="61">
        <f t="shared" si="266"/>
        <v>0.95638867635807179</v>
      </c>
      <c r="CZF9" s="61">
        <f t="shared" si="266"/>
        <v>0.9584052137243626</v>
      </c>
      <c r="CZG9" s="61">
        <f t="shared" si="266"/>
        <v>0.96320554806395686</v>
      </c>
      <c r="CZH9" s="61">
        <f t="shared" si="266"/>
        <v>0.96320554806395686</v>
      </c>
      <c r="CZI9" s="61">
        <f t="shared" si="266"/>
        <v>0.96946194861851664</v>
      </c>
      <c r="CZJ9" s="61" t="e">
        <f t="shared" si="266"/>
        <v>#N/A</v>
      </c>
      <c r="CZK9" s="61" t="e">
        <f t="shared" si="266"/>
        <v>#N/A</v>
      </c>
      <c r="CZL9" s="61">
        <f t="shared" si="266"/>
        <v>0.96936797208220238</v>
      </c>
      <c r="CZM9" s="61">
        <f t="shared" si="266"/>
        <v>0.96292729898892637</v>
      </c>
      <c r="CZN9" s="61">
        <f t="shared" si="266"/>
        <v>0.95547487101089246</v>
      </c>
      <c r="CZO9" s="61">
        <f t="shared" si="266"/>
        <v>0.95474508306282213</v>
      </c>
      <c r="CZP9" s="61">
        <f t="shared" si="266"/>
        <v>0.95474508306282213</v>
      </c>
      <c r="CZQ9" s="61" t="e">
        <f t="shared" si="266"/>
        <v>#N/A</v>
      </c>
      <c r="CZR9" s="61" t="e">
        <f t="shared" si="266"/>
        <v>#N/A</v>
      </c>
      <c r="CZS9" s="61">
        <f t="shared" si="266"/>
        <v>0.95812973076554564</v>
      </c>
      <c r="CZT9" s="61">
        <f t="shared" si="266"/>
        <v>0.96227867590454208</v>
      </c>
      <c r="CZU9" s="61">
        <f t="shared" si="266"/>
        <v>0.96665055582406967</v>
      </c>
      <c r="CZV9" s="61">
        <f t="shared" si="266"/>
        <v>0.96711798839458407</v>
      </c>
      <c r="CZW9" s="61">
        <f t="shared" si="266"/>
        <v>0.9626492106276473</v>
      </c>
      <c r="CZX9" s="61" t="e">
        <f t="shared" si="266"/>
        <v>#N/A</v>
      </c>
      <c r="CZY9" s="61" t="e">
        <f t="shared" si="266"/>
        <v>#N/A</v>
      </c>
      <c r="CZZ9" s="61">
        <f t="shared" si="266"/>
        <v>0.96721152916142761</v>
      </c>
      <c r="DAA9" s="61">
        <f t="shared" si="266"/>
        <v>0.96964995636575191</v>
      </c>
      <c r="DAB9" s="61">
        <f t="shared" si="266"/>
        <v>0.97276264591439687</v>
      </c>
      <c r="DAC9" s="61">
        <f t="shared" si="266"/>
        <v>0.9688983625617672</v>
      </c>
      <c r="DAD9" s="61">
        <f t="shared" si="266"/>
        <v>0.95757923968208369</v>
      </c>
      <c r="DAE9" s="61" t="e">
        <f t="shared" si="266"/>
        <v>#N/A</v>
      </c>
      <c r="DAF9" s="61" t="e">
        <f t="shared" si="266"/>
        <v>#N/A</v>
      </c>
      <c r="DAG9" s="61">
        <f t="shared" si="266"/>
        <v>0.9626492106276473</v>
      </c>
      <c r="DAH9" s="61">
        <f t="shared" si="266"/>
        <v>0.96487842531840984</v>
      </c>
      <c r="DAI9" s="61">
        <f t="shared" si="266"/>
        <v>0.96824167312161125</v>
      </c>
      <c r="DAJ9" s="61">
        <f t="shared" si="266"/>
        <v>0.97427903351519873</v>
      </c>
      <c r="DAK9" s="61">
        <f t="shared" si="266"/>
        <v>0.97646714188067574</v>
      </c>
      <c r="DAL9" s="61" t="e">
        <f t="shared" si="266"/>
        <v>#N/A</v>
      </c>
      <c r="DAM9" s="61" t="e">
        <f t="shared" si="266"/>
        <v>#N/A</v>
      </c>
      <c r="DAN9" s="61">
        <f t="shared" si="266"/>
        <v>0.97732603596559797</v>
      </c>
      <c r="DAO9" s="61">
        <f t="shared" si="266"/>
        <v>0.97837784952548679</v>
      </c>
      <c r="DAP9" s="61">
        <f t="shared" si="266"/>
        <v>0.9782821365681863</v>
      </c>
      <c r="DAQ9" s="61">
        <f t="shared" si="266"/>
        <v>0.98212531919072876</v>
      </c>
      <c r="DAR9" s="61">
        <f t="shared" si="266"/>
        <v>0.98000784006272057</v>
      </c>
      <c r="DAS9" s="61" t="e">
        <f t="shared" si="266"/>
        <v>#N/A</v>
      </c>
      <c r="DAT9" s="61" t="e">
        <f t="shared" si="266"/>
        <v>#N/A</v>
      </c>
      <c r="DAU9" s="61">
        <f t="shared" si="266"/>
        <v>0.98775187672856579</v>
      </c>
      <c r="DAV9" s="61">
        <f t="shared" si="266"/>
        <v>0.98202887164882646</v>
      </c>
      <c r="DAW9" s="61">
        <f t="shared" si="266"/>
        <v>0.98347757671125102</v>
      </c>
      <c r="DAX9" s="61">
        <f t="shared" ref="DAX9:DDI9" si="267">+HLOOKUP(DAX5,$B$21:$JKJ$23,3,FALSE)</f>
        <v>0.98029604940692083</v>
      </c>
      <c r="DAY9" s="61">
        <f t="shared" si="267"/>
        <v>0.98019996079200156</v>
      </c>
      <c r="DAZ9" s="61" t="e">
        <f t="shared" si="267"/>
        <v>#N/A</v>
      </c>
      <c r="DBA9" s="61" t="e">
        <f t="shared" si="267"/>
        <v>#N/A</v>
      </c>
      <c r="DBB9" s="61">
        <f t="shared" si="267"/>
        <v>0.98561009264734878</v>
      </c>
      <c r="DBC9" s="61">
        <f t="shared" si="267"/>
        <v>0.96061479346781953</v>
      </c>
      <c r="DBD9" s="61">
        <f t="shared" si="267"/>
        <v>0.95584018352131517</v>
      </c>
      <c r="DBE9" s="61">
        <f t="shared" si="267"/>
        <v>0.95247166396799687</v>
      </c>
      <c r="DBF9" s="61">
        <f t="shared" si="267"/>
        <v>0.95274390243902429</v>
      </c>
      <c r="DBG9" s="61" t="e">
        <f t="shared" si="267"/>
        <v>#N/A</v>
      </c>
      <c r="DBH9" s="61" t="e">
        <f t="shared" si="267"/>
        <v>#N/A</v>
      </c>
      <c r="DBI9" s="61">
        <f t="shared" si="267"/>
        <v>0.93475415965601039</v>
      </c>
      <c r="DBJ9" s="61">
        <f t="shared" si="267"/>
        <v>0.94099934130046115</v>
      </c>
      <c r="DBK9" s="61">
        <f t="shared" si="267"/>
        <v>0.94312930302744502</v>
      </c>
      <c r="DBL9" s="61">
        <f t="shared" si="267"/>
        <v>0.93632958801498123</v>
      </c>
      <c r="DBM9" s="61">
        <f t="shared" si="267"/>
        <v>0.93510379652141395</v>
      </c>
      <c r="DBN9" s="61" t="e">
        <f t="shared" si="267"/>
        <v>#N/A</v>
      </c>
      <c r="DBO9" s="61" t="e">
        <f t="shared" si="267"/>
        <v>#N/A</v>
      </c>
      <c r="DBP9" s="61">
        <f t="shared" si="267"/>
        <v>0.93764650726676046</v>
      </c>
      <c r="DBQ9" s="61">
        <f t="shared" si="267"/>
        <v>0.93940817285110378</v>
      </c>
      <c r="DBR9" s="61">
        <f t="shared" si="267"/>
        <v>0.92928166527274414</v>
      </c>
      <c r="DBS9" s="61">
        <f t="shared" si="267"/>
        <v>0.92669817440459645</v>
      </c>
      <c r="DBT9" s="61">
        <f t="shared" si="267"/>
        <v>0.93109869646182486</v>
      </c>
      <c r="DBU9" s="61" t="e">
        <f t="shared" si="267"/>
        <v>#N/A</v>
      </c>
      <c r="DBV9" s="61" t="e">
        <f t="shared" si="267"/>
        <v>#N/A</v>
      </c>
      <c r="DBW9" s="61">
        <f t="shared" si="267"/>
        <v>0.93414292386735165</v>
      </c>
      <c r="DBX9" s="61">
        <f t="shared" si="267"/>
        <v>0.93135885256589357</v>
      </c>
      <c r="DBY9" s="61">
        <f t="shared" si="267"/>
        <v>0.9373828271466067</v>
      </c>
      <c r="DBZ9" s="61">
        <f t="shared" si="267"/>
        <v>0.94002632073698056</v>
      </c>
      <c r="DCA9" s="61">
        <f t="shared" si="267"/>
        <v>0.9374707040404987</v>
      </c>
      <c r="DCB9" s="61" t="e">
        <f t="shared" si="267"/>
        <v>#N/A</v>
      </c>
      <c r="DCC9" s="61" t="e">
        <f t="shared" si="267"/>
        <v>#N/A</v>
      </c>
      <c r="DCD9" s="61">
        <f t="shared" si="267"/>
        <v>0.94759783947692611</v>
      </c>
      <c r="DCE9" s="61">
        <f t="shared" si="267"/>
        <v>0.94993825401348919</v>
      </c>
      <c r="DCF9" s="61">
        <f t="shared" si="267"/>
        <v>0.95084149472282964</v>
      </c>
      <c r="DCG9" s="61">
        <f t="shared" si="267"/>
        <v>0.95084149472282964</v>
      </c>
      <c r="DCH9" s="61">
        <f t="shared" si="267"/>
        <v>0.9374707040404987</v>
      </c>
      <c r="DCI9" s="61" t="e">
        <f t="shared" si="267"/>
        <v>#N/A</v>
      </c>
      <c r="DCJ9" s="61" t="e">
        <f t="shared" si="267"/>
        <v>#N/A</v>
      </c>
      <c r="DCK9" s="61">
        <f t="shared" si="267"/>
        <v>0.94286253064303227</v>
      </c>
      <c r="DCL9" s="61">
        <f t="shared" si="267"/>
        <v>0.95129375951293771</v>
      </c>
      <c r="DCM9" s="61">
        <f t="shared" si="267"/>
        <v>0.95849707658391647</v>
      </c>
      <c r="DCN9" s="61">
        <f t="shared" si="267"/>
        <v>0.95675468809797182</v>
      </c>
      <c r="DCO9" s="61">
        <f t="shared" si="267"/>
        <v>0.95693779904306231</v>
      </c>
      <c r="DCP9" s="61" t="e">
        <f t="shared" si="267"/>
        <v>#N/A</v>
      </c>
      <c r="DCQ9" s="61" t="e">
        <f t="shared" si="267"/>
        <v>#N/A</v>
      </c>
      <c r="DCR9" s="61">
        <f t="shared" si="267"/>
        <v>0.95657164721637644</v>
      </c>
      <c r="DCS9" s="61">
        <f t="shared" si="267"/>
        <v>0.94580535325829951</v>
      </c>
      <c r="DCT9" s="61">
        <f t="shared" si="267"/>
        <v>0.94224064826156606</v>
      </c>
      <c r="DCU9" s="61">
        <f t="shared" si="267"/>
        <v>0.93791033577190019</v>
      </c>
      <c r="DCV9" s="61">
        <f t="shared" si="267"/>
        <v>0.93615427822505148</v>
      </c>
      <c r="DCW9" s="61" t="e">
        <f t="shared" si="267"/>
        <v>#N/A</v>
      </c>
      <c r="DCX9" s="61" t="e">
        <f t="shared" si="267"/>
        <v>#N/A</v>
      </c>
      <c r="DCY9" s="61">
        <f t="shared" si="267"/>
        <v>0.94393052671323396</v>
      </c>
      <c r="DCZ9" s="61">
        <f t="shared" si="267"/>
        <v>0.94652153336488409</v>
      </c>
      <c r="DDA9" s="61">
        <f t="shared" si="267"/>
        <v>0.94224064826156606</v>
      </c>
      <c r="DDB9" s="61">
        <f t="shared" si="267"/>
        <v>0.94410876132930521</v>
      </c>
      <c r="DDC9" s="61">
        <f t="shared" si="267"/>
        <v>0.9505703422053231</v>
      </c>
      <c r="DDD9" s="61" t="e">
        <f t="shared" si="267"/>
        <v>#N/A</v>
      </c>
      <c r="DDE9" s="61" t="e">
        <f t="shared" si="267"/>
        <v>#N/A</v>
      </c>
      <c r="DDF9" s="61">
        <f t="shared" si="267"/>
        <v>0.96693096112937538</v>
      </c>
      <c r="DDG9" s="61">
        <f t="shared" si="267"/>
        <v>0.96506465933217522</v>
      </c>
      <c r="DDH9" s="61">
        <f t="shared" si="267"/>
        <v>0.96441315459542876</v>
      </c>
      <c r="DDI9" s="61">
        <f t="shared" si="267"/>
        <v>0.96413420748168155</v>
      </c>
      <c r="DDJ9" s="61">
        <f t="shared" ref="DDJ9:DFU9" si="268">+HLOOKUP(DDJ5,$B$21:$JKJ$23,3,FALSE)</f>
        <v>0.96181590843512543</v>
      </c>
      <c r="DDK9" s="61" t="e">
        <f t="shared" si="268"/>
        <v>#N/A</v>
      </c>
      <c r="DDL9" s="61" t="e">
        <f t="shared" si="268"/>
        <v>#N/A</v>
      </c>
      <c r="DDM9" s="61">
        <f t="shared" si="268"/>
        <v>0.96098404766480883</v>
      </c>
      <c r="DDN9" s="61">
        <f t="shared" si="268"/>
        <v>0.9626492106276473</v>
      </c>
      <c r="DDO9" s="61">
        <f t="shared" si="268"/>
        <v>0.95156532495955848</v>
      </c>
      <c r="DDP9" s="61">
        <f t="shared" si="268"/>
        <v>0.95877277085330781</v>
      </c>
      <c r="DDQ9" s="61">
        <f t="shared" si="268"/>
        <v>0.95456281023291323</v>
      </c>
      <c r="DDR9" s="61" t="e">
        <f t="shared" si="268"/>
        <v>#N/A</v>
      </c>
      <c r="DDS9" s="61" t="e">
        <f t="shared" si="268"/>
        <v>#N/A</v>
      </c>
      <c r="DDT9" s="61">
        <f t="shared" si="268"/>
        <v>0.96024582293067018</v>
      </c>
      <c r="DDU9" s="61">
        <f t="shared" si="268"/>
        <v>0.95392540303348272</v>
      </c>
      <c r="DDV9" s="61">
        <f t="shared" si="268"/>
        <v>0.94670074789359082</v>
      </c>
      <c r="DDW9" s="61">
        <f t="shared" si="268"/>
        <v>0.93764650726676046</v>
      </c>
      <c r="DDX9" s="61">
        <f t="shared" si="268"/>
        <v>0.93214019388516034</v>
      </c>
      <c r="DDY9" s="61" t="e">
        <f t="shared" si="268"/>
        <v>#N/A</v>
      </c>
      <c r="DDZ9" s="61" t="e">
        <f t="shared" si="268"/>
        <v>#N/A</v>
      </c>
      <c r="DEA9" s="61">
        <f t="shared" si="268"/>
        <v>0.93292284728052988</v>
      </c>
      <c r="DEB9" s="61">
        <f t="shared" si="268"/>
        <v>0.93580385551188472</v>
      </c>
      <c r="DEC9" s="61">
        <f t="shared" si="268"/>
        <v>0.93135885256589357</v>
      </c>
      <c r="DED9" s="61">
        <f t="shared" si="268"/>
        <v>0.93205331344952935</v>
      </c>
      <c r="DEE9" s="61">
        <f t="shared" si="268"/>
        <v>0.93835038003190385</v>
      </c>
      <c r="DEF9" s="61" t="e">
        <f t="shared" si="268"/>
        <v>#N/A</v>
      </c>
      <c r="DEG9" s="61" t="e">
        <f t="shared" si="268"/>
        <v>#N/A</v>
      </c>
      <c r="DEH9" s="61">
        <f t="shared" si="268"/>
        <v>0.94064528266390746</v>
      </c>
      <c r="DEI9" s="61">
        <f t="shared" si="268"/>
        <v>0.9373828271466067</v>
      </c>
      <c r="DEJ9" s="61">
        <f t="shared" si="268"/>
        <v>0.92781592132120982</v>
      </c>
      <c r="DEK9" s="61">
        <f t="shared" si="268"/>
        <v>0.92954080684142026</v>
      </c>
      <c r="DEL9" s="61">
        <f t="shared" si="268"/>
        <v>0.92004784248780935</v>
      </c>
      <c r="DEM9" s="61" t="e">
        <f t="shared" si="268"/>
        <v>#N/A</v>
      </c>
      <c r="DEN9" s="61" t="e">
        <f t="shared" si="268"/>
        <v>#N/A</v>
      </c>
      <c r="DEO9" s="61">
        <f t="shared" si="268"/>
        <v>0.92013249907986749</v>
      </c>
      <c r="DEP9" s="61">
        <f t="shared" si="268"/>
        <v>0.92438528378628204</v>
      </c>
      <c r="DEQ9" s="61">
        <f t="shared" si="268"/>
        <v>0.92790201354736934</v>
      </c>
      <c r="DER9" s="61">
        <f t="shared" si="268"/>
        <v>0.92618319903676938</v>
      </c>
      <c r="DES9" s="61">
        <f t="shared" si="268"/>
        <v>0.92954080684142026</v>
      </c>
      <c r="DET9" s="61" t="e">
        <f t="shared" si="268"/>
        <v>#N/A</v>
      </c>
      <c r="DEU9" s="61" t="e">
        <f t="shared" si="268"/>
        <v>#N/A</v>
      </c>
      <c r="DEV9" s="61">
        <f t="shared" si="268"/>
        <v>0.93606664794533367</v>
      </c>
      <c r="DEW9" s="61">
        <f t="shared" si="268"/>
        <v>0.94046835323991351</v>
      </c>
      <c r="DEX9" s="61">
        <f t="shared" si="268"/>
        <v>0.94768764215314638</v>
      </c>
      <c r="DEY9" s="61">
        <f t="shared" si="268"/>
        <v>0.94930700588570349</v>
      </c>
      <c r="DEZ9" s="61">
        <f t="shared" si="268"/>
        <v>0.9566631589017508</v>
      </c>
      <c r="DFA9" s="61" t="e">
        <f t="shared" si="268"/>
        <v>#N/A</v>
      </c>
      <c r="DFB9" s="61" t="e">
        <f t="shared" si="268"/>
        <v>#N/A</v>
      </c>
      <c r="DFC9" s="61">
        <f t="shared" si="268"/>
        <v>0.94589481649640572</v>
      </c>
      <c r="DFD9" s="61">
        <f t="shared" si="268"/>
        <v>0.95174645474445607</v>
      </c>
      <c r="DFE9" s="61">
        <f t="shared" si="268"/>
        <v>0.95319797922028415</v>
      </c>
      <c r="DFF9" s="61">
        <f t="shared" si="268"/>
        <v>0.95201827875095202</v>
      </c>
      <c r="DFG9" s="61">
        <f t="shared" si="268"/>
        <v>0.96079938508839358</v>
      </c>
      <c r="DFH9" s="61" t="e">
        <f t="shared" si="268"/>
        <v>#N/A</v>
      </c>
      <c r="DFI9" s="61" t="e">
        <f t="shared" si="268"/>
        <v>#N/A</v>
      </c>
      <c r="DFJ9" s="61">
        <f t="shared" si="268"/>
        <v>0.96107640557424312</v>
      </c>
      <c r="DFK9" s="61">
        <f t="shared" si="268"/>
        <v>0.95932463545663849</v>
      </c>
      <c r="DFL9" s="61">
        <f t="shared" si="268"/>
        <v>0.9613535858488752</v>
      </c>
      <c r="DFM9" s="61">
        <f t="shared" si="268"/>
        <v>0.96098404766480883</v>
      </c>
      <c r="DFN9" s="61">
        <f t="shared" si="268"/>
        <v>0.9701202949165697</v>
      </c>
      <c r="DFO9" s="61" t="e">
        <f t="shared" si="268"/>
        <v>#N/A</v>
      </c>
      <c r="DFP9" s="61" t="e">
        <f t="shared" si="268"/>
        <v>#N/A</v>
      </c>
      <c r="DFQ9" s="61">
        <f t="shared" si="268"/>
        <v>0.97077953596738176</v>
      </c>
      <c r="DFR9" s="61">
        <f t="shared" si="268"/>
        <v>0.96749226006191946</v>
      </c>
      <c r="DFS9" s="61">
        <f t="shared" si="268"/>
        <v>0.96079938508839358</v>
      </c>
      <c r="DFT9" s="61">
        <f t="shared" si="268"/>
        <v>0.96339113680154143</v>
      </c>
      <c r="DFU9" s="61">
        <f t="shared" si="268"/>
        <v>0.97285728183675446</v>
      </c>
      <c r="DFV9" s="61" t="e">
        <f t="shared" ref="DFV9:DIG9" si="269">+HLOOKUP(DFV5,$B$21:$JKJ$23,3,FALSE)</f>
        <v>#N/A</v>
      </c>
      <c r="DFW9" s="61" t="e">
        <f t="shared" si="269"/>
        <v>#N/A</v>
      </c>
      <c r="DFX9" s="61">
        <f t="shared" si="269"/>
        <v>0.96983803704781313</v>
      </c>
      <c r="DFY9" s="61">
        <f t="shared" si="269"/>
        <v>0.96946194861851664</v>
      </c>
      <c r="DFZ9" s="61">
        <f t="shared" si="269"/>
        <v>0.97895252080274098</v>
      </c>
      <c r="DGA9" s="61">
        <f t="shared" si="269"/>
        <v>0.98096919756719636</v>
      </c>
      <c r="DGB9" s="61">
        <f t="shared" si="269"/>
        <v>0.99000099000098996</v>
      </c>
      <c r="DGC9" s="61" t="e">
        <f t="shared" si="269"/>
        <v>#N/A</v>
      </c>
      <c r="DGD9" s="61" t="e">
        <f t="shared" si="269"/>
        <v>#N/A</v>
      </c>
      <c r="DGE9" s="61">
        <f t="shared" si="269"/>
        <v>0.99235883695544302</v>
      </c>
      <c r="DGF9" s="61">
        <f t="shared" si="269"/>
        <v>0.99039318609487959</v>
      </c>
      <c r="DGG9" s="61">
        <f t="shared" si="269"/>
        <v>0.99098206322465554</v>
      </c>
      <c r="DGH9" s="61">
        <f t="shared" si="269"/>
        <v>0.99433230585661725</v>
      </c>
      <c r="DGI9" s="61">
        <f t="shared" si="269"/>
        <v>0.99850224663005482</v>
      </c>
      <c r="DGJ9" s="61" t="e">
        <f t="shared" si="269"/>
        <v>#N/A</v>
      </c>
      <c r="DGK9" s="61" t="e">
        <f t="shared" si="269"/>
        <v>#N/A</v>
      </c>
      <c r="DGL9" s="61">
        <f t="shared" si="269"/>
        <v>0.98212531919072876</v>
      </c>
      <c r="DGM9" s="61">
        <f t="shared" si="269"/>
        <v>0.97665787674577598</v>
      </c>
      <c r="DGN9" s="61">
        <f t="shared" si="269"/>
        <v>0.97694411879640475</v>
      </c>
      <c r="DGO9" s="61">
        <f t="shared" si="269"/>
        <v>0.98280098280098271</v>
      </c>
      <c r="DGP9" s="61">
        <f t="shared" si="269"/>
        <v>0.98609604575485654</v>
      </c>
      <c r="DGQ9" s="61" t="e">
        <f t="shared" si="269"/>
        <v>#N/A</v>
      </c>
      <c r="DGR9" s="61" t="e">
        <f t="shared" si="269"/>
        <v>#N/A</v>
      </c>
      <c r="DGS9" s="61">
        <f t="shared" si="269"/>
        <v>0.98736176935229081</v>
      </c>
      <c r="DGT9" s="61">
        <f t="shared" si="269"/>
        <v>0.99621438533572426</v>
      </c>
      <c r="DGU9" s="61">
        <f t="shared" si="269"/>
        <v>0.99790440075840736</v>
      </c>
      <c r="DGV9" s="61">
        <f t="shared" si="269"/>
        <v>0.98561009264734878</v>
      </c>
      <c r="DGW9" s="61">
        <f t="shared" si="269"/>
        <v>0.98736176935229081</v>
      </c>
      <c r="DGX9" s="61" t="e">
        <f t="shared" si="269"/>
        <v>#N/A</v>
      </c>
      <c r="DGY9" s="61" t="e">
        <f t="shared" si="269"/>
        <v>#N/A</v>
      </c>
      <c r="DGZ9" s="61">
        <f t="shared" si="269"/>
        <v>0.99049128367670358</v>
      </c>
      <c r="DHA9" s="61">
        <f t="shared" si="269"/>
        <v>0.99166997223324083</v>
      </c>
      <c r="DHB9" s="61">
        <f t="shared" si="269"/>
        <v>0.99265435775263045</v>
      </c>
      <c r="DHC9" s="61">
        <f t="shared" si="269"/>
        <v>0.99117851124987622</v>
      </c>
      <c r="DHD9" s="61">
        <f t="shared" si="269"/>
        <v>0.98599881680141988</v>
      </c>
      <c r="DHE9" s="61" t="e">
        <f t="shared" si="269"/>
        <v>#N/A</v>
      </c>
      <c r="DHF9" s="61" t="e">
        <f t="shared" si="269"/>
        <v>#N/A</v>
      </c>
      <c r="DHG9" s="61">
        <f t="shared" si="269"/>
        <v>0.98677718571146622</v>
      </c>
      <c r="DHH9" s="61">
        <f t="shared" si="269"/>
        <v>0.99117851124987622</v>
      </c>
      <c r="DHI9" s="61">
        <f t="shared" si="269"/>
        <v>0.99285146942017466</v>
      </c>
      <c r="DHJ9" s="61">
        <f t="shared" si="269"/>
        <v>0.99542106310969547</v>
      </c>
      <c r="DHK9" s="61" t="e">
        <f t="shared" si="269"/>
        <v>#N/A</v>
      </c>
      <c r="DHL9" s="61" t="e">
        <f t="shared" si="269"/>
        <v>#N/A</v>
      </c>
      <c r="DHM9" s="61" t="e">
        <f t="shared" si="269"/>
        <v>#N/A</v>
      </c>
      <c r="DHN9" s="61">
        <f t="shared" si="269"/>
        <v>0.99108027750247785</v>
      </c>
      <c r="DHO9" s="61">
        <f t="shared" si="269"/>
        <v>0.97040271712760795</v>
      </c>
      <c r="DHP9" s="61">
        <f t="shared" si="269"/>
        <v>0.96450617283950624</v>
      </c>
      <c r="DHQ9" s="61">
        <f t="shared" si="269"/>
        <v>0.9626492106276473</v>
      </c>
      <c r="DHR9" s="61">
        <f t="shared" si="269"/>
        <v>0.9723842862699339</v>
      </c>
      <c r="DHS9" s="61" t="e">
        <f t="shared" si="269"/>
        <v>#N/A</v>
      </c>
      <c r="DHT9" s="61" t="e">
        <f t="shared" si="269"/>
        <v>#N/A</v>
      </c>
      <c r="DHU9" s="61">
        <f t="shared" si="269"/>
        <v>0.97761266986020146</v>
      </c>
      <c r="DHV9" s="61">
        <f t="shared" si="269"/>
        <v>0.97503900156006229</v>
      </c>
      <c r="DHW9" s="61">
        <f t="shared" si="269"/>
        <v>0.9701202949165697</v>
      </c>
      <c r="DHX9" s="61">
        <f t="shared" si="269"/>
        <v>0.97314130011677691</v>
      </c>
      <c r="DHY9" s="61">
        <f t="shared" si="269"/>
        <v>0.97799511002444994</v>
      </c>
      <c r="DHZ9" s="61" t="e">
        <f t="shared" si="269"/>
        <v>#N/A</v>
      </c>
      <c r="DIA9" s="61" t="e">
        <f t="shared" si="269"/>
        <v>#N/A</v>
      </c>
      <c r="DIB9" s="61">
        <f t="shared" si="269"/>
        <v>0.99068753715078262</v>
      </c>
      <c r="DIC9" s="61">
        <f t="shared" si="269"/>
        <v>0.99078569305459219</v>
      </c>
      <c r="DID9" s="61">
        <f t="shared" si="269"/>
        <v>0.9896091044037606</v>
      </c>
      <c r="DIE9" s="61">
        <f t="shared" si="269"/>
        <v>0.99117851124987622</v>
      </c>
      <c r="DIF9" s="61">
        <f t="shared" si="269"/>
        <v>0.99039318609487959</v>
      </c>
      <c r="DIG9" s="61" t="e">
        <f t="shared" si="269"/>
        <v>#N/A</v>
      </c>
      <c r="DIH9" s="61" t="e">
        <f t="shared" ref="DIH9:DKS9" si="270">+HLOOKUP(DIH5,$B$21:$JKJ$23,3,FALSE)</f>
        <v>#N/A</v>
      </c>
      <c r="DII9" s="61">
        <f t="shared" si="270"/>
        <v>0.99730727037000111</v>
      </c>
      <c r="DIJ9" s="61">
        <f t="shared" si="270"/>
        <v>0.99920063948840931</v>
      </c>
      <c r="DIK9" s="61">
        <f t="shared" si="270"/>
        <v>0.99810360315400737</v>
      </c>
      <c r="DIL9" s="61">
        <f t="shared" si="270"/>
        <v>1.0024057738572574</v>
      </c>
      <c r="DIM9" s="61">
        <f t="shared" si="270"/>
        <v>1.0154346060113728</v>
      </c>
      <c r="DIN9" s="61" t="e">
        <f t="shared" si="270"/>
        <v>#N/A</v>
      </c>
      <c r="DIO9" s="61" t="e">
        <f t="shared" si="270"/>
        <v>#N/A</v>
      </c>
      <c r="DIP9" s="61">
        <f t="shared" si="270"/>
        <v>1.021346134204882</v>
      </c>
      <c r="DIQ9" s="61">
        <f t="shared" si="270"/>
        <v>1.0298661174047374</v>
      </c>
      <c r="DIR9" s="61">
        <f t="shared" si="270"/>
        <v>1.0291242152927857</v>
      </c>
      <c r="DIS9" s="61">
        <f t="shared" si="270"/>
        <v>1.0258514567090686</v>
      </c>
      <c r="DIT9" s="61">
        <f t="shared" si="270"/>
        <v>1.0167768174885612</v>
      </c>
      <c r="DIU9" s="61" t="e">
        <f t="shared" si="270"/>
        <v>#N/A</v>
      </c>
      <c r="DIV9" s="61" t="e">
        <f t="shared" si="270"/>
        <v>#N/A</v>
      </c>
      <c r="DIW9" s="61">
        <f t="shared" si="270"/>
        <v>1.0238558410975735</v>
      </c>
      <c r="DIX9" s="61">
        <f t="shared" si="270"/>
        <v>1.0097950116126426</v>
      </c>
      <c r="DIY9" s="61">
        <f t="shared" si="270"/>
        <v>1.0066438494060801</v>
      </c>
      <c r="DIZ9" s="61">
        <f t="shared" si="270"/>
        <v>1.0133765707336846</v>
      </c>
      <c r="DJA9" s="61">
        <f t="shared" si="270"/>
        <v>1.0203040506070808</v>
      </c>
      <c r="DJB9" s="61" t="e">
        <f t="shared" si="270"/>
        <v>#N/A</v>
      </c>
      <c r="DJC9" s="61" t="e">
        <f t="shared" si="270"/>
        <v>#N/A</v>
      </c>
      <c r="DJD9" s="61">
        <f t="shared" si="270"/>
        <v>1.0134792743488394</v>
      </c>
      <c r="DJE9" s="61">
        <f t="shared" si="270"/>
        <v>1.0227040294538761</v>
      </c>
      <c r="DJF9" s="61">
        <f t="shared" si="270"/>
        <v>1.0199918400652794</v>
      </c>
      <c r="DJG9" s="61">
        <f t="shared" si="270"/>
        <v>1.0081661457808246</v>
      </c>
      <c r="DJH9" s="61">
        <f t="shared" si="270"/>
        <v>1.0145074566298062</v>
      </c>
      <c r="DJI9" s="61" t="e">
        <f t="shared" si="270"/>
        <v>#N/A</v>
      </c>
      <c r="DJJ9" s="61" t="e">
        <f t="shared" si="270"/>
        <v>#N/A</v>
      </c>
      <c r="DJK9" s="61">
        <f t="shared" si="270"/>
        <v>1.0145074566298062</v>
      </c>
      <c r="DJL9" s="61">
        <f t="shared" si="270"/>
        <v>0.99780482937537418</v>
      </c>
      <c r="DJM9" s="61">
        <f t="shared" si="270"/>
        <v>0.99324592769169651</v>
      </c>
      <c r="DJN9" s="61">
        <f t="shared" si="270"/>
        <v>1.0103051121438675</v>
      </c>
      <c r="DJO9" s="61">
        <f t="shared" si="270"/>
        <v>1.0190563538163662</v>
      </c>
      <c r="DJP9" s="61" t="e">
        <f t="shared" si="270"/>
        <v>#N/A</v>
      </c>
      <c r="DJQ9" s="61" t="e">
        <f t="shared" si="270"/>
        <v>#N/A</v>
      </c>
      <c r="DJR9" s="61">
        <f t="shared" si="270"/>
        <v>1.0374520178441746</v>
      </c>
      <c r="DJS9" s="61">
        <f t="shared" si="270"/>
        <v>1.0294420424130122</v>
      </c>
      <c r="DJT9" s="61">
        <f t="shared" si="270"/>
        <v>1.0344470880314471</v>
      </c>
      <c r="DJU9" s="61">
        <f t="shared" si="270"/>
        <v>1.0282776349614395</v>
      </c>
      <c r="DJV9" s="61">
        <f t="shared" si="270"/>
        <v>1.035303861683404</v>
      </c>
      <c r="DJW9" s="61" t="e">
        <f t="shared" si="270"/>
        <v>#N/A</v>
      </c>
      <c r="DJX9" s="61" t="e">
        <f t="shared" si="270"/>
        <v>#N/A</v>
      </c>
      <c r="DJY9" s="61">
        <f t="shared" si="270"/>
        <v>1.0373443983402491</v>
      </c>
      <c r="DJZ9" s="61">
        <f t="shared" si="270"/>
        <v>1.0424267695194411</v>
      </c>
      <c r="DKA9" s="61">
        <f t="shared" si="270"/>
        <v>1.0478885046631039</v>
      </c>
      <c r="DKB9" s="61">
        <f t="shared" si="270"/>
        <v>1.0399334442595674</v>
      </c>
      <c r="DKC9" s="61">
        <f t="shared" si="270"/>
        <v>1.040257983980027</v>
      </c>
      <c r="DKD9" s="61" t="e">
        <f t="shared" si="270"/>
        <v>#N/A</v>
      </c>
      <c r="DKE9" s="61" t="e">
        <f t="shared" si="270"/>
        <v>#N/A</v>
      </c>
      <c r="DKF9" s="61">
        <f t="shared" si="270"/>
        <v>1.029230135858378</v>
      </c>
      <c r="DKG9" s="61">
        <f t="shared" si="270"/>
        <v>1.0395010395010396</v>
      </c>
      <c r="DKH9" s="61">
        <f t="shared" si="270"/>
        <v>1.036591686534674</v>
      </c>
      <c r="DKI9" s="61">
        <f t="shared" si="270"/>
        <v>1.034875297526648</v>
      </c>
      <c r="DKJ9" s="61">
        <f t="shared" si="270"/>
        <v>1.0339123242349049</v>
      </c>
      <c r="DKK9" s="61" t="e">
        <f t="shared" si="270"/>
        <v>#N/A</v>
      </c>
      <c r="DKL9" s="61" t="e">
        <f t="shared" si="270"/>
        <v>#N/A</v>
      </c>
      <c r="DKM9" s="61">
        <f t="shared" si="270"/>
        <v>1.029336078229542</v>
      </c>
      <c r="DKN9" s="61">
        <f t="shared" si="270"/>
        <v>1.0308215647871355</v>
      </c>
      <c r="DKO9" s="61">
        <f t="shared" si="270"/>
        <v>1.0413412475268145</v>
      </c>
      <c r="DKP9" s="61">
        <f t="shared" si="270"/>
        <v>1.0356255178127589</v>
      </c>
      <c r="DKQ9" s="61">
        <f t="shared" si="270"/>
        <v>1.029336078229542</v>
      </c>
      <c r="DKR9" s="61" t="e">
        <f t="shared" si="270"/>
        <v>#N/A</v>
      </c>
      <c r="DKS9" s="61" t="e">
        <f t="shared" si="270"/>
        <v>#N/A</v>
      </c>
      <c r="DKT9" s="61">
        <f t="shared" ref="DKT9:DNE9" si="271">+HLOOKUP(DKT5,$B$21:$JKJ$23,3,FALSE)</f>
        <v>1.0296540362438222</v>
      </c>
      <c r="DKU9" s="61">
        <f t="shared" si="271"/>
        <v>1.036591686534674</v>
      </c>
      <c r="DKV9" s="61">
        <f t="shared" si="271"/>
        <v>1.0451505016722409</v>
      </c>
      <c r="DKW9" s="61">
        <f t="shared" si="271"/>
        <v>1.0465724751439036</v>
      </c>
      <c r="DKX9" s="61">
        <f t="shared" si="271"/>
        <v>1.0467915837956663</v>
      </c>
      <c r="DKY9" s="61" t="e">
        <f t="shared" si="271"/>
        <v>#N/A</v>
      </c>
      <c r="DKZ9" s="61" t="e">
        <f t="shared" si="271"/>
        <v>#N/A</v>
      </c>
      <c r="DLA9" s="61">
        <f t="shared" si="271"/>
        <v>1.0455876202425762</v>
      </c>
      <c r="DLB9" s="61">
        <f t="shared" si="271"/>
        <v>1.0484378276368211</v>
      </c>
      <c r="DLC9" s="61">
        <f t="shared" si="271"/>
        <v>1.0338054378166028</v>
      </c>
      <c r="DLD9" s="61">
        <f t="shared" si="271"/>
        <v>1.0389610389610389</v>
      </c>
      <c r="DLE9" s="61">
        <f t="shared" si="271"/>
        <v>1.0455876202425762</v>
      </c>
      <c r="DLF9" s="61" t="e">
        <f t="shared" si="271"/>
        <v>#N/A</v>
      </c>
      <c r="DLG9" s="61" t="e">
        <f t="shared" si="271"/>
        <v>#N/A</v>
      </c>
      <c r="DLH9" s="61">
        <f t="shared" si="271"/>
        <v>1.0427528675703859</v>
      </c>
      <c r="DLI9" s="61">
        <f t="shared" si="271"/>
        <v>1.0423181154888472</v>
      </c>
      <c r="DLJ9" s="61">
        <f t="shared" si="271"/>
        <v>1.0442773600668338</v>
      </c>
      <c r="DLK9" s="61">
        <f t="shared" si="271"/>
        <v>1.0485477613505296</v>
      </c>
      <c r="DLL9" s="61">
        <f t="shared" si="271"/>
        <v>1.0482180293501049</v>
      </c>
      <c r="DLM9" s="61" t="e">
        <f t="shared" si="271"/>
        <v>#N/A</v>
      </c>
      <c r="DLN9" s="61" t="e">
        <f t="shared" si="271"/>
        <v>#N/A</v>
      </c>
      <c r="DLO9" s="61">
        <f t="shared" si="271"/>
        <v>1.0446046171524077</v>
      </c>
      <c r="DLP9" s="61">
        <f t="shared" si="271"/>
        <v>1.0529640939243972</v>
      </c>
      <c r="DLQ9" s="61">
        <f t="shared" si="271"/>
        <v>1.0569707219110029</v>
      </c>
      <c r="DLR9" s="61">
        <f t="shared" si="271"/>
        <v>1.0665529010238908</v>
      </c>
      <c r="DLS9" s="61" t="e">
        <f t="shared" si="271"/>
        <v>#N/A</v>
      </c>
      <c r="DLT9" s="61" t="e">
        <f t="shared" si="271"/>
        <v>#N/A</v>
      </c>
      <c r="DLU9" s="61" t="e">
        <f t="shared" si="271"/>
        <v>#N/A</v>
      </c>
      <c r="DLV9" s="61" t="e">
        <f t="shared" si="271"/>
        <v>#N/A</v>
      </c>
      <c r="DLW9" s="61">
        <f t="shared" si="271"/>
        <v>1.075037626316921</v>
      </c>
      <c r="DLX9" s="61">
        <f t="shared" si="271"/>
        <v>1.0877841836179702</v>
      </c>
      <c r="DLY9" s="61">
        <f t="shared" si="271"/>
        <v>1.0913456291607553</v>
      </c>
      <c r="DLZ9" s="61">
        <f t="shared" si="271"/>
        <v>1.1007154650522841</v>
      </c>
      <c r="DMA9" s="61" t="e">
        <f t="shared" si="271"/>
        <v>#N/A</v>
      </c>
      <c r="DMB9" s="61" t="e">
        <f t="shared" si="271"/>
        <v>#N/A</v>
      </c>
      <c r="DMC9" s="61" t="e">
        <f t="shared" si="271"/>
        <v>#N/A</v>
      </c>
      <c r="DMD9" s="61">
        <f t="shared" si="271"/>
        <v>1.0969723562966214</v>
      </c>
      <c r="DME9" s="61">
        <f t="shared" si="271"/>
        <v>1.1219566924716706</v>
      </c>
      <c r="DMF9" s="61">
        <f t="shared" si="271"/>
        <v>1.1176930814798256</v>
      </c>
      <c r="DMG9" s="61">
        <f t="shared" si="271"/>
        <v>1.1130899376669636</v>
      </c>
      <c r="DMH9" s="61" t="e">
        <f t="shared" si="271"/>
        <v>#N/A</v>
      </c>
      <c r="DMI9" s="61" t="e">
        <f t="shared" si="271"/>
        <v>#N/A</v>
      </c>
      <c r="DMJ9" s="61">
        <f t="shared" si="271"/>
        <v>1.1170688114387846</v>
      </c>
      <c r="DMK9" s="61">
        <f t="shared" si="271"/>
        <v>1.1138338159946535</v>
      </c>
      <c r="DML9" s="61">
        <f t="shared" si="271"/>
        <v>1.0980564401010213</v>
      </c>
      <c r="DMM9" s="61">
        <f t="shared" si="271"/>
        <v>1.1014428901861437</v>
      </c>
      <c r="DMN9" s="61">
        <f t="shared" si="271"/>
        <v>1.1075423634954036</v>
      </c>
      <c r="DMO9" s="61" t="e">
        <f t="shared" si="271"/>
        <v>#N/A</v>
      </c>
      <c r="DMP9" s="61" t="e">
        <f t="shared" si="271"/>
        <v>#N/A</v>
      </c>
      <c r="DMQ9" s="61">
        <f t="shared" si="271"/>
        <v>1.0932546190007653</v>
      </c>
      <c r="DMR9" s="61">
        <f t="shared" si="271"/>
        <v>1.1031439602868174</v>
      </c>
      <c r="DMS9" s="61">
        <f t="shared" si="271"/>
        <v>1.1208249271463797</v>
      </c>
      <c r="DMT9" s="61">
        <f t="shared" si="271"/>
        <v>1.1183180496533214</v>
      </c>
      <c r="DMU9" s="61">
        <f t="shared" si="271"/>
        <v>1.1267605633802817</v>
      </c>
      <c r="DMV9" s="61" t="e">
        <f t="shared" si="271"/>
        <v>#N/A</v>
      </c>
      <c r="DMW9" s="61" t="e">
        <f t="shared" si="271"/>
        <v>#N/A</v>
      </c>
      <c r="DMX9" s="61">
        <f t="shared" si="271"/>
        <v>1.1111111111111112</v>
      </c>
      <c r="DMY9" s="61">
        <f t="shared" si="271"/>
        <v>1.0975743606629349</v>
      </c>
      <c r="DMZ9" s="61">
        <f t="shared" si="271"/>
        <v>1.0991426687183996</v>
      </c>
      <c r="DNA9" s="61">
        <f t="shared" si="271"/>
        <v>1.1134617525887986</v>
      </c>
      <c r="DNB9" s="61">
        <f t="shared" si="271"/>
        <v>1.0937329104232747</v>
      </c>
      <c r="DNC9" s="61" t="e">
        <f t="shared" si="271"/>
        <v>#N/A</v>
      </c>
      <c r="DND9" s="61" t="e">
        <f t="shared" si="271"/>
        <v>#N/A</v>
      </c>
      <c r="DNE9" s="61">
        <f t="shared" si="271"/>
        <v>1.0796804145972791</v>
      </c>
      <c r="DNF9" s="61">
        <f t="shared" ref="DNF9:DPQ9" si="272">+HLOOKUP(DNF5,$B$21:$JKJ$23,3,FALSE)</f>
        <v>1.0684902233144566</v>
      </c>
      <c r="DNG9" s="61">
        <f t="shared" si="272"/>
        <v>1.0749220681500591</v>
      </c>
      <c r="DNH9" s="61">
        <f t="shared" si="272"/>
        <v>1.0718113612004287</v>
      </c>
      <c r="DNI9" s="61">
        <f t="shared" si="272"/>
        <v>1.0689470871191875</v>
      </c>
      <c r="DNJ9" s="61" t="e">
        <f t="shared" si="272"/>
        <v>#N/A</v>
      </c>
      <c r="DNK9" s="61" t="e">
        <f t="shared" si="272"/>
        <v>#N/A</v>
      </c>
      <c r="DNL9" s="61">
        <f t="shared" si="272"/>
        <v>1.060108131029365</v>
      </c>
      <c r="DNM9" s="61">
        <f t="shared" si="272"/>
        <v>1.0542962572482868</v>
      </c>
      <c r="DNN9" s="61">
        <f t="shared" si="272"/>
        <v>1.0466820180029306</v>
      </c>
      <c r="DNO9" s="61">
        <f t="shared" si="272"/>
        <v>1.034340091021928</v>
      </c>
      <c r="DNP9" s="61">
        <f t="shared" si="272"/>
        <v>1.053740779768177</v>
      </c>
      <c r="DNQ9" s="61" t="e">
        <f t="shared" si="272"/>
        <v>#N/A</v>
      </c>
      <c r="DNR9" s="61" t="e">
        <f t="shared" si="272"/>
        <v>#N/A</v>
      </c>
      <c r="DNS9" s="61">
        <f t="shared" si="272"/>
        <v>1.0496483677967881</v>
      </c>
      <c r="DNT9" s="61">
        <f t="shared" si="272"/>
        <v>1.0435145570280704</v>
      </c>
      <c r="DNU9" s="61">
        <f t="shared" si="272"/>
        <v>1.0377750103777501</v>
      </c>
      <c r="DNV9" s="61">
        <f t="shared" si="272"/>
        <v>1.0499790004199916</v>
      </c>
      <c r="DNW9" s="61">
        <f t="shared" si="272"/>
        <v>1.0454783063251438</v>
      </c>
      <c r="DNX9" s="61" t="e">
        <f t="shared" si="272"/>
        <v>#N/A</v>
      </c>
      <c r="DNY9" s="61" t="e">
        <f t="shared" si="272"/>
        <v>#N/A</v>
      </c>
      <c r="DNZ9" s="61">
        <f t="shared" si="272"/>
        <v>1.0373443983402491</v>
      </c>
      <c r="DOA9" s="61">
        <f t="shared" si="272"/>
        <v>1.0484378276368211</v>
      </c>
      <c r="DOB9" s="61">
        <f t="shared" si="272"/>
        <v>1.0559662090813096</v>
      </c>
      <c r="DOC9" s="61">
        <f t="shared" si="272"/>
        <v>1.063264221158958</v>
      </c>
      <c r="DOD9" s="61">
        <f t="shared" si="272"/>
        <v>1.0623605651758206</v>
      </c>
      <c r="DOE9" s="61" t="e">
        <f t="shared" si="272"/>
        <v>#N/A</v>
      </c>
      <c r="DOF9" s="61" t="e">
        <f t="shared" si="272"/>
        <v>#N/A</v>
      </c>
      <c r="DOG9" s="61">
        <f t="shared" si="272"/>
        <v>1.0721561059290232</v>
      </c>
      <c r="DOH9" s="61">
        <f t="shared" si="272"/>
        <v>1.0637166258908626</v>
      </c>
      <c r="DOI9" s="61">
        <f t="shared" si="272"/>
        <v>1.0621348911311737</v>
      </c>
      <c r="DOJ9" s="61">
        <f t="shared" si="272"/>
        <v>1.0521885521885521</v>
      </c>
      <c r="DOK9" s="61">
        <f t="shared" si="272"/>
        <v>1.0464629552113855</v>
      </c>
      <c r="DOL9" s="61" t="e">
        <f t="shared" si="272"/>
        <v>#N/A</v>
      </c>
      <c r="DOM9" s="61" t="e">
        <f t="shared" si="272"/>
        <v>#N/A</v>
      </c>
      <c r="DON9" s="61">
        <f t="shared" si="272"/>
        <v>1.0534077741493733</v>
      </c>
      <c r="DOO9" s="61">
        <f t="shared" si="272"/>
        <v>1.0540739959945189</v>
      </c>
      <c r="DOP9" s="61">
        <f t="shared" si="272"/>
        <v>1.0485477613505296</v>
      </c>
      <c r="DOQ9" s="61">
        <f t="shared" si="272"/>
        <v>1.0479983232026828</v>
      </c>
      <c r="DOR9" s="61">
        <f t="shared" si="272"/>
        <v>1.0545186122535062</v>
      </c>
      <c r="DOS9" s="61" t="e">
        <f t="shared" si="272"/>
        <v>#N/A</v>
      </c>
      <c r="DOT9" s="61" t="e">
        <f t="shared" si="272"/>
        <v>#N/A</v>
      </c>
      <c r="DOU9" s="61">
        <f t="shared" si="272"/>
        <v>1.0500892575868948</v>
      </c>
      <c r="DOV9" s="61">
        <f t="shared" si="272"/>
        <v>1.0496483677967881</v>
      </c>
      <c r="DOW9" s="61">
        <f t="shared" si="272"/>
        <v>1.0527423939362039</v>
      </c>
      <c r="DOX9" s="61">
        <f t="shared" si="272"/>
        <v>1.0696331158412664</v>
      </c>
      <c r="DOY9" s="61">
        <f t="shared" si="272"/>
        <v>1.0702054794520548</v>
      </c>
      <c r="DOZ9" s="61" t="e">
        <f t="shared" si="272"/>
        <v>#N/A</v>
      </c>
      <c r="DPA9" s="61" t="e">
        <f t="shared" si="272"/>
        <v>#N/A</v>
      </c>
      <c r="DPB9" s="61">
        <f t="shared" si="272"/>
        <v>1.0692899914456799</v>
      </c>
      <c r="DPC9" s="61">
        <f t="shared" si="272"/>
        <v>1.0691756655618518</v>
      </c>
      <c r="DPD9" s="61">
        <f t="shared" si="272"/>
        <v>1.0850694444444444</v>
      </c>
      <c r="DPE9" s="61">
        <f t="shared" si="272"/>
        <v>1.0845986984815619</v>
      </c>
      <c r="DPF9" s="61">
        <f t="shared" si="272"/>
        <v>1.0680337498664958</v>
      </c>
      <c r="DPG9" s="61" t="e">
        <f t="shared" si="272"/>
        <v>#N/A</v>
      </c>
      <c r="DPH9" s="61" t="e">
        <f t="shared" si="272"/>
        <v>#N/A</v>
      </c>
      <c r="DPI9" s="61">
        <f t="shared" si="272"/>
        <v>1.0715816545220747</v>
      </c>
      <c r="DPJ9" s="61">
        <f t="shared" si="272"/>
        <v>1.0626992561105209</v>
      </c>
      <c r="DPK9" s="61">
        <f t="shared" si="272"/>
        <v>1.0649627263045793</v>
      </c>
      <c r="DPL9" s="61">
        <f t="shared" si="272"/>
        <v>1.0650761529449355</v>
      </c>
      <c r="DPM9" s="61">
        <f t="shared" si="272"/>
        <v>1.0780508840017249</v>
      </c>
      <c r="DPN9" s="61" t="e">
        <f t="shared" si="272"/>
        <v>#N/A</v>
      </c>
      <c r="DPO9" s="61" t="e">
        <f t="shared" si="272"/>
        <v>#N/A</v>
      </c>
      <c r="DPP9" s="61">
        <f t="shared" si="272"/>
        <v>1.0818998160770312</v>
      </c>
      <c r="DPQ9" s="61">
        <f t="shared" si="272"/>
        <v>1.0794473229706389</v>
      </c>
      <c r="DPR9" s="61">
        <f t="shared" ref="DPR9:DSC9" si="273">+HLOOKUP(DPR5,$B$21:$JKJ$23,3,FALSE)</f>
        <v>1.0938525486764383</v>
      </c>
      <c r="DPS9" s="61">
        <f t="shared" si="273"/>
        <v>1.1076650420912715</v>
      </c>
      <c r="DPT9" s="61">
        <f t="shared" si="273"/>
        <v>1.107297087808659</v>
      </c>
      <c r="DPU9" s="61" t="e">
        <f t="shared" si="273"/>
        <v>#N/A</v>
      </c>
      <c r="DPV9" s="61" t="e">
        <f t="shared" si="273"/>
        <v>#N/A</v>
      </c>
      <c r="DPW9" s="61">
        <f t="shared" si="273"/>
        <v>1.1008366358432409</v>
      </c>
      <c r="DPX9" s="61">
        <f t="shared" si="273"/>
        <v>1.1053387863380126</v>
      </c>
      <c r="DPY9" s="61">
        <f t="shared" si="273"/>
        <v>1.1144544745347154</v>
      </c>
      <c r="DPZ9" s="61">
        <f t="shared" si="273"/>
        <v>1.107297087808659</v>
      </c>
      <c r="DQA9" s="61">
        <f t="shared" si="273"/>
        <v>1.0950503723171265</v>
      </c>
      <c r="DQB9" s="61" t="e">
        <f t="shared" si="273"/>
        <v>#N/A</v>
      </c>
      <c r="DQC9" s="61" t="e">
        <f t="shared" si="273"/>
        <v>#N/A</v>
      </c>
      <c r="DQD9" s="61">
        <f t="shared" si="273"/>
        <v>1.1097547442015314</v>
      </c>
      <c r="DQE9" s="61">
        <f t="shared" si="273"/>
        <v>1.0967317394165386</v>
      </c>
      <c r="DQF9" s="61">
        <f t="shared" si="273"/>
        <v>1.1022927689594355</v>
      </c>
      <c r="DQG9" s="61">
        <f t="shared" si="273"/>
        <v>1.0940919037199124</v>
      </c>
      <c r="DQH9" s="61">
        <f t="shared" si="273"/>
        <v>1.0956502684343159</v>
      </c>
      <c r="DQI9" s="61" t="e">
        <f t="shared" si="273"/>
        <v>#N/A</v>
      </c>
      <c r="DQJ9" s="61" t="e">
        <f t="shared" si="273"/>
        <v>#N/A</v>
      </c>
      <c r="DQK9" s="61">
        <f t="shared" si="273"/>
        <v>1.1082788429568879</v>
      </c>
      <c r="DQL9" s="61">
        <f t="shared" si="273"/>
        <v>1.1145786892554614</v>
      </c>
      <c r="DQM9" s="61">
        <f t="shared" si="273"/>
        <v>1.1213276519398967</v>
      </c>
      <c r="DQN9" s="61">
        <f t="shared" si="273"/>
        <v>1.1096316023080337</v>
      </c>
      <c r="DQO9" s="61">
        <f t="shared" si="273"/>
        <v>1.1085245538188671</v>
      </c>
      <c r="DQP9" s="61" t="e">
        <f t="shared" si="273"/>
        <v>#N/A</v>
      </c>
      <c r="DQQ9" s="61" t="e">
        <f t="shared" si="273"/>
        <v>#N/A</v>
      </c>
      <c r="DQR9" s="61">
        <f t="shared" si="273"/>
        <v>1.1102475852115021</v>
      </c>
      <c r="DQS9" s="61">
        <f t="shared" si="273"/>
        <v>1.1154489682097044</v>
      </c>
      <c r="DQT9" s="61">
        <f t="shared" si="273"/>
        <v>1.1224604332697272</v>
      </c>
      <c r="DQU9" s="61">
        <f t="shared" si="273"/>
        <v>1.1228385358185493</v>
      </c>
      <c r="DQV9" s="61">
        <f t="shared" si="273"/>
        <v>1.1233430689732644</v>
      </c>
      <c r="DQW9" s="61" t="e">
        <f t="shared" si="273"/>
        <v>#N/A</v>
      </c>
      <c r="DQX9" s="61" t="e">
        <f t="shared" si="273"/>
        <v>#N/A</v>
      </c>
      <c r="DQY9" s="61">
        <f t="shared" si="273"/>
        <v>1.1111111111111112</v>
      </c>
      <c r="DQZ9" s="61">
        <f t="shared" si="273"/>
        <v>1.1253657438667568</v>
      </c>
      <c r="DRA9" s="61">
        <f t="shared" si="273"/>
        <v>1.1340440009072352</v>
      </c>
      <c r="DRB9" s="61">
        <f t="shared" si="273"/>
        <v>1.152604887044721</v>
      </c>
      <c r="DRC9" s="61">
        <f t="shared" si="273"/>
        <v>1.1448196908986834</v>
      </c>
      <c r="DRD9" s="61" t="e">
        <f t="shared" si="273"/>
        <v>#N/A</v>
      </c>
      <c r="DRE9" s="61" t="e">
        <f t="shared" si="273"/>
        <v>#N/A</v>
      </c>
      <c r="DRF9" s="61">
        <f t="shared" si="273"/>
        <v>1.1615750958299453</v>
      </c>
      <c r="DRG9" s="61">
        <f t="shared" si="273"/>
        <v>1.1609008590666356</v>
      </c>
      <c r="DRH9" s="61">
        <f t="shared" si="273"/>
        <v>1.1555350127108852</v>
      </c>
      <c r="DRI9" s="61">
        <f t="shared" si="273"/>
        <v>1.1503508570113885</v>
      </c>
      <c r="DRJ9" s="61">
        <f t="shared" si="273"/>
        <v>1.1607661056297156</v>
      </c>
      <c r="DRK9" s="61" t="e">
        <f t="shared" si="273"/>
        <v>#N/A</v>
      </c>
      <c r="DRL9" s="61" t="e">
        <f t="shared" si="273"/>
        <v>#N/A</v>
      </c>
      <c r="DRM9" s="61">
        <f t="shared" si="273"/>
        <v>1.172882946281961</v>
      </c>
      <c r="DRN9" s="61">
        <f t="shared" si="273"/>
        <v>1.1708230886313078</v>
      </c>
      <c r="DRO9" s="61">
        <f t="shared" si="273"/>
        <v>1.1798017932987257</v>
      </c>
      <c r="DRP9" s="61">
        <f t="shared" si="273"/>
        <v>1.1731581417175034</v>
      </c>
      <c r="DRQ9" s="61">
        <f t="shared" si="273"/>
        <v>1.124859392575928</v>
      </c>
      <c r="DRR9" s="61" t="e">
        <f t="shared" si="273"/>
        <v>#N/A</v>
      </c>
      <c r="DRS9" s="61" t="e">
        <f t="shared" si="273"/>
        <v>#N/A</v>
      </c>
      <c r="DRT9" s="61">
        <f t="shared" si="273"/>
        <v>1.1402508551881414</v>
      </c>
      <c r="DRU9" s="61">
        <f t="shared" si="273"/>
        <v>1.1419435879867534</v>
      </c>
      <c r="DRV9" s="61">
        <f t="shared" si="273"/>
        <v>1.1285407967498025</v>
      </c>
      <c r="DRW9" s="61">
        <f t="shared" si="273"/>
        <v>1.1322463768115942</v>
      </c>
      <c r="DRX9" s="61">
        <f t="shared" si="273"/>
        <v>1.140901312036509</v>
      </c>
      <c r="DRY9" s="61" t="e">
        <f t="shared" si="273"/>
        <v>#N/A</v>
      </c>
      <c r="DRZ9" s="61" t="e">
        <f t="shared" si="273"/>
        <v>#N/A</v>
      </c>
      <c r="DSA9" s="61">
        <f t="shared" si="273"/>
        <v>1.1361054305839582</v>
      </c>
      <c r="DSB9" s="61">
        <f t="shared" si="273"/>
        <v>1.1411617026132603</v>
      </c>
      <c r="DSC9" s="61">
        <f t="shared" si="273"/>
        <v>1.1454753722794959</v>
      </c>
      <c r="DSD9" s="61">
        <f t="shared" ref="DSD9:DUO9" si="274">+HLOOKUP(DSD5,$B$21:$JKJ$23,3,FALSE)</f>
        <v>1.1381743683132255</v>
      </c>
      <c r="DSE9" s="61">
        <f t="shared" si="274"/>
        <v>1.149029070435482</v>
      </c>
      <c r="DSF9" s="61" t="e">
        <f t="shared" si="274"/>
        <v>#N/A</v>
      </c>
      <c r="DSG9" s="61" t="e">
        <f t="shared" si="274"/>
        <v>#N/A</v>
      </c>
      <c r="DSH9" s="61">
        <f t="shared" si="274"/>
        <v>1.1500862564692351</v>
      </c>
      <c r="DSI9" s="61">
        <f t="shared" si="274"/>
        <v>1.1466574934067195</v>
      </c>
      <c r="DSJ9" s="61">
        <f t="shared" si="274"/>
        <v>1.1467889908256881</v>
      </c>
      <c r="DSK9" s="61">
        <f t="shared" si="274"/>
        <v>1.1563367252543941</v>
      </c>
      <c r="DSL9" s="61">
        <f t="shared" si="274"/>
        <v>1.1591515011011939</v>
      </c>
      <c r="DSM9" s="61" t="e">
        <f t="shared" si="274"/>
        <v>#N/A</v>
      </c>
      <c r="DSN9" s="61" t="e">
        <f t="shared" si="274"/>
        <v>#N/A</v>
      </c>
      <c r="DSO9" s="61">
        <f t="shared" si="274"/>
        <v>1.1749500646222537</v>
      </c>
      <c r="DSP9" s="61">
        <f t="shared" si="274"/>
        <v>1.1770244821092279</v>
      </c>
      <c r="DSQ9" s="61">
        <f t="shared" si="274"/>
        <v>1.1730205278592374</v>
      </c>
      <c r="DSR9" s="61">
        <f t="shared" si="274"/>
        <v>1.1889192723814053</v>
      </c>
      <c r="DSS9" s="61">
        <f t="shared" si="274"/>
        <v>1.1831519167061051</v>
      </c>
      <c r="DST9" s="61" t="e">
        <f t="shared" si="274"/>
        <v>#N/A</v>
      </c>
      <c r="DSU9" s="61" t="e">
        <f t="shared" si="274"/>
        <v>#N/A</v>
      </c>
      <c r="DSV9" s="61">
        <f t="shared" si="274"/>
        <v>1.193744777366599</v>
      </c>
      <c r="DSW9" s="61">
        <f t="shared" si="274"/>
        <v>1.1924636298592892</v>
      </c>
      <c r="DSX9" s="61">
        <f t="shared" si="274"/>
        <v>1.2038040207054292</v>
      </c>
      <c r="DSY9" s="61">
        <f t="shared" si="274"/>
        <v>1.2118274357731458</v>
      </c>
      <c r="DSZ9" s="61">
        <f t="shared" si="274"/>
        <v>1.2013455069678038</v>
      </c>
      <c r="DTA9" s="61" t="e">
        <f t="shared" si="274"/>
        <v>#N/A</v>
      </c>
      <c r="DTB9" s="61" t="e">
        <f t="shared" si="274"/>
        <v>#N/A</v>
      </c>
      <c r="DTC9" s="61">
        <f t="shared" si="274"/>
        <v>1.1789672247111531</v>
      </c>
      <c r="DTD9" s="61">
        <f t="shared" si="274"/>
        <v>1.1880717595342758</v>
      </c>
      <c r="DTE9" s="61">
        <f t="shared" si="274"/>
        <v>1.1690437222352115</v>
      </c>
      <c r="DTF9" s="61">
        <f t="shared" si="274"/>
        <v>1.1566042100393246</v>
      </c>
      <c r="DTG9" s="61">
        <f t="shared" si="274"/>
        <v>1.1454753722794959</v>
      </c>
      <c r="DTH9" s="61" t="e">
        <f t="shared" si="274"/>
        <v>#N/A</v>
      </c>
      <c r="DTI9" s="61" t="e">
        <f t="shared" si="274"/>
        <v>#N/A</v>
      </c>
      <c r="DTJ9" s="61">
        <f t="shared" si="274"/>
        <v>1.1538017768547364</v>
      </c>
      <c r="DTK9" s="61">
        <f t="shared" si="274"/>
        <v>1.1645510655642251</v>
      </c>
      <c r="DTL9" s="61">
        <f t="shared" si="274"/>
        <v>1.168360789811894</v>
      </c>
      <c r="DTM9" s="61">
        <f t="shared" si="274"/>
        <v>1.1721955222131051</v>
      </c>
      <c r="DTN9" s="61">
        <f t="shared" si="274"/>
        <v>1.1530035743110805</v>
      </c>
      <c r="DTO9" s="61" t="e">
        <f t="shared" si="274"/>
        <v>#N/A</v>
      </c>
      <c r="DTP9" s="61" t="e">
        <f t="shared" si="274"/>
        <v>#N/A</v>
      </c>
      <c r="DTQ9" s="61">
        <f t="shared" si="274"/>
        <v>1.160092807424594</v>
      </c>
      <c r="DTR9" s="61">
        <f t="shared" si="274"/>
        <v>1.1650937900500991</v>
      </c>
      <c r="DTS9" s="61">
        <f t="shared" si="274"/>
        <v>1.1633317822242903</v>
      </c>
      <c r="DTT9" s="61">
        <f t="shared" si="274"/>
        <v>1.1669973159061735</v>
      </c>
      <c r="DTU9" s="61">
        <f t="shared" si="274"/>
        <v>1.1716461628588166</v>
      </c>
      <c r="DTV9" s="61" t="e">
        <f t="shared" si="274"/>
        <v>#N/A</v>
      </c>
      <c r="DTW9" s="61" t="e">
        <f t="shared" si="274"/>
        <v>#N/A</v>
      </c>
      <c r="DTX9" s="61">
        <f t="shared" si="274"/>
        <v>1.1781338360037701</v>
      </c>
      <c r="DTY9" s="61">
        <f t="shared" si="274"/>
        <v>1.180080245456691</v>
      </c>
      <c r="DTZ9" s="61">
        <f t="shared" si="274"/>
        <v>1.1863803535413453</v>
      </c>
      <c r="DUA9" s="61">
        <f t="shared" si="274"/>
        <v>1.1866619200189865</v>
      </c>
      <c r="DUB9" s="61">
        <f t="shared" si="274"/>
        <v>1.1853959222380275</v>
      </c>
      <c r="DUC9" s="61" t="e">
        <f t="shared" si="274"/>
        <v>#N/A</v>
      </c>
      <c r="DUD9" s="61" t="e">
        <f t="shared" si="274"/>
        <v>#N/A</v>
      </c>
      <c r="DUE9" s="61">
        <f t="shared" si="274"/>
        <v>1.1896264572924102</v>
      </c>
      <c r="DUF9" s="61">
        <f t="shared" si="274"/>
        <v>1.1680878402055834</v>
      </c>
      <c r="DUG9" s="61">
        <f t="shared" si="274"/>
        <v>1.1560693641618498</v>
      </c>
      <c r="DUH9" s="61">
        <f t="shared" si="274"/>
        <v>1.1515430677107323</v>
      </c>
      <c r="DUI9" s="61">
        <f t="shared" si="274"/>
        <v>1.1448196908986834</v>
      </c>
      <c r="DUJ9" s="61" t="e">
        <f t="shared" si="274"/>
        <v>#N/A</v>
      </c>
      <c r="DUK9" s="61" t="e">
        <f t="shared" si="274"/>
        <v>#N/A</v>
      </c>
      <c r="DUL9" s="61">
        <f t="shared" si="274"/>
        <v>1.1225864391558149</v>
      </c>
      <c r="DUM9" s="61">
        <f t="shared" si="274"/>
        <v>1.1350737797956867</v>
      </c>
      <c r="DUN9" s="61">
        <f t="shared" si="274"/>
        <v>1.1327594019030358</v>
      </c>
      <c r="DUO9" s="61">
        <f t="shared" si="274"/>
        <v>1.1181930001118192</v>
      </c>
      <c r="DUP9" s="61">
        <f t="shared" ref="DUP9:DXA9" si="275">+HLOOKUP(DUP5,$B$21:$JKJ$23,3,FALSE)</f>
        <v>1.1242270938729624</v>
      </c>
      <c r="DUQ9" s="61" t="e">
        <f t="shared" si="275"/>
        <v>#N/A</v>
      </c>
      <c r="DUR9" s="61" t="e">
        <f t="shared" si="275"/>
        <v>#N/A</v>
      </c>
      <c r="DUS9" s="61">
        <f t="shared" si="275"/>
        <v>1.1358473421172195</v>
      </c>
      <c r="DUT9" s="61">
        <f t="shared" si="275"/>
        <v>1.1386927806877705</v>
      </c>
      <c r="DUU9" s="61">
        <f t="shared" si="275"/>
        <v>1.1431184270690444</v>
      </c>
      <c r="DUV9" s="61">
        <f t="shared" si="275"/>
        <v>1.1313497001923294</v>
      </c>
      <c r="DUW9" s="61">
        <f t="shared" si="275"/>
        <v>1.1130899376669636</v>
      </c>
      <c r="DUX9" s="61" t="e">
        <f t="shared" si="275"/>
        <v>#N/A</v>
      </c>
      <c r="DUY9" s="61" t="e">
        <f t="shared" si="275"/>
        <v>#N/A</v>
      </c>
      <c r="DUZ9" s="61">
        <f t="shared" si="275"/>
        <v>1.1153245594467991</v>
      </c>
      <c r="DVA9" s="61">
        <f t="shared" si="275"/>
        <v>1.1232168931820734</v>
      </c>
      <c r="DVB9" s="61">
        <f t="shared" si="275"/>
        <v>1.1038745998454575</v>
      </c>
      <c r="DVC9" s="61">
        <f t="shared" si="275"/>
        <v>1.0933741526350318</v>
      </c>
      <c r="DVD9" s="61">
        <f t="shared" si="275"/>
        <v>1.0822510822510822</v>
      </c>
      <c r="DVE9" s="61" t="e">
        <f t="shared" si="275"/>
        <v>#N/A</v>
      </c>
      <c r="DVF9" s="61" t="e">
        <f t="shared" si="275"/>
        <v>#N/A</v>
      </c>
      <c r="DVG9" s="61" t="e">
        <f t="shared" si="275"/>
        <v>#N/A</v>
      </c>
      <c r="DVH9" s="61" t="e">
        <f t="shared" si="275"/>
        <v>#N/A</v>
      </c>
      <c r="DVI9" s="61">
        <f t="shared" si="275"/>
        <v>1.0741138560687433</v>
      </c>
      <c r="DVJ9" s="61">
        <f t="shared" si="275"/>
        <v>1.0770059235325795</v>
      </c>
      <c r="DVK9" s="61">
        <f t="shared" si="275"/>
        <v>1.0746910263299301</v>
      </c>
      <c r="DVL9" s="61" t="e">
        <f t="shared" si="275"/>
        <v>#N/A</v>
      </c>
      <c r="DVM9" s="61" t="e">
        <f t="shared" si="275"/>
        <v>#N/A</v>
      </c>
      <c r="DVN9" s="61" t="e">
        <f t="shared" si="275"/>
        <v>#N/A</v>
      </c>
      <c r="DVO9" s="61">
        <f t="shared" si="275"/>
        <v>1.0612331529236974</v>
      </c>
      <c r="DVP9" s="61">
        <f t="shared" si="275"/>
        <v>1.0493179433368311</v>
      </c>
      <c r="DVQ9" s="61">
        <f t="shared" si="275"/>
        <v>1.0573059843518715</v>
      </c>
      <c r="DVR9" s="61">
        <f t="shared" si="275"/>
        <v>1.0476689366160292</v>
      </c>
      <c r="DVS9" s="61" t="e">
        <f t="shared" si="275"/>
        <v>#N/A</v>
      </c>
      <c r="DVT9" s="61" t="e">
        <f t="shared" si="275"/>
        <v>#N/A</v>
      </c>
      <c r="DVU9" s="61">
        <f t="shared" si="275"/>
        <v>1.0529640939243972</v>
      </c>
      <c r="DVV9" s="61">
        <f t="shared" si="275"/>
        <v>1.0637166258908626</v>
      </c>
      <c r="DVW9" s="61">
        <f t="shared" si="275"/>
        <v>1.0624734381640459</v>
      </c>
      <c r="DVX9" s="61">
        <f t="shared" si="275"/>
        <v>1.0500892575868948</v>
      </c>
      <c r="DVY9" s="61">
        <f t="shared" si="275"/>
        <v>1.0476689366160292</v>
      </c>
      <c r="DVZ9" s="61" t="e">
        <f t="shared" si="275"/>
        <v>#N/A</v>
      </c>
      <c r="DWA9" s="61" t="e">
        <f t="shared" si="275"/>
        <v>#N/A</v>
      </c>
      <c r="DWB9" s="61">
        <f t="shared" si="275"/>
        <v>1.0606703436571914</v>
      </c>
      <c r="DWC9" s="61">
        <f t="shared" si="275"/>
        <v>1.0624734381640459</v>
      </c>
      <c r="DWD9" s="61">
        <f t="shared" si="275"/>
        <v>1.0642826734780757</v>
      </c>
      <c r="DWE9" s="61">
        <f t="shared" si="275"/>
        <v>1.0633772862611655</v>
      </c>
      <c r="DWF9" s="61">
        <f t="shared" si="275"/>
        <v>1.0638297872340425</v>
      </c>
      <c r="DWG9" s="61" t="e">
        <f t="shared" si="275"/>
        <v>#N/A</v>
      </c>
      <c r="DWH9" s="61" t="e">
        <f t="shared" si="275"/>
        <v>#N/A</v>
      </c>
      <c r="DWI9" s="61">
        <f t="shared" si="275"/>
        <v>1.0764262648008611</v>
      </c>
      <c r="DWJ9" s="61">
        <f t="shared" si="275"/>
        <v>1.0630381630700543</v>
      </c>
      <c r="DWK9" s="61">
        <f t="shared" si="275"/>
        <v>1.0759629868732516</v>
      </c>
      <c r="DWL9" s="61">
        <f t="shared" si="275"/>
        <v>1.0933741526350318</v>
      </c>
      <c r="DWM9" s="61">
        <f t="shared" si="275"/>
        <v>1.0836584308625921</v>
      </c>
      <c r="DWN9" s="61" t="e">
        <f t="shared" si="275"/>
        <v>#N/A</v>
      </c>
      <c r="DWO9" s="61" t="e">
        <f t="shared" si="275"/>
        <v>#N/A</v>
      </c>
      <c r="DWP9" s="61">
        <f t="shared" si="275"/>
        <v>1.0877841836179702</v>
      </c>
      <c r="DWQ9" s="61">
        <f t="shared" si="275"/>
        <v>1.0873110796999021</v>
      </c>
      <c r="DWR9" s="61">
        <f t="shared" si="275"/>
        <v>1.0760787689658884</v>
      </c>
      <c r="DWS9" s="61">
        <f t="shared" si="275"/>
        <v>1.06315118009781</v>
      </c>
      <c r="DWT9" s="61">
        <f t="shared" si="275"/>
        <v>1.0630381630700543</v>
      </c>
      <c r="DWU9" s="61" t="e">
        <f t="shared" si="275"/>
        <v>#N/A</v>
      </c>
      <c r="DWV9" s="61" t="e">
        <f t="shared" si="275"/>
        <v>#N/A</v>
      </c>
      <c r="DWW9" s="61">
        <f t="shared" si="275"/>
        <v>1.0610079575596818</v>
      </c>
      <c r="DWX9" s="61">
        <f t="shared" si="275"/>
        <v>1.0727311735679039</v>
      </c>
      <c r="DWY9" s="61">
        <f t="shared" si="275"/>
        <v>1.0723860589812333</v>
      </c>
      <c r="DWZ9" s="61">
        <f t="shared" si="275"/>
        <v>1.0845986984815619</v>
      </c>
      <c r="DXA9" s="61">
        <f t="shared" si="275"/>
        <v>1.0837758751490192</v>
      </c>
      <c r="DXB9" s="61" t="e">
        <f t="shared" ref="DXB9:DZM9" si="276">+HLOOKUP(DXB5,$B$21:$JKJ$23,3,FALSE)</f>
        <v>#N/A</v>
      </c>
      <c r="DXC9" s="61" t="e">
        <f t="shared" si="276"/>
        <v>#N/A</v>
      </c>
      <c r="DXD9" s="61">
        <f t="shared" si="276"/>
        <v>1.0766580534022394</v>
      </c>
      <c r="DXE9" s="61">
        <f t="shared" si="276"/>
        <v>1.0781671159029649</v>
      </c>
      <c r="DXF9" s="61">
        <f t="shared" si="276"/>
        <v>1.0895619960775769</v>
      </c>
      <c r="DXG9" s="61">
        <f t="shared" si="276"/>
        <v>1.1001100110011002</v>
      </c>
      <c r="DXH9" s="61">
        <f t="shared" si="276"/>
        <v>1.097333479644464</v>
      </c>
      <c r="DXI9" s="61" t="e">
        <f t="shared" si="276"/>
        <v>#N/A</v>
      </c>
      <c r="DXJ9" s="61" t="e">
        <f t="shared" si="276"/>
        <v>#N/A</v>
      </c>
      <c r="DXK9" s="61">
        <f t="shared" si="276"/>
        <v>1.08542277216976</v>
      </c>
      <c r="DXL9" s="61">
        <f t="shared" si="276"/>
        <v>1.1025358324145533</v>
      </c>
      <c r="DXM9" s="61">
        <f t="shared" si="276"/>
        <v>1.0933741526350318</v>
      </c>
      <c r="DXN9" s="61">
        <f t="shared" si="276"/>
        <v>1.1042402826855124</v>
      </c>
      <c r="DXO9" s="61">
        <f t="shared" si="276"/>
        <v>1.1032656663724625</v>
      </c>
      <c r="DXP9" s="61" t="e">
        <f t="shared" si="276"/>
        <v>#N/A</v>
      </c>
      <c r="DXQ9" s="61" t="e">
        <f t="shared" si="276"/>
        <v>#N/A</v>
      </c>
      <c r="DXR9" s="61">
        <f t="shared" si="276"/>
        <v>1.0982976386600769</v>
      </c>
      <c r="DXS9" s="61">
        <f t="shared" si="276"/>
        <v>1.0913456291607553</v>
      </c>
      <c r="DXT9" s="61">
        <f t="shared" si="276"/>
        <v>1.0813148788927336</v>
      </c>
      <c r="DXU9" s="61">
        <f t="shared" si="276"/>
        <v>1.0788650339842487</v>
      </c>
      <c r="DXV9" s="61">
        <f t="shared" si="276"/>
        <v>1.0680337498664958</v>
      </c>
      <c r="DXW9" s="61" t="e">
        <f t="shared" si="276"/>
        <v>#N/A</v>
      </c>
      <c r="DXX9" s="61" t="e">
        <f t="shared" si="276"/>
        <v>#N/A</v>
      </c>
      <c r="DXY9" s="61">
        <f t="shared" si="276"/>
        <v>1.0746910263299301</v>
      </c>
      <c r="DXZ9" s="61">
        <f t="shared" si="276"/>
        <v>1.0777023386140749</v>
      </c>
      <c r="DYA9" s="61">
        <f t="shared" si="276"/>
        <v>1.0744600838078866</v>
      </c>
      <c r="DYB9" s="61">
        <f t="shared" si="276"/>
        <v>1.0738831615120275</v>
      </c>
      <c r="DYC9" s="61">
        <f t="shared" si="276"/>
        <v>1.0687186063909373</v>
      </c>
      <c r="DYD9" s="61" t="e">
        <f t="shared" si="276"/>
        <v>#N/A</v>
      </c>
      <c r="DYE9" s="61" t="e">
        <f t="shared" si="276"/>
        <v>#N/A</v>
      </c>
      <c r="DYF9" s="61">
        <f t="shared" si="276"/>
        <v>1.0785159620362381</v>
      </c>
      <c r="DYG9" s="61">
        <f t="shared" si="276"/>
        <v>1.0867202782003913</v>
      </c>
      <c r="DYH9" s="61">
        <f t="shared" si="276"/>
        <v>1.0890873448050533</v>
      </c>
      <c r="DYI9" s="61">
        <f t="shared" si="276"/>
        <v>1.1032656663724625</v>
      </c>
      <c r="DYJ9" s="61">
        <f t="shared" si="276"/>
        <v>1.1176930814798256</v>
      </c>
      <c r="DYK9" s="61" t="e">
        <f t="shared" si="276"/>
        <v>#N/A</v>
      </c>
      <c r="DYL9" s="61" t="e">
        <f t="shared" si="276"/>
        <v>#N/A</v>
      </c>
      <c r="DYM9" s="61">
        <f t="shared" si="276"/>
        <v>1.1116051578479325</v>
      </c>
      <c r="DYN9" s="61">
        <f t="shared" si="276"/>
        <v>1.1086474501108647</v>
      </c>
      <c r="DYO9" s="61">
        <f t="shared" si="276"/>
        <v>1.1123470522803114</v>
      </c>
      <c r="DYP9" s="61">
        <f t="shared" si="276"/>
        <v>1.1249859376757789</v>
      </c>
      <c r="DYQ9" s="61">
        <f t="shared" si="276"/>
        <v>1.1208249271463797</v>
      </c>
      <c r="DYR9" s="61" t="e">
        <f t="shared" si="276"/>
        <v>#N/A</v>
      </c>
      <c r="DYS9" s="61" t="e">
        <f t="shared" si="276"/>
        <v>#N/A</v>
      </c>
      <c r="DYT9" s="61">
        <f t="shared" si="276"/>
        <v>1.119194180190263</v>
      </c>
      <c r="DYU9" s="61">
        <f t="shared" si="276"/>
        <v>1.1170688114387846</v>
      </c>
      <c r="DYV9" s="61">
        <f t="shared" si="276"/>
        <v>1.1286681715575622</v>
      </c>
      <c r="DYW9" s="61">
        <f t="shared" si="276"/>
        <v>1.1312217194570136</v>
      </c>
      <c r="DYX9" s="61">
        <f t="shared" si="276"/>
        <v>1.1322463768115942</v>
      </c>
      <c r="DYY9" s="61" t="e">
        <f t="shared" si="276"/>
        <v>#N/A</v>
      </c>
      <c r="DYZ9" s="61" t="e">
        <f t="shared" si="276"/>
        <v>#N/A</v>
      </c>
      <c r="DZA9" s="61">
        <f t="shared" si="276"/>
        <v>1.1399908800729595</v>
      </c>
      <c r="DZB9" s="61">
        <f t="shared" si="276"/>
        <v>1.1305822498586773</v>
      </c>
      <c r="DZC9" s="61">
        <f t="shared" si="276"/>
        <v>1.1071744906997343</v>
      </c>
      <c r="DZD9" s="61">
        <f t="shared" si="276"/>
        <v>1.1086474501108647</v>
      </c>
      <c r="DZE9" s="61">
        <f t="shared" si="276"/>
        <v>1.1185682326621924</v>
      </c>
      <c r="DZF9" s="61" t="e">
        <f t="shared" si="276"/>
        <v>#N/A</v>
      </c>
      <c r="DZG9" s="61" t="e">
        <f t="shared" si="276"/>
        <v>#N/A</v>
      </c>
      <c r="DZH9" s="61">
        <f t="shared" si="276"/>
        <v>1.1088933244621866</v>
      </c>
      <c r="DZI9" s="61">
        <f t="shared" si="276"/>
        <v>1.1179429849077698</v>
      </c>
      <c r="DZJ9" s="61">
        <f t="shared" si="276"/>
        <v>1.1312217194570136</v>
      </c>
      <c r="DZK9" s="61">
        <f t="shared" si="276"/>
        <v>1.1300711944852526</v>
      </c>
      <c r="DZL9" s="61" t="e">
        <f t="shared" si="276"/>
        <v>#N/A</v>
      </c>
      <c r="DZM9" s="61" t="e">
        <f t="shared" si="276"/>
        <v>#N/A</v>
      </c>
      <c r="DZN9" s="61" t="e">
        <f t="shared" ref="DZN9:EBY9" si="277">+HLOOKUP(DZN5,$B$21:$JKJ$23,3,FALSE)</f>
        <v>#N/A</v>
      </c>
      <c r="DZO9" s="61" t="e">
        <f t="shared" si="277"/>
        <v>#N/A</v>
      </c>
      <c r="DZP9" s="61">
        <f t="shared" si="277"/>
        <v>1.1375270162666364</v>
      </c>
      <c r="DZQ9" s="61">
        <f t="shared" si="277"/>
        <v>1.1392116655274549</v>
      </c>
      <c r="DZR9" s="61">
        <f t="shared" si="277"/>
        <v>1.1328877308258751</v>
      </c>
      <c r="DZS9" s="61">
        <f t="shared" si="277"/>
        <v>1.1124707976415618</v>
      </c>
      <c r="DZT9" s="61" t="e">
        <f t="shared" si="277"/>
        <v>#N/A</v>
      </c>
      <c r="DZU9" s="61" t="e">
        <f t="shared" si="277"/>
        <v>#N/A</v>
      </c>
      <c r="DZV9" s="61">
        <f t="shared" si="277"/>
        <v>1.1108642523883581</v>
      </c>
      <c r="DZW9" s="61">
        <f t="shared" si="277"/>
        <v>1.1144544745347154</v>
      </c>
      <c r="DZX9" s="61">
        <f t="shared" si="277"/>
        <v>1.1176930814798256</v>
      </c>
      <c r="DZY9" s="61">
        <f t="shared" si="277"/>
        <v>1.1095084877399313</v>
      </c>
      <c r="DZZ9" s="61">
        <f t="shared" si="277"/>
        <v>1.1082788429568879</v>
      </c>
      <c r="EAA9" s="61" t="e">
        <f t="shared" si="277"/>
        <v>#N/A</v>
      </c>
      <c r="EAB9" s="61" t="e">
        <f t="shared" si="277"/>
        <v>#N/A</v>
      </c>
      <c r="EAC9" s="61">
        <f t="shared" si="277"/>
        <v>1.1266336187471835</v>
      </c>
      <c r="EAD9" s="61" t="e">
        <f t="shared" si="277"/>
        <v>#N/A</v>
      </c>
      <c r="EAE9" s="61">
        <f t="shared" si="277"/>
        <v>1.1227124733355787</v>
      </c>
      <c r="EAF9" s="61">
        <f t="shared" si="277"/>
        <v>1.1232168931820734</v>
      </c>
      <c r="EAG9" s="61">
        <f t="shared" si="277"/>
        <v>1.1186933661483387</v>
      </c>
      <c r="EAH9" s="61" t="e">
        <f t="shared" si="277"/>
        <v>#N/A</v>
      </c>
      <c r="EAI9" s="61" t="e">
        <f t="shared" si="277"/>
        <v>#N/A</v>
      </c>
      <c r="EAJ9" s="61">
        <f t="shared" si="277"/>
        <v>1.1212019284673169</v>
      </c>
      <c r="EAK9" s="61">
        <f t="shared" si="277"/>
        <v>1.1279043537108053</v>
      </c>
      <c r="EAL9" s="61">
        <f t="shared" si="277"/>
        <v>1.1328877308258751</v>
      </c>
      <c r="EAM9" s="61">
        <f t="shared" si="277"/>
        <v>1.1299435028248588</v>
      </c>
      <c r="EAN9" s="61">
        <f t="shared" si="277"/>
        <v>1.1398609369656902</v>
      </c>
      <c r="EAO9" s="61" t="e">
        <f t="shared" si="277"/>
        <v>#N/A</v>
      </c>
      <c r="EAP9" s="61" t="e">
        <f t="shared" si="277"/>
        <v>#N/A</v>
      </c>
      <c r="EAQ9" s="61">
        <f t="shared" si="277"/>
        <v>1.1435105774728416</v>
      </c>
      <c r="EAR9" s="61">
        <f t="shared" si="277"/>
        <v>1.1405109489051095</v>
      </c>
      <c r="EAS9" s="61">
        <f t="shared" si="277"/>
        <v>1.1319900384876613</v>
      </c>
      <c r="EAT9" s="61">
        <f t="shared" si="277"/>
        <v>1.1344299489506524</v>
      </c>
      <c r="EAU9" s="61">
        <f t="shared" si="277"/>
        <v>1.1393414606357526</v>
      </c>
      <c r="EAV9" s="61" t="e">
        <f t="shared" si="277"/>
        <v>#N/A</v>
      </c>
      <c r="EAW9" s="61" t="e">
        <f t="shared" si="277"/>
        <v>#N/A</v>
      </c>
      <c r="EAX9" s="61">
        <f t="shared" si="277"/>
        <v>1.142334932602239</v>
      </c>
      <c r="EAY9" s="61">
        <f t="shared" si="277"/>
        <v>1.1514104778353482</v>
      </c>
      <c r="EAZ9" s="61">
        <f t="shared" si="277"/>
        <v>1.1648223645894</v>
      </c>
      <c r="EBA9" s="61">
        <f t="shared" si="277"/>
        <v>1.1622501162250116</v>
      </c>
      <c r="EBB9" s="61">
        <f t="shared" si="277"/>
        <v>1.1640088464672331</v>
      </c>
      <c r="EBC9" s="61" t="e">
        <f t="shared" si="277"/>
        <v>#N/A</v>
      </c>
      <c r="EBD9" s="61" t="e">
        <f t="shared" si="277"/>
        <v>#N/A</v>
      </c>
      <c r="EBE9" s="61">
        <f t="shared" si="277"/>
        <v>1.1649580615097856</v>
      </c>
      <c r="EBF9" s="61">
        <f t="shared" si="277"/>
        <v>1.1693171188026192</v>
      </c>
      <c r="EBG9" s="61">
        <f t="shared" si="277"/>
        <v>1.1684973124561813</v>
      </c>
      <c r="EBH9" s="61">
        <f t="shared" si="277"/>
        <v>1.179245283018868</v>
      </c>
      <c r="EBI9" s="61">
        <f t="shared" si="277"/>
        <v>1.1795234725171031</v>
      </c>
      <c r="EBJ9" s="61" t="e">
        <f t="shared" si="277"/>
        <v>#N/A</v>
      </c>
      <c r="EBK9" s="61" t="e">
        <f t="shared" si="277"/>
        <v>#N/A</v>
      </c>
      <c r="EBL9" s="61">
        <f t="shared" si="277"/>
        <v>1.1746740279572419</v>
      </c>
      <c r="EBM9" s="61">
        <f t="shared" si="277"/>
        <v>1.1813349084465445</v>
      </c>
      <c r="EBN9" s="61">
        <f t="shared" si="277"/>
        <v>1.1705489874751258</v>
      </c>
      <c r="EBO9" s="61">
        <f t="shared" si="277"/>
        <v>1.1811953697141506</v>
      </c>
      <c r="EBP9" s="61">
        <f t="shared" si="277"/>
        <v>1.1809163911195086</v>
      </c>
      <c r="EBQ9" s="61" t="e">
        <f t="shared" si="277"/>
        <v>#N/A</v>
      </c>
      <c r="EBR9" s="61" t="e">
        <f t="shared" si="277"/>
        <v>#N/A</v>
      </c>
      <c r="EBS9" s="61">
        <f t="shared" si="277"/>
        <v>1.177301624676242</v>
      </c>
      <c r="EBT9" s="61">
        <f t="shared" si="277"/>
        <v>1.180080245456691</v>
      </c>
      <c r="EBU9" s="61">
        <f t="shared" si="277"/>
        <v>1.1706860220088973</v>
      </c>
      <c r="EBV9" s="61">
        <f t="shared" si="277"/>
        <v>1.1775788977861517</v>
      </c>
      <c r="EBW9" s="61">
        <f t="shared" si="277"/>
        <v>1.1544677903486493</v>
      </c>
      <c r="EBX9" s="61" t="e">
        <f t="shared" si="277"/>
        <v>#N/A</v>
      </c>
      <c r="EBY9" s="61" t="e">
        <f t="shared" si="277"/>
        <v>#N/A</v>
      </c>
      <c r="EBZ9" s="61">
        <f t="shared" ref="EBZ9:EEK9" si="278">+HLOOKUP(EBZ5,$B$21:$JKJ$23,3,FALSE)</f>
        <v>1.1653653420347279</v>
      </c>
      <c r="ECA9" s="61">
        <f t="shared" si="278"/>
        <v>1.1678150181011329</v>
      </c>
      <c r="ECB9" s="61">
        <f t="shared" si="278"/>
        <v>1.1746740279572419</v>
      </c>
      <c r="ECC9" s="61">
        <f t="shared" si="278"/>
        <v>1.1693171188026192</v>
      </c>
      <c r="ECD9" s="61">
        <f t="shared" si="278"/>
        <v>1.1726078799249531</v>
      </c>
      <c r="ECE9" s="61" t="e">
        <f t="shared" si="278"/>
        <v>#N/A</v>
      </c>
      <c r="ECF9" s="61" t="e">
        <f t="shared" si="278"/>
        <v>#N/A</v>
      </c>
      <c r="ECG9" s="61">
        <f t="shared" si="278"/>
        <v>1.1618450098756825</v>
      </c>
      <c r="ECH9" s="61">
        <f t="shared" si="278"/>
        <v>1.1613053071652537</v>
      </c>
      <c r="ECI9" s="61">
        <f t="shared" si="278"/>
        <v>1.1598237067965669</v>
      </c>
      <c r="ECJ9" s="61">
        <f t="shared" si="278"/>
        <v>1.1749500646222537</v>
      </c>
      <c r="ECK9" s="61">
        <f t="shared" si="278"/>
        <v>1.179245283018868</v>
      </c>
      <c r="ECL9" s="61" t="e">
        <f t="shared" si="278"/>
        <v>#N/A</v>
      </c>
      <c r="ECM9" s="61" t="e">
        <f t="shared" si="278"/>
        <v>#N/A</v>
      </c>
      <c r="ECN9" s="61">
        <f t="shared" si="278"/>
        <v>1.1827321111768183</v>
      </c>
      <c r="ECO9" s="61">
        <f t="shared" si="278"/>
        <v>1.1768859597505001</v>
      </c>
      <c r="ECP9" s="61">
        <f t="shared" si="278"/>
        <v>1.1830119484206789</v>
      </c>
      <c r="ECQ9" s="61">
        <f t="shared" si="278"/>
        <v>1.1873664212776063</v>
      </c>
      <c r="ECR9" s="61">
        <f t="shared" si="278"/>
        <v>1.1927480916030533</v>
      </c>
      <c r="ECS9" s="61" t="e">
        <f t="shared" si="278"/>
        <v>#N/A</v>
      </c>
      <c r="ECT9" s="61" t="e">
        <f t="shared" si="278"/>
        <v>#N/A</v>
      </c>
      <c r="ECU9" s="61">
        <f t="shared" si="278"/>
        <v>1.1821728336682824</v>
      </c>
      <c r="ECV9" s="61">
        <f t="shared" si="278"/>
        <v>1.1702750146284375</v>
      </c>
      <c r="ECW9" s="61">
        <f t="shared" si="278"/>
        <v>1.1613053071652537</v>
      </c>
      <c r="ECX9" s="61">
        <f t="shared" si="278"/>
        <v>1.1712344811431248</v>
      </c>
      <c r="ECY9" s="61">
        <f t="shared" si="278"/>
        <v>1.1710973181871414</v>
      </c>
      <c r="ECZ9" s="61" t="e">
        <f t="shared" si="278"/>
        <v>#N/A</v>
      </c>
      <c r="EDA9" s="61" t="e">
        <f t="shared" si="278"/>
        <v>#N/A</v>
      </c>
      <c r="EDB9" s="61">
        <f t="shared" si="278"/>
        <v>1.1650937900500991</v>
      </c>
      <c r="EDC9" s="61">
        <f t="shared" si="278"/>
        <v>1.1742602160638798</v>
      </c>
      <c r="EDD9" s="61">
        <f t="shared" si="278"/>
        <v>1.1587485515643106</v>
      </c>
      <c r="EDE9" s="61">
        <f t="shared" si="278"/>
        <v>1.14639458901754</v>
      </c>
      <c r="EDF9" s="61">
        <f t="shared" si="278"/>
        <v>1.1394712853236098</v>
      </c>
      <c r="EDG9" s="61" t="e">
        <f t="shared" si="278"/>
        <v>#N/A</v>
      </c>
      <c r="EDH9" s="61" t="e">
        <f t="shared" si="278"/>
        <v>#N/A</v>
      </c>
      <c r="EDI9" s="61">
        <f t="shared" si="278"/>
        <v>1.152604887044721</v>
      </c>
      <c r="EDJ9" s="61">
        <f t="shared" si="278"/>
        <v>1.1483693155718879</v>
      </c>
      <c r="EDK9" s="61">
        <f t="shared" si="278"/>
        <v>1.1372682815876265</v>
      </c>
      <c r="EDL9" s="61">
        <f t="shared" si="278"/>
        <v>1.1410314924691922</v>
      </c>
      <c r="EDM9" s="61">
        <f t="shared" si="278"/>
        <v>1.1405109489051095</v>
      </c>
      <c r="EDN9" s="61" t="e">
        <f t="shared" si="278"/>
        <v>#N/A</v>
      </c>
      <c r="EDO9" s="61" t="e">
        <f t="shared" si="278"/>
        <v>#N/A</v>
      </c>
      <c r="EDP9" s="61">
        <f t="shared" si="278"/>
        <v>1.142726545537653</v>
      </c>
      <c r="EDQ9" s="61">
        <f t="shared" si="278"/>
        <v>1.1422044545973731</v>
      </c>
      <c r="EDR9" s="61">
        <f t="shared" si="278"/>
        <v>1.1341726210729273</v>
      </c>
      <c r="EDS9" s="61">
        <f t="shared" si="278"/>
        <v>1.1379153390987711</v>
      </c>
      <c r="EDT9" s="61">
        <f t="shared" si="278"/>
        <v>1.1355893708834885</v>
      </c>
      <c r="EDU9" s="61" t="e">
        <f t="shared" si="278"/>
        <v>#N/A</v>
      </c>
      <c r="EDV9" s="61" t="e">
        <f t="shared" si="278"/>
        <v>#N/A</v>
      </c>
      <c r="EDW9" s="61">
        <f t="shared" si="278"/>
        <v>1.1357183418512209</v>
      </c>
      <c r="EDX9" s="61">
        <f t="shared" si="278"/>
        <v>1.1405109489051095</v>
      </c>
      <c r="EDY9" s="61">
        <f t="shared" si="278"/>
        <v>1.1411617026132603</v>
      </c>
      <c r="EDZ9" s="61">
        <f t="shared" si="278"/>
        <v>1.1295606009262398</v>
      </c>
      <c r="EEA9" s="61">
        <f t="shared" si="278"/>
        <v>1.1190689346463742</v>
      </c>
      <c r="EEB9" s="61" t="e">
        <f t="shared" si="278"/>
        <v>#N/A</v>
      </c>
      <c r="EEC9" s="61" t="e">
        <f t="shared" si="278"/>
        <v>#N/A</v>
      </c>
      <c r="EED9" s="61">
        <f t="shared" si="278"/>
        <v>1.1122233344455568</v>
      </c>
      <c r="EEE9" s="61">
        <f t="shared" si="278"/>
        <v>1.1150758251561106</v>
      </c>
      <c r="EEF9" s="61">
        <f t="shared" si="278"/>
        <v>1.097213078779899</v>
      </c>
      <c r="EEG9" s="61">
        <f t="shared" si="278"/>
        <v>1.0936132983377078</v>
      </c>
      <c r="EEH9" s="61">
        <f t="shared" si="278"/>
        <v>1.094331363536879</v>
      </c>
      <c r="EEI9" s="61" t="e">
        <f t="shared" si="278"/>
        <v>#N/A</v>
      </c>
      <c r="EEJ9" s="61" t="e">
        <f t="shared" si="278"/>
        <v>#N/A</v>
      </c>
      <c r="EEK9" s="61">
        <f t="shared" si="278"/>
        <v>1.0930156301235108</v>
      </c>
      <c r="EEL9" s="61">
        <f t="shared" ref="EEL9:EGW9" si="279">+HLOOKUP(EEL5,$B$21:$JKJ$23,3,FALSE)</f>
        <v>1.0955302366345312</v>
      </c>
      <c r="EEM9" s="61">
        <f t="shared" si="279"/>
        <v>1.0850694444444444</v>
      </c>
      <c r="EEN9" s="61">
        <f t="shared" si="279"/>
        <v>1.0974539069359086</v>
      </c>
      <c r="EEO9" s="61">
        <f t="shared" si="279"/>
        <v>1.097935880544576</v>
      </c>
      <c r="EEP9" s="61" t="e">
        <f t="shared" si="279"/>
        <v>#N/A</v>
      </c>
      <c r="EEQ9" s="61" t="e">
        <f t="shared" si="279"/>
        <v>#N/A</v>
      </c>
      <c r="EER9" s="61">
        <f t="shared" si="279"/>
        <v>1.1001100110011002</v>
      </c>
      <c r="EES9" s="61">
        <f t="shared" si="279"/>
        <v>1.1059500110595002</v>
      </c>
      <c r="EET9" s="61">
        <f t="shared" si="279"/>
        <v>1.0962508221881166</v>
      </c>
      <c r="EEU9" s="61">
        <f t="shared" si="279"/>
        <v>1.0995052226498077</v>
      </c>
      <c r="EEV9" s="61">
        <f t="shared" si="279"/>
        <v>1.0919414719371043</v>
      </c>
      <c r="EEW9" s="61" t="e">
        <f t="shared" si="279"/>
        <v>#N/A</v>
      </c>
      <c r="EEX9" s="61" t="e">
        <f t="shared" si="279"/>
        <v>#N/A</v>
      </c>
      <c r="EEY9" s="61">
        <f t="shared" si="279"/>
        <v>1.1022927689594355</v>
      </c>
      <c r="EEZ9" s="61">
        <f t="shared" si="279"/>
        <v>1.1148272017837235</v>
      </c>
      <c r="EFA9" s="61">
        <f t="shared" si="279"/>
        <v>1.1247328759419637</v>
      </c>
      <c r="EFB9" s="61">
        <f t="shared" si="279"/>
        <v>1.129305477131564</v>
      </c>
      <c r="EFC9" s="61">
        <f t="shared" si="279"/>
        <v>1.1170688114387846</v>
      </c>
      <c r="EFD9" s="61" t="e">
        <f t="shared" si="279"/>
        <v>#N/A</v>
      </c>
      <c r="EFE9" s="61" t="e">
        <f t="shared" si="279"/>
        <v>#N/A</v>
      </c>
      <c r="EFF9" s="61">
        <f t="shared" si="279"/>
        <v>1.1053387863380126</v>
      </c>
      <c r="EFG9" s="61">
        <f t="shared" si="279"/>
        <v>1.1155734047300312</v>
      </c>
      <c r="EFH9" s="61">
        <f t="shared" si="279"/>
        <v>1.1047282368537339</v>
      </c>
      <c r="EFI9" s="61">
        <f t="shared" si="279"/>
        <v>1.1037527593818983</v>
      </c>
      <c r="EFJ9" s="61">
        <f t="shared" si="279"/>
        <v>1.0847163466753444</v>
      </c>
      <c r="EFK9" s="61" t="e">
        <f t="shared" si="279"/>
        <v>#N/A</v>
      </c>
      <c r="EFL9" s="61" t="e">
        <f t="shared" si="279"/>
        <v>#N/A</v>
      </c>
      <c r="EFM9" s="61">
        <f t="shared" si="279"/>
        <v>1.0788650339842487</v>
      </c>
      <c r="EFN9" s="61">
        <f t="shared" si="279"/>
        <v>1.0803802938634399</v>
      </c>
      <c r="EFO9" s="61">
        <f t="shared" si="279"/>
        <v>1.0801468999783972</v>
      </c>
      <c r="EFP9" s="61">
        <f t="shared" si="279"/>
        <v>1.0800302408467437</v>
      </c>
      <c r="EFQ9" s="61">
        <f t="shared" si="279"/>
        <v>1.0869565217391304</v>
      </c>
      <c r="EFR9" s="61" t="e">
        <f t="shared" si="279"/>
        <v>#N/A</v>
      </c>
      <c r="EFS9" s="61" t="e">
        <f t="shared" si="279"/>
        <v>#N/A</v>
      </c>
      <c r="EFT9" s="61">
        <f t="shared" si="279"/>
        <v>1.0912265386294195</v>
      </c>
      <c r="EFU9" s="61">
        <f t="shared" si="279"/>
        <v>1.0897994768962511</v>
      </c>
      <c r="EFV9" s="61">
        <f t="shared" si="279"/>
        <v>1.0847163466753444</v>
      </c>
      <c r="EFW9" s="61">
        <f t="shared" si="279"/>
        <v>1.0863661053775122</v>
      </c>
      <c r="EFX9" s="61">
        <f t="shared" si="279"/>
        <v>1.0951702989814915</v>
      </c>
      <c r="EFY9" s="61" t="e">
        <f t="shared" si="279"/>
        <v>#N/A</v>
      </c>
      <c r="EFZ9" s="61" t="e">
        <f t="shared" si="279"/>
        <v>#N/A</v>
      </c>
      <c r="EGA9" s="61">
        <f t="shared" si="279"/>
        <v>1.095890410958904</v>
      </c>
      <c r="EGB9" s="61">
        <f t="shared" si="279"/>
        <v>1.0882576994232234</v>
      </c>
      <c r="EGC9" s="61">
        <f t="shared" si="279"/>
        <v>1.085894233901618</v>
      </c>
      <c r="EGD9" s="61">
        <f t="shared" si="279"/>
        <v>1.0968520346605244</v>
      </c>
      <c r="EGE9" s="61">
        <f t="shared" si="279"/>
        <v>1.0900370612600829</v>
      </c>
      <c r="EGF9" s="61" t="e">
        <f t="shared" si="279"/>
        <v>#N/A</v>
      </c>
      <c r="EGG9" s="61" t="e">
        <f t="shared" si="279"/>
        <v>#N/A</v>
      </c>
      <c r="EGH9" s="61">
        <f t="shared" si="279"/>
        <v>1.0853049706967659</v>
      </c>
      <c r="EGI9" s="61">
        <f t="shared" si="279"/>
        <v>1.0877841836179702</v>
      </c>
      <c r="EGJ9" s="61">
        <f t="shared" si="279"/>
        <v>1.0945709281961471</v>
      </c>
      <c r="EGK9" s="61">
        <f t="shared" si="279"/>
        <v>1.1035091591260207</v>
      </c>
      <c r="EGL9" s="61">
        <f t="shared" si="279"/>
        <v>1.1061946902654867</v>
      </c>
      <c r="EGM9" s="61" t="e">
        <f t="shared" si="279"/>
        <v>#N/A</v>
      </c>
      <c r="EGN9" s="61" t="e">
        <f t="shared" si="279"/>
        <v>#N/A</v>
      </c>
      <c r="EGO9" s="61">
        <f t="shared" si="279"/>
        <v>1.0992634934593823</v>
      </c>
      <c r="EGP9" s="61">
        <f t="shared" si="279"/>
        <v>1.1047282368537339</v>
      </c>
      <c r="EGQ9" s="61">
        <f t="shared" si="279"/>
        <v>1.1084016847705609</v>
      </c>
      <c r="EGR9" s="61">
        <f t="shared" si="279"/>
        <v>1.1079104808331488</v>
      </c>
      <c r="EGS9" s="61">
        <f t="shared" si="279"/>
        <v>1.11000111000111</v>
      </c>
      <c r="EGT9" s="61" t="e">
        <f t="shared" si="279"/>
        <v>#N/A</v>
      </c>
      <c r="EGU9" s="61" t="e">
        <f t="shared" si="279"/>
        <v>#N/A</v>
      </c>
      <c r="EGV9" s="61">
        <f t="shared" si="279"/>
        <v>1.1149514996097669</v>
      </c>
      <c r="EGW9" s="61">
        <f t="shared" si="279"/>
        <v>1.1252391133115787</v>
      </c>
      <c r="EGX9" s="61">
        <f t="shared" ref="EGX9:EJI9" si="280">+HLOOKUP(EGX5,$B$21:$JKJ$23,3,FALSE)</f>
        <v>1.1214534036110799</v>
      </c>
      <c r="EGY9" s="61">
        <f t="shared" si="280"/>
        <v>1.1249859376757789</v>
      </c>
      <c r="EGZ9" s="61">
        <f t="shared" si="280"/>
        <v>1.1222085063404781</v>
      </c>
      <c r="EHA9" s="61" t="e">
        <f t="shared" si="280"/>
        <v>#N/A</v>
      </c>
      <c r="EHB9" s="61" t="e">
        <f t="shared" si="280"/>
        <v>#N/A</v>
      </c>
      <c r="EHC9" s="61">
        <f t="shared" si="280"/>
        <v>1.1104941699056081</v>
      </c>
      <c r="EHD9" s="61">
        <f t="shared" si="280"/>
        <v>1.1032656663724625</v>
      </c>
      <c r="EHE9" s="61">
        <f t="shared" si="280"/>
        <v>1.1059500110595002</v>
      </c>
      <c r="EHF9" s="61">
        <f t="shared" si="280"/>
        <v>1.0992634934593823</v>
      </c>
      <c r="EHG9" s="61">
        <f t="shared" si="280"/>
        <v>1.1042402826855124</v>
      </c>
      <c r="EHH9" s="61" t="e">
        <f t="shared" si="280"/>
        <v>#N/A</v>
      </c>
      <c r="EHI9" s="61" t="e">
        <f t="shared" si="280"/>
        <v>#N/A</v>
      </c>
      <c r="EHJ9" s="61">
        <f t="shared" si="280"/>
        <v>1.1159468809284678</v>
      </c>
      <c r="EHK9" s="61">
        <f t="shared" si="280"/>
        <v>1.1159468809284678</v>
      </c>
      <c r="EHL9" s="61">
        <f t="shared" si="280"/>
        <v>1.1093854004881296</v>
      </c>
      <c r="EHM9" s="61">
        <f t="shared" si="280"/>
        <v>1.1145786892554614</v>
      </c>
      <c r="EHN9" s="61">
        <f t="shared" si="280"/>
        <v>1.1198208286674132</v>
      </c>
      <c r="EHO9" s="61" t="e">
        <f t="shared" si="280"/>
        <v>#N/A</v>
      </c>
      <c r="EHP9" s="61" t="e">
        <f t="shared" si="280"/>
        <v>#N/A</v>
      </c>
      <c r="EHQ9" s="61">
        <f t="shared" si="280"/>
        <v>1.1212019284673169</v>
      </c>
      <c r="EHR9" s="61">
        <f t="shared" si="280"/>
        <v>1.1309658448314861</v>
      </c>
      <c r="EHS9" s="61">
        <f t="shared" si="280"/>
        <v>1.1359763716914688</v>
      </c>
      <c r="EHT9" s="61">
        <f t="shared" si="280"/>
        <v>1.1331444759206799</v>
      </c>
      <c r="EHU9" s="61">
        <f t="shared" si="280"/>
        <v>1.1305822498586773</v>
      </c>
      <c r="EHV9" s="61" t="e">
        <f t="shared" si="280"/>
        <v>#N/A</v>
      </c>
      <c r="EHW9" s="61" t="e">
        <f t="shared" si="280"/>
        <v>#N/A</v>
      </c>
      <c r="EHX9" s="61">
        <f t="shared" si="280"/>
        <v>1.1372682815876265</v>
      </c>
      <c r="EHY9" s="61">
        <f t="shared" si="280"/>
        <v>1.1332728921124207</v>
      </c>
      <c r="EHZ9" s="61">
        <f t="shared" si="280"/>
        <v>1.1375270162666364</v>
      </c>
      <c r="EIA9" s="61">
        <f t="shared" si="280"/>
        <v>1.1392116655274549</v>
      </c>
      <c r="EIB9" s="61">
        <f t="shared" si="280"/>
        <v>1.137009664582149</v>
      </c>
      <c r="EIC9" s="61" t="e">
        <f t="shared" si="280"/>
        <v>#N/A</v>
      </c>
      <c r="EID9" s="61" t="e">
        <f t="shared" si="280"/>
        <v>#N/A</v>
      </c>
      <c r="EIE9" s="61">
        <f t="shared" si="280"/>
        <v>1.1340440009072352</v>
      </c>
      <c r="EIF9" s="61">
        <f t="shared" si="280"/>
        <v>1.1379153390987711</v>
      </c>
      <c r="EIG9" s="61">
        <f t="shared" si="280"/>
        <v>1.1323745895142112</v>
      </c>
      <c r="EIH9" s="61">
        <f t="shared" si="280"/>
        <v>1.1252391133115787</v>
      </c>
      <c r="EII9" s="61">
        <f t="shared" si="280"/>
        <v>1.1238480557428636</v>
      </c>
      <c r="EIJ9" s="61" t="e">
        <f t="shared" si="280"/>
        <v>#N/A</v>
      </c>
      <c r="EIK9" s="61" t="e">
        <f t="shared" si="280"/>
        <v>#N/A</v>
      </c>
      <c r="EIL9" s="61">
        <f t="shared" si="280"/>
        <v>1.1204481792717087</v>
      </c>
      <c r="EIM9" s="61">
        <f t="shared" si="280"/>
        <v>1.1233430689732644</v>
      </c>
      <c r="EIN9" s="61">
        <f t="shared" si="280"/>
        <v>1.1212019284673169</v>
      </c>
      <c r="EIO9" s="61">
        <f t="shared" si="280"/>
        <v>1.1249859376757789</v>
      </c>
      <c r="EIP9" s="61">
        <f t="shared" si="280"/>
        <v>1.1222085063404781</v>
      </c>
      <c r="EIQ9" s="61" t="e">
        <f t="shared" si="280"/>
        <v>#N/A</v>
      </c>
      <c r="EIR9" s="61" t="e">
        <f t="shared" si="280"/>
        <v>#N/A</v>
      </c>
      <c r="EIS9" s="61">
        <f t="shared" si="280"/>
        <v>1.1299435028248588</v>
      </c>
      <c r="EIT9" s="61">
        <f t="shared" si="280"/>
        <v>1.1225864391558149</v>
      </c>
      <c r="EIU9" s="61">
        <f t="shared" si="280"/>
        <v>1.1188185276348175</v>
      </c>
      <c r="EIV9" s="61">
        <f t="shared" si="280"/>
        <v>1.1142061281337048</v>
      </c>
      <c r="EIW9" s="61">
        <f t="shared" si="280"/>
        <v>1.1091393078970719</v>
      </c>
      <c r="EIX9" s="61" t="e">
        <f t="shared" si="280"/>
        <v>#N/A</v>
      </c>
      <c r="EIY9" s="61" t="e">
        <f t="shared" si="280"/>
        <v>#N/A</v>
      </c>
      <c r="EIZ9" s="61">
        <f t="shared" si="280"/>
        <v>1.105094485578517</v>
      </c>
      <c r="EJA9" s="61">
        <f t="shared" si="280"/>
        <v>1.1096316023080337</v>
      </c>
      <c r="EJB9" s="61">
        <f t="shared" si="280"/>
        <v>1.1132138483802738</v>
      </c>
      <c r="EJC9" s="61">
        <f t="shared" si="280"/>
        <v>1.1144544745347154</v>
      </c>
      <c r="EJD9" s="61">
        <f t="shared" si="280"/>
        <v>1.1181930001118192</v>
      </c>
      <c r="EJE9" s="61" t="e">
        <f t="shared" si="280"/>
        <v>#N/A</v>
      </c>
      <c r="EJF9" s="61" t="e">
        <f t="shared" si="280"/>
        <v>#N/A</v>
      </c>
      <c r="EJG9" s="61">
        <f t="shared" si="280"/>
        <v>1.1366219595362581</v>
      </c>
      <c r="EJH9" s="61" t="e">
        <f t="shared" si="280"/>
        <v>#N/A</v>
      </c>
      <c r="EJI9" s="61" t="e">
        <f t="shared" si="280"/>
        <v>#N/A</v>
      </c>
      <c r="EJJ9" s="61">
        <f t="shared" ref="EJJ9:ELU9" si="281">+HLOOKUP(EJJ5,$B$21:$JKJ$23,3,FALSE)</f>
        <v>1.1334013374135783</v>
      </c>
      <c r="EJK9" s="61">
        <f t="shared" si="281"/>
        <v>1.1346873936230568</v>
      </c>
      <c r="EJL9" s="61" t="e">
        <f t="shared" si="281"/>
        <v>#N/A</v>
      </c>
      <c r="EJM9" s="61" t="e">
        <f t="shared" si="281"/>
        <v>#N/A</v>
      </c>
      <c r="EJN9" s="61" t="e">
        <f t="shared" si="281"/>
        <v>#N/A</v>
      </c>
      <c r="EJO9" s="61" t="e">
        <f t="shared" si="281"/>
        <v>#N/A</v>
      </c>
      <c r="EJP9" s="61">
        <f t="shared" si="281"/>
        <v>1.1064394777605664</v>
      </c>
      <c r="EJQ9" s="61">
        <f t="shared" si="281"/>
        <v>1.1066843736166445</v>
      </c>
      <c r="EJR9" s="61">
        <f t="shared" si="281"/>
        <v>1.1168192986374805</v>
      </c>
      <c r="EJS9" s="61" t="e">
        <f t="shared" si="281"/>
        <v>#N/A</v>
      </c>
      <c r="EJT9" s="61" t="e">
        <f t="shared" si="281"/>
        <v>#N/A</v>
      </c>
      <c r="EJU9" s="61">
        <f t="shared" si="281"/>
        <v>1.1229646266142617</v>
      </c>
      <c r="EJV9" s="61">
        <f t="shared" si="281"/>
        <v>1.1224604332697272</v>
      </c>
      <c r="EJW9" s="61">
        <f t="shared" si="281"/>
        <v>1.1209505660800358</v>
      </c>
      <c r="EJX9" s="61">
        <f t="shared" si="281"/>
        <v>1.1224604332697272</v>
      </c>
      <c r="EJY9" s="61">
        <f t="shared" si="281"/>
        <v>1.1212019284673169</v>
      </c>
      <c r="EJZ9" s="61" t="e">
        <f t="shared" si="281"/>
        <v>#N/A</v>
      </c>
      <c r="EKA9" s="61" t="e">
        <f t="shared" si="281"/>
        <v>#N/A</v>
      </c>
      <c r="EKB9" s="61">
        <f t="shared" si="281"/>
        <v>1.1201971546992271</v>
      </c>
      <c r="EKC9" s="61">
        <f t="shared" si="281"/>
        <v>1.1208249271463797</v>
      </c>
      <c r="EKD9" s="61">
        <f t="shared" si="281"/>
        <v>1.1341726210729273</v>
      </c>
      <c r="EKE9" s="61">
        <f t="shared" si="281"/>
        <v>1.1339154099104207</v>
      </c>
      <c r="EKF9" s="61">
        <f t="shared" si="281"/>
        <v>1.1350737797956867</v>
      </c>
      <c r="EKG9" s="61" t="e">
        <f t="shared" si="281"/>
        <v>#N/A</v>
      </c>
      <c r="EKH9" s="61" t="e">
        <f t="shared" si="281"/>
        <v>#N/A</v>
      </c>
      <c r="EKI9" s="61">
        <f t="shared" si="281"/>
        <v>1.1312217194570136</v>
      </c>
      <c r="EKJ9" s="61">
        <f t="shared" si="281"/>
        <v>1.1325028312570782</v>
      </c>
      <c r="EKK9" s="61">
        <f t="shared" si="281"/>
        <v>1.1291779584462511</v>
      </c>
      <c r="EKL9" s="61">
        <f t="shared" si="281"/>
        <v>1.1406410402646288</v>
      </c>
      <c r="EKM9" s="61">
        <f t="shared" si="281"/>
        <v>1.154334526145677</v>
      </c>
      <c r="EKN9" s="61" t="e">
        <f t="shared" si="281"/>
        <v>#N/A</v>
      </c>
      <c r="EKO9" s="61" t="e">
        <f t="shared" si="281"/>
        <v>#N/A</v>
      </c>
      <c r="EKP9" s="61">
        <f t="shared" si="281"/>
        <v>1.1657729074376311</v>
      </c>
      <c r="EKQ9" s="61">
        <f t="shared" si="281"/>
        <v>1.1595547309833023</v>
      </c>
      <c r="EKR9" s="61">
        <f t="shared" si="281"/>
        <v>1.1571395510298543</v>
      </c>
      <c r="EKS9" s="61">
        <f t="shared" si="281"/>
        <v>1.1578094245687161</v>
      </c>
      <c r="EKT9" s="61">
        <f t="shared" si="281"/>
        <v>1.1584800741427248</v>
      </c>
      <c r="EKU9" s="61" t="e">
        <f t="shared" si="281"/>
        <v>#N/A</v>
      </c>
      <c r="EKV9" s="61" t="e">
        <f t="shared" si="281"/>
        <v>#N/A</v>
      </c>
      <c r="EKW9" s="61">
        <f t="shared" si="281"/>
        <v>1.1568718186024989</v>
      </c>
      <c r="EKX9" s="61">
        <f t="shared" si="281"/>
        <v>1.1516756881262238</v>
      </c>
      <c r="EKY9" s="61">
        <f t="shared" si="281"/>
        <v>1.1542012927054479</v>
      </c>
      <c r="EKZ9" s="61">
        <f t="shared" si="281"/>
        <v>1.1542012927054479</v>
      </c>
      <c r="ELA9" s="61">
        <f t="shared" si="281"/>
        <v>1.1441647597254005</v>
      </c>
      <c r="ELB9" s="61" t="e">
        <f t="shared" si="281"/>
        <v>#N/A</v>
      </c>
      <c r="ELC9" s="61" t="e">
        <f t="shared" si="281"/>
        <v>#N/A</v>
      </c>
      <c r="ELD9" s="61">
        <f t="shared" si="281"/>
        <v>1.1371389583807141</v>
      </c>
      <c r="ELE9" s="61">
        <f t="shared" si="281"/>
        <v>1.1424654404204273</v>
      </c>
      <c r="ELF9" s="61">
        <f t="shared" si="281"/>
        <v>1.1453441759248655</v>
      </c>
      <c r="ELG9" s="61">
        <f t="shared" si="281"/>
        <v>1.1503508570113885</v>
      </c>
      <c r="ELH9" s="61">
        <f t="shared" si="281"/>
        <v>1.1487650775416427</v>
      </c>
      <c r="ELI9" s="61" t="e">
        <f t="shared" si="281"/>
        <v>#N/A</v>
      </c>
      <c r="ELJ9" s="61" t="e">
        <f t="shared" si="281"/>
        <v>#N/A</v>
      </c>
      <c r="ELK9" s="61">
        <f t="shared" si="281"/>
        <v>1.1474469305794606</v>
      </c>
      <c r="ELL9" s="61">
        <f t="shared" si="281"/>
        <v>1.150483202945237</v>
      </c>
      <c r="ELM9" s="61">
        <f t="shared" si="281"/>
        <v>1.1437721605856115</v>
      </c>
      <c r="ELN9" s="61">
        <f t="shared" si="281"/>
        <v>1.1492931846914147</v>
      </c>
      <c r="ELO9" s="61">
        <f t="shared" si="281"/>
        <v>1.1432491139819365</v>
      </c>
      <c r="ELP9" s="61" t="e">
        <f t="shared" si="281"/>
        <v>#N/A</v>
      </c>
      <c r="ELQ9" s="61" t="e">
        <f t="shared" si="281"/>
        <v>#N/A</v>
      </c>
      <c r="ELR9" s="61">
        <f t="shared" si="281"/>
        <v>1.1462631820265934</v>
      </c>
      <c r="ELS9" s="61">
        <f t="shared" si="281"/>
        <v>1.151808339092375</v>
      </c>
      <c r="ELT9" s="61">
        <f t="shared" si="281"/>
        <v>1.1562030292519367</v>
      </c>
      <c r="ELU9" s="61">
        <f t="shared" si="281"/>
        <v>1.1559357299734134</v>
      </c>
      <c r="ELV9" s="61">
        <f t="shared" ref="ELV9:EOG9" si="282">+HLOOKUP(ELV5,$B$21:$JKJ$23,3,FALSE)</f>
        <v>1.1522064754003918</v>
      </c>
      <c r="ELW9" s="61" t="e">
        <f t="shared" si="282"/>
        <v>#N/A</v>
      </c>
      <c r="ELX9" s="61" t="e">
        <f t="shared" si="282"/>
        <v>#N/A</v>
      </c>
      <c r="ELY9" s="61">
        <f t="shared" si="282"/>
        <v>1.1562030292519367</v>
      </c>
      <c r="ELZ9" s="61">
        <f t="shared" si="282"/>
        <v>1.151808339092375</v>
      </c>
      <c r="EMA9" s="61">
        <f t="shared" si="282"/>
        <v>1.1478420569329661</v>
      </c>
      <c r="EMB9" s="61">
        <f t="shared" si="282"/>
        <v>1.1410314924691922</v>
      </c>
      <c r="EMC9" s="61">
        <f t="shared" si="282"/>
        <v>1.1367511651699442</v>
      </c>
      <c r="EMD9" s="61" t="e">
        <f t="shared" si="282"/>
        <v>#N/A</v>
      </c>
      <c r="EME9" s="61" t="e">
        <f t="shared" si="282"/>
        <v>#N/A</v>
      </c>
      <c r="EMF9" s="61">
        <f t="shared" si="282"/>
        <v>1.1440338634023568</v>
      </c>
      <c r="EMG9" s="61">
        <f t="shared" si="282"/>
        <v>1.145081873353945</v>
      </c>
      <c r="EMH9" s="61">
        <f t="shared" si="282"/>
        <v>1.144950767117014</v>
      </c>
      <c r="EMI9" s="61">
        <f t="shared" si="282"/>
        <v>1.1359763716914688</v>
      </c>
      <c r="EMJ9" s="61">
        <f t="shared" si="282"/>
        <v>1.1295606009262398</v>
      </c>
      <c r="EMK9" s="61" t="e">
        <f t="shared" si="282"/>
        <v>#N/A</v>
      </c>
      <c r="EML9" s="61" t="e">
        <f t="shared" si="282"/>
        <v>#N/A</v>
      </c>
      <c r="EMM9" s="61">
        <f t="shared" si="282"/>
        <v>1.1373976342129208</v>
      </c>
      <c r="EMN9" s="61">
        <f t="shared" si="282"/>
        <v>1.1326311020500623</v>
      </c>
      <c r="EMO9" s="61">
        <f t="shared" si="282"/>
        <v>1.1345586566825505</v>
      </c>
      <c r="EMP9" s="61">
        <f t="shared" si="282"/>
        <v>1.1341726210729273</v>
      </c>
      <c r="EMQ9" s="61">
        <f t="shared" si="282"/>
        <v>1.137009664582149</v>
      </c>
      <c r="EMR9" s="61" t="e">
        <f t="shared" si="282"/>
        <v>#N/A</v>
      </c>
      <c r="EMS9" s="61" t="e">
        <f t="shared" si="282"/>
        <v>#N/A</v>
      </c>
      <c r="EMT9" s="61">
        <f t="shared" si="282"/>
        <v>1.1416828405069073</v>
      </c>
      <c r="EMU9" s="61">
        <f t="shared" si="282"/>
        <v>1.1445576284765937</v>
      </c>
      <c r="EMV9" s="61">
        <f t="shared" si="282"/>
        <v>1.1433798307797849</v>
      </c>
      <c r="EMW9" s="61">
        <f t="shared" si="282"/>
        <v>1.1462631820265934</v>
      </c>
      <c r="EMX9" s="61" t="e">
        <f t="shared" si="282"/>
        <v>#N/A</v>
      </c>
      <c r="EMY9" s="61" t="e">
        <f t="shared" si="282"/>
        <v>#N/A</v>
      </c>
      <c r="EMZ9" s="61" t="e">
        <f t="shared" si="282"/>
        <v>#N/A</v>
      </c>
      <c r="ENA9" s="61" t="e">
        <f t="shared" si="282"/>
        <v>#N/A</v>
      </c>
      <c r="ENB9" s="61">
        <f t="shared" si="282"/>
        <v>1.1381743683132255</v>
      </c>
      <c r="ENC9" s="61">
        <f t="shared" si="282"/>
        <v>1.1359763716914688</v>
      </c>
      <c r="END9" s="61">
        <f t="shared" si="282"/>
        <v>1.1340440009072352</v>
      </c>
      <c r="ENE9" s="61">
        <f t="shared" si="282"/>
        <v>1.1381743683132255</v>
      </c>
      <c r="ENF9" s="61" t="e">
        <f t="shared" si="282"/>
        <v>#N/A</v>
      </c>
      <c r="ENG9" s="61" t="e">
        <f t="shared" si="282"/>
        <v>#N/A</v>
      </c>
      <c r="ENH9" s="61">
        <f t="shared" si="282"/>
        <v>1.1392116655274549</v>
      </c>
      <c r="ENI9" s="61">
        <f t="shared" si="282"/>
        <v>1.1411617026132603</v>
      </c>
      <c r="ENJ9" s="61">
        <f t="shared" si="282"/>
        <v>1.1366219595362581</v>
      </c>
      <c r="ENK9" s="61">
        <f t="shared" si="282"/>
        <v>1.1371389583807141</v>
      </c>
      <c r="ENL9" s="61">
        <f t="shared" si="282"/>
        <v>1.1359763716914688</v>
      </c>
      <c r="ENM9" s="61" t="e">
        <f t="shared" si="282"/>
        <v>#N/A</v>
      </c>
      <c r="ENN9" s="61" t="e">
        <f t="shared" si="282"/>
        <v>#N/A</v>
      </c>
      <c r="ENO9" s="61">
        <f t="shared" si="282"/>
        <v>1.1361054305839582</v>
      </c>
      <c r="ENP9" s="61">
        <f t="shared" si="282"/>
        <v>1.1359763716914688</v>
      </c>
      <c r="ENQ9" s="61">
        <f t="shared" si="282"/>
        <v>1.1261261261261262</v>
      </c>
      <c r="ENR9" s="61">
        <f t="shared" si="282"/>
        <v>1.1242270938729624</v>
      </c>
      <c r="ENS9" s="61">
        <f t="shared" si="282"/>
        <v>1.1253657438667568</v>
      </c>
      <c r="ENT9" s="61" t="e">
        <f t="shared" si="282"/>
        <v>#N/A</v>
      </c>
      <c r="ENU9" s="61" t="e">
        <f t="shared" si="282"/>
        <v>#N/A</v>
      </c>
      <c r="ENV9" s="61">
        <f t="shared" si="282"/>
        <v>1.1258725512272012</v>
      </c>
      <c r="ENW9" s="61">
        <f t="shared" si="282"/>
        <v>1.127141568981064</v>
      </c>
      <c r="ENX9" s="61">
        <f t="shared" si="282"/>
        <v>1.1246063877642825</v>
      </c>
      <c r="ENY9" s="61">
        <f t="shared" si="282"/>
        <v>1.1149514996097669</v>
      </c>
      <c r="ENZ9" s="61">
        <f t="shared" si="282"/>
        <v>1.1147029316687103</v>
      </c>
      <c r="EOA9" s="61" t="e">
        <f t="shared" si="282"/>
        <v>#N/A</v>
      </c>
      <c r="EOB9" s="61" t="e">
        <f t="shared" si="282"/>
        <v>#N/A</v>
      </c>
      <c r="EOC9" s="61">
        <f t="shared" si="282"/>
        <v>1.1064394777605664</v>
      </c>
      <c r="EOD9" s="61">
        <f t="shared" si="282"/>
        <v>1.1101243339253997</v>
      </c>
      <c r="EOE9" s="61" t="e">
        <f t="shared" si="282"/>
        <v>#N/A</v>
      </c>
      <c r="EOF9" s="61">
        <f t="shared" si="282"/>
        <v>1.1071744906997343</v>
      </c>
      <c r="EOG9" s="61">
        <f t="shared" si="282"/>
        <v>1.1009578333149841</v>
      </c>
      <c r="EOH9" s="61" t="e">
        <f t="shared" ref="EOH9:EQS9" si="283">+HLOOKUP(EOH5,$B$21:$JKJ$23,3,FALSE)</f>
        <v>#N/A</v>
      </c>
      <c r="EOI9" s="61" t="e">
        <f t="shared" si="283"/>
        <v>#N/A</v>
      </c>
      <c r="EOJ9" s="61">
        <f t="shared" si="283"/>
        <v>1.0936132983377078</v>
      </c>
      <c r="EOK9" s="61">
        <f t="shared" si="283"/>
        <v>1.095890410958904</v>
      </c>
      <c r="EOL9" s="61">
        <f t="shared" si="283"/>
        <v>1.1003521126760563</v>
      </c>
      <c r="EOM9" s="61">
        <f t="shared" si="283"/>
        <v>1.1036309458117206</v>
      </c>
      <c r="EON9" s="61">
        <f t="shared" si="283"/>
        <v>1.0967317394165386</v>
      </c>
      <c r="EOO9" s="61" t="e">
        <f t="shared" si="283"/>
        <v>#N/A</v>
      </c>
      <c r="EOP9" s="61" t="e">
        <f t="shared" si="283"/>
        <v>#N/A</v>
      </c>
      <c r="EOQ9" s="61">
        <f t="shared" si="283"/>
        <v>1.0967317394165386</v>
      </c>
      <c r="EOR9" s="61">
        <f t="shared" si="283"/>
        <v>1.1035091591260207</v>
      </c>
      <c r="EOS9" s="61">
        <f t="shared" si="283"/>
        <v>1.1074197120708749</v>
      </c>
      <c r="EOT9" s="61">
        <f t="shared" si="283"/>
        <v>1.0960105217010083</v>
      </c>
      <c r="EOU9" s="61">
        <f t="shared" si="283"/>
        <v>1.0926573426573427</v>
      </c>
      <c r="EOV9" s="61" t="e">
        <f t="shared" si="283"/>
        <v>#N/A</v>
      </c>
      <c r="EOW9" s="61" t="e">
        <f t="shared" si="283"/>
        <v>#N/A</v>
      </c>
      <c r="EOX9" s="61">
        <f t="shared" si="283"/>
        <v>1.0867202782003913</v>
      </c>
      <c r="EOY9" s="61">
        <f t="shared" si="283"/>
        <v>1.08542277216976</v>
      </c>
      <c r="EOZ9" s="61">
        <f t="shared" si="283"/>
        <v>1.079913606911447</v>
      </c>
      <c r="EPA9" s="61">
        <f t="shared" si="283"/>
        <v>1.08542277216976</v>
      </c>
      <c r="EPB9" s="61">
        <f t="shared" si="283"/>
        <v>1.0883761427949501</v>
      </c>
      <c r="EPC9" s="61" t="e">
        <f t="shared" si="283"/>
        <v>#N/A</v>
      </c>
      <c r="EPD9" s="61" t="e">
        <f t="shared" si="283"/>
        <v>#N/A</v>
      </c>
      <c r="EPE9" s="61">
        <f t="shared" si="283"/>
        <v>1.088139281828074</v>
      </c>
      <c r="EPF9" s="61">
        <f t="shared" si="283"/>
        <v>1.0804970286331712</v>
      </c>
      <c r="EPG9" s="61">
        <f t="shared" si="283"/>
        <v>1.0729613733905579</v>
      </c>
      <c r="EPH9" s="61">
        <f t="shared" si="283"/>
        <v>1.0666666666666667</v>
      </c>
      <c r="EPI9" s="61">
        <f t="shared" si="283"/>
        <v>1.0653030787258975</v>
      </c>
      <c r="EPJ9" s="61" t="e">
        <f t="shared" si="283"/>
        <v>#N/A</v>
      </c>
      <c r="EPK9" s="61" t="e">
        <f t="shared" si="283"/>
        <v>#N/A</v>
      </c>
      <c r="EPL9" s="61">
        <f t="shared" si="283"/>
        <v>1.0737678513905293</v>
      </c>
      <c r="EPM9" s="61">
        <f t="shared" si="283"/>
        <v>1.0598834128245893</v>
      </c>
      <c r="EPN9" s="61">
        <f t="shared" si="283"/>
        <v>1.0671219720414042</v>
      </c>
      <c r="EPO9" s="61">
        <f t="shared" si="283"/>
        <v>1.0654165778819518</v>
      </c>
      <c r="EPP9" s="61">
        <f t="shared" si="283"/>
        <v>1.0579771476936097</v>
      </c>
      <c r="EPQ9" s="61" t="e">
        <f t="shared" si="283"/>
        <v>#N/A</v>
      </c>
      <c r="EPR9" s="61" t="e">
        <f t="shared" si="283"/>
        <v>#N/A</v>
      </c>
      <c r="EPS9" s="61">
        <f t="shared" si="283"/>
        <v>1.057194206575748</v>
      </c>
      <c r="EPT9" s="61">
        <f t="shared" si="283"/>
        <v>1.0619093129446746</v>
      </c>
      <c r="EPU9" s="61">
        <f t="shared" si="283"/>
        <v>1.0579771476936097</v>
      </c>
      <c r="EPV9" s="61">
        <f t="shared" si="283"/>
        <v>1.0619093129446746</v>
      </c>
      <c r="EPW9" s="61">
        <f t="shared" si="283"/>
        <v>1.0550749103186325</v>
      </c>
      <c r="EPX9" s="61" t="e">
        <f t="shared" si="283"/>
        <v>#N/A</v>
      </c>
      <c r="EPY9" s="61" t="e">
        <f t="shared" si="283"/>
        <v>#N/A</v>
      </c>
      <c r="EPZ9" s="61">
        <f t="shared" si="283"/>
        <v>1.0608953957139826</v>
      </c>
      <c r="EQA9" s="61">
        <f t="shared" si="283"/>
        <v>1.0544074230282581</v>
      </c>
      <c r="EQB9" s="61">
        <f t="shared" si="283"/>
        <v>1.045915699194645</v>
      </c>
      <c r="EQC9" s="61">
        <f t="shared" si="283"/>
        <v>1.042535446205171</v>
      </c>
      <c r="EQD9" s="61">
        <f t="shared" si="283"/>
        <v>1.0377750103777501</v>
      </c>
      <c r="EQE9" s="61" t="e">
        <f t="shared" si="283"/>
        <v>#N/A</v>
      </c>
      <c r="EQF9" s="61" t="e">
        <f t="shared" si="283"/>
        <v>#N/A</v>
      </c>
      <c r="EQG9" s="61">
        <f t="shared" si="283"/>
        <v>1.0223903486351089</v>
      </c>
      <c r="EQH9" s="61">
        <f t="shared" si="283"/>
        <v>1.0296540362438222</v>
      </c>
      <c r="EQI9" s="61">
        <f t="shared" si="283"/>
        <v>1.0083694665725522</v>
      </c>
      <c r="EQJ9" s="61">
        <f t="shared" si="283"/>
        <v>1.0179153094462541</v>
      </c>
      <c r="EQK9" s="61">
        <f t="shared" si="283"/>
        <v>1.0025062656641603</v>
      </c>
      <c r="EQL9" s="61" t="e">
        <f t="shared" si="283"/>
        <v>#N/A</v>
      </c>
      <c r="EQM9" s="61" t="e">
        <f t="shared" si="283"/>
        <v>#N/A</v>
      </c>
      <c r="EQN9" s="61">
        <f t="shared" si="283"/>
        <v>1.0087763542822556</v>
      </c>
      <c r="EQO9" s="61">
        <f t="shared" si="283"/>
        <v>1.0164667615368976</v>
      </c>
      <c r="EQP9" s="61">
        <f t="shared" si="283"/>
        <v>1.0224948875255624</v>
      </c>
      <c r="EQQ9" s="61">
        <f t="shared" si="283"/>
        <v>1.0214504596527068</v>
      </c>
      <c r="EQR9" s="61">
        <f t="shared" si="283"/>
        <v>1.0282776349614395</v>
      </c>
      <c r="EQS9" s="61" t="e">
        <f t="shared" si="283"/>
        <v>#N/A</v>
      </c>
      <c r="EQT9" s="61" t="e">
        <f t="shared" ref="EQT9:ETE9" si="284">+HLOOKUP(EQT5,$B$21:$JKJ$23,3,FALSE)</f>
        <v>#N/A</v>
      </c>
      <c r="EQU9" s="61">
        <f t="shared" si="284"/>
        <v>1.0175010175010175</v>
      </c>
      <c r="EQV9" s="61">
        <f t="shared" si="284"/>
        <v>1.0070493454179255</v>
      </c>
      <c r="EQW9" s="61">
        <f t="shared" si="284"/>
        <v>1.0103051121438675</v>
      </c>
      <c r="EQX9" s="61">
        <f t="shared" si="284"/>
        <v>1.0166734444896299</v>
      </c>
      <c r="EQY9" s="61">
        <f t="shared" si="284"/>
        <v>1.0128633647320977</v>
      </c>
      <c r="EQZ9" s="61" t="e">
        <f t="shared" si="284"/>
        <v>#N/A</v>
      </c>
      <c r="ERA9" s="61" t="e">
        <f t="shared" si="284"/>
        <v>#N/A</v>
      </c>
      <c r="ERB9" s="61">
        <f t="shared" si="284"/>
        <v>0.99760574620909825</v>
      </c>
      <c r="ERC9" s="61">
        <f t="shared" si="284"/>
        <v>0.98745926730522371</v>
      </c>
      <c r="ERD9" s="61">
        <f t="shared" si="284"/>
        <v>0.99364069952305245</v>
      </c>
      <c r="ERE9" s="61">
        <f t="shared" si="284"/>
        <v>0.9942334460131238</v>
      </c>
      <c r="ERF9" s="61">
        <f t="shared" si="284"/>
        <v>0.98561009264734878</v>
      </c>
      <c r="ERG9" s="61" t="e">
        <f t="shared" si="284"/>
        <v>#N/A</v>
      </c>
      <c r="ERH9" s="61" t="e">
        <f t="shared" si="284"/>
        <v>#N/A</v>
      </c>
      <c r="ERI9" s="61">
        <f t="shared" si="284"/>
        <v>0.99147332936744004</v>
      </c>
      <c r="ERJ9" s="61">
        <f t="shared" si="284"/>
        <v>1.0090817356205852</v>
      </c>
      <c r="ERK9" s="61">
        <f t="shared" si="284"/>
        <v>1.0085728693898133</v>
      </c>
      <c r="ERL9" s="61">
        <f t="shared" si="284"/>
        <v>0.99860195725983614</v>
      </c>
      <c r="ERM9" s="61">
        <f t="shared" si="284"/>
        <v>0.99920063948840931</v>
      </c>
      <c r="ERN9" s="61" t="e">
        <f t="shared" si="284"/>
        <v>#N/A</v>
      </c>
      <c r="ERO9" s="61" t="e">
        <f t="shared" si="284"/>
        <v>#N/A</v>
      </c>
      <c r="ERP9" s="61">
        <f t="shared" si="284"/>
        <v>1.0182262498727217</v>
      </c>
      <c r="ERQ9" s="61">
        <f t="shared" si="284"/>
        <v>1.0167768174885612</v>
      </c>
      <c r="ERR9" s="61">
        <f t="shared" si="284"/>
        <v>1.0221813349688236</v>
      </c>
      <c r="ERS9" s="61">
        <f t="shared" si="284"/>
        <v>1.0245901639344261</v>
      </c>
      <c r="ERT9" s="61">
        <f t="shared" si="284"/>
        <v>1.0128633647320977</v>
      </c>
      <c r="ERU9" s="61" t="e">
        <f t="shared" si="284"/>
        <v>#N/A</v>
      </c>
      <c r="ERV9" s="61" t="e">
        <f t="shared" si="284"/>
        <v>#N/A</v>
      </c>
      <c r="ERW9" s="61">
        <f t="shared" si="284"/>
        <v>1.0166734444896299</v>
      </c>
      <c r="ERX9" s="61">
        <f t="shared" si="284"/>
        <v>1.0320982557539478</v>
      </c>
      <c r="ERY9" s="61">
        <f t="shared" si="284"/>
        <v>1.0311404413281089</v>
      </c>
      <c r="ERZ9" s="61">
        <f t="shared" si="284"/>
        <v>1.0323113451016828</v>
      </c>
      <c r="ESA9" s="61">
        <f t="shared" si="284"/>
        <v>1.0278548668927947</v>
      </c>
      <c r="ESB9" s="61" t="e">
        <f t="shared" si="284"/>
        <v>#N/A</v>
      </c>
      <c r="ESC9" s="61" t="e">
        <f t="shared" si="284"/>
        <v>#N/A</v>
      </c>
      <c r="ESD9" s="61">
        <f t="shared" si="284"/>
        <v>1.0224948875255624</v>
      </c>
      <c r="ESE9" s="61">
        <f t="shared" si="284"/>
        <v>1.020512297173181</v>
      </c>
      <c r="ESF9" s="61">
        <f t="shared" si="284"/>
        <v>1.0145074566298062</v>
      </c>
      <c r="ESG9" s="61">
        <f t="shared" si="284"/>
        <v>1.0228086325048584</v>
      </c>
      <c r="ESH9" s="61">
        <f t="shared" si="284"/>
        <v>1.0178117048346056</v>
      </c>
      <c r="ESI9" s="61" t="e">
        <f t="shared" si="284"/>
        <v>#N/A</v>
      </c>
      <c r="ESJ9" s="61" t="e">
        <f t="shared" si="284"/>
        <v>#N/A</v>
      </c>
      <c r="ESK9" s="61">
        <f t="shared" si="284"/>
        <v>1.020512297173181</v>
      </c>
      <c r="ESL9" s="61">
        <f t="shared" si="284"/>
        <v>1.0212418300653596</v>
      </c>
      <c r="ESM9" s="61">
        <f t="shared" si="284"/>
        <v>1.0243802499487811</v>
      </c>
      <c r="ESN9" s="61">
        <f t="shared" si="284"/>
        <v>1.0235414534288638</v>
      </c>
      <c r="ESO9" s="61">
        <f t="shared" si="284"/>
        <v>1.0312467773538208</v>
      </c>
      <c r="ESP9" s="61" t="e">
        <f t="shared" si="284"/>
        <v>#N/A</v>
      </c>
      <c r="ESQ9" s="61" t="e">
        <f t="shared" si="284"/>
        <v>#N/A</v>
      </c>
      <c r="ESR9" s="61">
        <f t="shared" si="284"/>
        <v>1.0308215647871355</v>
      </c>
      <c r="ESS9" s="61">
        <f t="shared" si="284"/>
        <v>1.023122570083896</v>
      </c>
      <c r="EST9" s="61">
        <f t="shared" si="284"/>
        <v>1.0177081213108081</v>
      </c>
      <c r="ESU9" s="61">
        <f t="shared" si="284"/>
        <v>1.0159504216194251</v>
      </c>
      <c r="ESV9" s="61">
        <f t="shared" si="284"/>
        <v>1.0169836265636123</v>
      </c>
      <c r="ESW9" s="61" t="e">
        <f t="shared" si="284"/>
        <v>#N/A</v>
      </c>
      <c r="ESX9" s="61" t="e">
        <f t="shared" si="284"/>
        <v>#N/A</v>
      </c>
      <c r="ESY9" s="61">
        <f t="shared" si="284"/>
        <v>1.0182262498727217</v>
      </c>
      <c r="ESZ9" s="61">
        <f t="shared" si="284"/>
        <v>1.0090817356205852</v>
      </c>
      <c r="ETA9" s="61">
        <f t="shared" si="284"/>
        <v>1.0053282396702523</v>
      </c>
      <c r="ETB9" s="61">
        <f t="shared" si="284"/>
        <v>1.0025062656641603</v>
      </c>
      <c r="ETC9" s="61">
        <f t="shared" si="284"/>
        <v>1.008267795926598</v>
      </c>
      <c r="ETD9" s="61" t="e">
        <f t="shared" si="284"/>
        <v>#N/A</v>
      </c>
      <c r="ETE9" s="61" t="e">
        <f t="shared" si="284"/>
        <v>#N/A</v>
      </c>
      <c r="ETF9" s="61">
        <f t="shared" ref="ETF9:EVQ9" si="285">+HLOOKUP(ETF5,$B$21:$JKJ$23,3,FALSE)</f>
        <v>1.0210332856851132</v>
      </c>
      <c r="ETG9" s="61">
        <f t="shared" si="285"/>
        <v>1.0245901639344261</v>
      </c>
      <c r="ETH9" s="61">
        <f t="shared" si="285"/>
        <v>1.0257462303826033</v>
      </c>
      <c r="ETI9" s="61">
        <f t="shared" si="285"/>
        <v>1.0249051962693452</v>
      </c>
      <c r="ETJ9" s="61">
        <f t="shared" si="285"/>
        <v>1.019367991845056</v>
      </c>
      <c r="ETK9" s="61" t="e">
        <f t="shared" si="285"/>
        <v>#N/A</v>
      </c>
      <c r="ETL9" s="61" t="e">
        <f t="shared" si="285"/>
        <v>#N/A</v>
      </c>
      <c r="ETM9" s="61">
        <f t="shared" si="285"/>
        <v>1.0327377878756583</v>
      </c>
      <c r="ETN9" s="61">
        <f t="shared" si="285"/>
        <v>1.0363768266141569</v>
      </c>
      <c r="ETO9" s="61">
        <f t="shared" si="285"/>
        <v>1.0282776349614395</v>
      </c>
      <c r="ETP9" s="61">
        <f t="shared" si="285"/>
        <v>1.0189525168127165</v>
      </c>
      <c r="ETQ9" s="61">
        <f t="shared" si="285"/>
        <v>1.0214504596527068</v>
      </c>
      <c r="ETR9" s="61" t="e">
        <f t="shared" si="285"/>
        <v>#N/A</v>
      </c>
      <c r="ETS9" s="61" t="e">
        <f t="shared" si="285"/>
        <v>#N/A</v>
      </c>
      <c r="ETT9" s="61">
        <f t="shared" si="285"/>
        <v>1.0171905197843556</v>
      </c>
      <c r="ETU9" s="61">
        <f t="shared" si="285"/>
        <v>1.0175010175010175</v>
      </c>
      <c r="ETV9" s="61">
        <f t="shared" si="285"/>
        <v>1.0234367004400777</v>
      </c>
      <c r="ETW9" s="61">
        <f t="shared" si="285"/>
        <v>1.0208248264597795</v>
      </c>
      <c r="ETX9" s="61">
        <f t="shared" si="285"/>
        <v>1.0225994477962983</v>
      </c>
      <c r="ETY9" s="61" t="e">
        <f t="shared" si="285"/>
        <v>#N/A</v>
      </c>
      <c r="ETZ9" s="61" t="e">
        <f t="shared" si="285"/>
        <v>#N/A</v>
      </c>
      <c r="EUA9" s="61">
        <f t="shared" si="285"/>
        <v>1.0141987829614605</v>
      </c>
      <c r="EUB9" s="61">
        <f t="shared" si="285"/>
        <v>1.0140959334753068</v>
      </c>
      <c r="EUC9" s="61">
        <f t="shared" si="285"/>
        <v>1.0167768174885612</v>
      </c>
      <c r="EUD9" s="61">
        <f t="shared" si="285"/>
        <v>1.0111223458038423</v>
      </c>
      <c r="EUE9" s="61">
        <f t="shared" si="285"/>
        <v>1.0136847440446022</v>
      </c>
      <c r="EUF9" s="61" t="e">
        <f t="shared" si="285"/>
        <v>#N/A</v>
      </c>
      <c r="EUG9" s="61" t="e">
        <f t="shared" si="285"/>
        <v>#N/A</v>
      </c>
      <c r="EUH9" s="61">
        <f t="shared" si="285"/>
        <v>1.0195758564437194</v>
      </c>
      <c r="EUI9" s="61">
        <f t="shared" si="285"/>
        <v>1.0204081632653061</v>
      </c>
      <c r="EUJ9" s="61">
        <f t="shared" si="285"/>
        <v>1.0189525168127165</v>
      </c>
      <c r="EUK9" s="61">
        <f t="shared" si="285"/>
        <v>1.0126582278481011</v>
      </c>
      <c r="EUL9" s="61">
        <f t="shared" si="285"/>
        <v>1.0145074566298062</v>
      </c>
      <c r="EUM9" s="61" t="e">
        <f t="shared" si="285"/>
        <v>#N/A</v>
      </c>
      <c r="EUN9" s="61" t="e">
        <f t="shared" si="285"/>
        <v>#N/A</v>
      </c>
      <c r="EUO9" s="61">
        <f t="shared" si="285"/>
        <v>1.0128633647320977</v>
      </c>
      <c r="EUP9" s="61">
        <f t="shared" si="285"/>
        <v>1.019367991845056</v>
      </c>
      <c r="EUQ9" s="61">
        <f t="shared" si="285"/>
        <v>1.0180189351521938</v>
      </c>
      <c r="EUR9" s="61">
        <f t="shared" si="285"/>
        <v>1.0242753252074157</v>
      </c>
      <c r="EUS9" s="61">
        <f t="shared" si="285"/>
        <v>1.027221366204417</v>
      </c>
      <c r="EUT9" s="61" t="e">
        <f t="shared" si="285"/>
        <v>#N/A</v>
      </c>
      <c r="EUU9" s="61" t="e">
        <f t="shared" si="285"/>
        <v>#N/A</v>
      </c>
      <c r="EUV9" s="61">
        <f t="shared" si="285"/>
        <v>1.0258514567090686</v>
      </c>
      <c r="EUW9" s="61">
        <f t="shared" si="285"/>
        <v>1.0237510237510237</v>
      </c>
      <c r="EUX9" s="61">
        <f t="shared" si="285"/>
        <v>1.0230179028132993</v>
      </c>
      <c r="EUY9" s="61">
        <f t="shared" si="285"/>
        <v>1.0269049086054631</v>
      </c>
      <c r="EUZ9" s="61">
        <f t="shared" si="285"/>
        <v>1.0242753252074157</v>
      </c>
      <c r="EVA9" s="61" t="e">
        <f t="shared" si="285"/>
        <v>#N/A</v>
      </c>
      <c r="EVB9" s="61" t="e">
        <f t="shared" si="285"/>
        <v>#N/A</v>
      </c>
      <c r="EVC9" s="61">
        <f t="shared" si="285"/>
        <v>1.026167265264238</v>
      </c>
      <c r="EVD9" s="61">
        <f t="shared" si="285"/>
        <v>1.0183299389002036</v>
      </c>
      <c r="EVE9" s="61">
        <f t="shared" si="285"/>
        <v>1.0178117048346056</v>
      </c>
      <c r="EVF9" s="61">
        <f t="shared" si="285"/>
        <v>1.013787510137875</v>
      </c>
      <c r="EVG9" s="61">
        <f t="shared" si="285"/>
        <v>1.0026067776218168</v>
      </c>
      <c r="EVH9" s="61" t="e">
        <f t="shared" si="285"/>
        <v>#N/A</v>
      </c>
      <c r="EVI9" s="61" t="e">
        <f t="shared" si="285"/>
        <v>#N/A</v>
      </c>
      <c r="EVJ9" s="61">
        <f t="shared" si="285"/>
        <v>1.0056315366049879</v>
      </c>
      <c r="EVK9" s="61">
        <f t="shared" si="285"/>
        <v>0.99760574620909825</v>
      </c>
      <c r="EVL9" s="61">
        <f t="shared" si="285"/>
        <v>1.0045203415369162</v>
      </c>
      <c r="EVM9" s="61">
        <f t="shared" si="285"/>
        <v>0.99870168780585233</v>
      </c>
      <c r="EVN9" s="61">
        <f t="shared" si="285"/>
        <v>0.98941327792618983</v>
      </c>
      <c r="EVO9" s="61" t="e">
        <f t="shared" si="285"/>
        <v>#N/A</v>
      </c>
      <c r="EVP9" s="61" t="e">
        <f t="shared" si="285"/>
        <v>#N/A</v>
      </c>
      <c r="EVQ9" s="61">
        <f t="shared" si="285"/>
        <v>0.98755678451510964</v>
      </c>
      <c r="EVR9" s="61">
        <f t="shared" ref="EVR9:EYC9" si="286">+HLOOKUP(EVR5,$B$21:$JKJ$23,3,FALSE)</f>
        <v>0.99196508282908447</v>
      </c>
      <c r="EVS9" s="61">
        <f t="shared" si="286"/>
        <v>0.99324592769169651</v>
      </c>
      <c r="EVT9" s="61">
        <f t="shared" si="286"/>
        <v>0.9905894006934125</v>
      </c>
      <c r="EVU9" s="61">
        <f t="shared" si="286"/>
        <v>0.99710838568152371</v>
      </c>
      <c r="EVV9" s="61" t="e">
        <f t="shared" si="286"/>
        <v>#N/A</v>
      </c>
      <c r="EVW9" s="61" t="e">
        <f t="shared" si="286"/>
        <v>#N/A</v>
      </c>
      <c r="EVX9" s="61">
        <f t="shared" si="286"/>
        <v>0.99354197714853454</v>
      </c>
      <c r="EVY9" s="61">
        <f t="shared" si="286"/>
        <v>0.98765432098765438</v>
      </c>
      <c r="EVZ9" s="61">
        <f t="shared" si="286"/>
        <v>0.99810360315400737</v>
      </c>
      <c r="EWA9" s="61">
        <f t="shared" si="286"/>
        <v>0.9966115208291807</v>
      </c>
      <c r="EWB9" s="61">
        <f t="shared" si="286"/>
        <v>0.99760574620909825</v>
      </c>
      <c r="EWC9" s="61" t="e">
        <f t="shared" si="286"/>
        <v>#N/A</v>
      </c>
      <c r="EWD9" s="61" t="e">
        <f t="shared" si="286"/>
        <v>#N/A</v>
      </c>
      <c r="EWE9" s="61">
        <f t="shared" si="286"/>
        <v>1.0095911155981827</v>
      </c>
      <c r="EWF9" s="61">
        <f t="shared" si="286"/>
        <v>1.0090817356205852</v>
      </c>
      <c r="EWG9" s="61">
        <f t="shared" si="286"/>
        <v>1.0073536818777071</v>
      </c>
      <c r="EWH9" s="61">
        <f t="shared" si="286"/>
        <v>1.0066438494060801</v>
      </c>
      <c r="EWI9" s="61">
        <f t="shared" si="286"/>
        <v>1.0073536818777071</v>
      </c>
      <c r="EWJ9" s="61" t="e">
        <f t="shared" si="286"/>
        <v>#N/A</v>
      </c>
      <c r="EWK9" s="61" t="e">
        <f t="shared" si="286"/>
        <v>#N/A</v>
      </c>
      <c r="EWL9" s="61">
        <f t="shared" si="286"/>
        <v>1.0130685847431871</v>
      </c>
      <c r="EWM9" s="61">
        <f t="shared" si="286"/>
        <v>1.0033109260559847</v>
      </c>
      <c r="EWN9" s="61">
        <f t="shared" si="286"/>
        <v>0.99820323417847867</v>
      </c>
      <c r="EWO9" s="61">
        <f t="shared" si="286"/>
        <v>1.0009008107296566</v>
      </c>
      <c r="EWP9" s="61">
        <f t="shared" si="286"/>
        <v>0.99940035978412955</v>
      </c>
      <c r="EWQ9" s="61" t="e">
        <f t="shared" si="286"/>
        <v>#N/A</v>
      </c>
      <c r="EWR9" s="61" t="e">
        <f t="shared" si="286"/>
        <v>#N/A</v>
      </c>
      <c r="EWS9" s="61">
        <f t="shared" si="286"/>
        <v>0.99078569305459219</v>
      </c>
      <c r="EWT9" s="61">
        <f t="shared" si="286"/>
        <v>0.98902185738304804</v>
      </c>
      <c r="EWU9" s="61">
        <f t="shared" si="286"/>
        <v>0.99334459123870078</v>
      </c>
      <c r="EWV9" s="61">
        <f t="shared" si="286"/>
        <v>0.98463962189838516</v>
      </c>
      <c r="EWW9" s="61">
        <f t="shared" si="286"/>
        <v>0.97837784952548679</v>
      </c>
      <c r="EWX9" s="61" t="e">
        <f t="shared" si="286"/>
        <v>#N/A</v>
      </c>
      <c r="EWY9" s="61" t="e">
        <f t="shared" si="286"/>
        <v>#N/A</v>
      </c>
      <c r="EWZ9" s="61">
        <f t="shared" si="286"/>
        <v>0.97924010967489217</v>
      </c>
      <c r="EXA9" s="61">
        <f t="shared" si="286"/>
        <v>0.97021441738624237</v>
      </c>
      <c r="EXB9" s="61">
        <f t="shared" si="286"/>
        <v>0.9765625</v>
      </c>
      <c r="EXC9" s="61">
        <f t="shared" si="286"/>
        <v>0.9734254842791783</v>
      </c>
      <c r="EXD9" s="61">
        <f t="shared" si="286"/>
        <v>0.97513408093612863</v>
      </c>
      <c r="EXE9" s="61" t="e">
        <f t="shared" si="286"/>
        <v>#N/A</v>
      </c>
      <c r="EXF9" s="61" t="e">
        <f t="shared" si="286"/>
        <v>#N/A</v>
      </c>
      <c r="EXG9" s="61">
        <f t="shared" si="286"/>
        <v>0.97257342929391166</v>
      </c>
      <c r="EXH9" s="61">
        <f t="shared" si="286"/>
        <v>0.97125097125097115</v>
      </c>
      <c r="EXI9" s="61" t="e">
        <f t="shared" si="286"/>
        <v>#N/A</v>
      </c>
      <c r="EXJ9" s="61" t="e">
        <f t="shared" si="286"/>
        <v>#N/A</v>
      </c>
      <c r="EXK9" s="61">
        <f t="shared" si="286"/>
        <v>0.96376252891287584</v>
      </c>
      <c r="EXL9" s="61" t="e">
        <f t="shared" si="286"/>
        <v>#N/A</v>
      </c>
      <c r="EXM9" s="61" t="e">
        <f t="shared" si="286"/>
        <v>#N/A</v>
      </c>
      <c r="EXN9" s="61">
        <f t="shared" si="286"/>
        <v>0.95950873152945693</v>
      </c>
      <c r="EXO9" s="61">
        <f t="shared" si="286"/>
        <v>0.95356155239820739</v>
      </c>
      <c r="EXP9" s="61" t="e">
        <f t="shared" si="286"/>
        <v>#N/A</v>
      </c>
      <c r="EXQ9" s="61">
        <f t="shared" si="286"/>
        <v>0.95730423128470232</v>
      </c>
      <c r="EXR9" s="61">
        <f t="shared" si="286"/>
        <v>0.96227867590454208</v>
      </c>
      <c r="EXS9" s="61" t="e">
        <f t="shared" si="286"/>
        <v>#N/A</v>
      </c>
      <c r="EXT9" s="61" t="e">
        <f t="shared" si="286"/>
        <v>#N/A</v>
      </c>
      <c r="EXU9" s="61">
        <f t="shared" si="286"/>
        <v>0.95347063310450042</v>
      </c>
      <c r="EXV9" s="61">
        <f t="shared" si="286"/>
        <v>0.95923261390887293</v>
      </c>
      <c r="EXW9" s="61">
        <f t="shared" si="286"/>
        <v>0.96366965404259408</v>
      </c>
      <c r="EXX9" s="61">
        <f t="shared" si="286"/>
        <v>0.95174645474445607</v>
      </c>
      <c r="EXY9" s="61">
        <f t="shared" si="286"/>
        <v>0.95210892126059221</v>
      </c>
      <c r="EXZ9" s="61" t="e">
        <f t="shared" si="286"/>
        <v>#N/A</v>
      </c>
      <c r="EYA9" s="61" t="e">
        <f t="shared" si="286"/>
        <v>#N/A</v>
      </c>
      <c r="EYB9" s="61">
        <f t="shared" si="286"/>
        <v>0.9479571523367144</v>
      </c>
      <c r="EYC9" s="61">
        <f t="shared" si="286"/>
        <v>0.94544766947149472</v>
      </c>
      <c r="EYD9" s="61">
        <f t="shared" ref="EYD9:FAO9" si="287">+HLOOKUP(EYD5,$B$21:$JKJ$23,3,FALSE)</f>
        <v>0.95002850085502566</v>
      </c>
      <c r="EYE9" s="61">
        <f t="shared" si="287"/>
        <v>0.94661113214691406</v>
      </c>
      <c r="EYF9" s="61">
        <f t="shared" si="287"/>
        <v>0.93879083740142699</v>
      </c>
      <c r="EYG9" s="61" t="e">
        <f t="shared" si="287"/>
        <v>#N/A</v>
      </c>
      <c r="EYH9" s="61" t="e">
        <f t="shared" si="287"/>
        <v>#N/A</v>
      </c>
      <c r="EYI9" s="61">
        <f t="shared" si="287"/>
        <v>0.93870271285084017</v>
      </c>
      <c r="EYJ9" s="61">
        <f t="shared" si="287"/>
        <v>0.93870271285084017</v>
      </c>
      <c r="EYK9" s="61">
        <f t="shared" si="287"/>
        <v>0.93300988990483291</v>
      </c>
      <c r="EYL9" s="61">
        <f t="shared" si="287"/>
        <v>0.92962721948498639</v>
      </c>
      <c r="EYM9" s="61">
        <f t="shared" si="287"/>
        <v>0.92729970326409494</v>
      </c>
      <c r="EYN9" s="61" t="e">
        <f t="shared" si="287"/>
        <v>#N/A</v>
      </c>
      <c r="EYO9" s="61" t="e">
        <f t="shared" si="287"/>
        <v>#N/A</v>
      </c>
      <c r="EYP9" s="61">
        <f t="shared" si="287"/>
        <v>0.91996320147194111</v>
      </c>
      <c r="EYQ9" s="61">
        <f t="shared" si="287"/>
        <v>0.92524056254626208</v>
      </c>
      <c r="EYR9" s="61">
        <f t="shared" si="287"/>
        <v>0.92013249907986749</v>
      </c>
      <c r="EYS9" s="61">
        <f t="shared" si="287"/>
        <v>0.93040565686639376</v>
      </c>
      <c r="EYT9" s="61">
        <f t="shared" si="287"/>
        <v>0.92455621301775159</v>
      </c>
      <c r="EYU9" s="61" t="e">
        <f t="shared" si="287"/>
        <v>#N/A</v>
      </c>
      <c r="EYV9" s="61" t="e">
        <f t="shared" si="287"/>
        <v>#N/A</v>
      </c>
      <c r="EYW9" s="61">
        <f t="shared" si="287"/>
        <v>0.93205331344952935</v>
      </c>
      <c r="EYX9" s="61">
        <f t="shared" si="287"/>
        <v>0.9240436148586213</v>
      </c>
      <c r="EYY9" s="61">
        <f t="shared" si="287"/>
        <v>0.91659028414298815</v>
      </c>
      <c r="EYZ9" s="61">
        <f t="shared" si="287"/>
        <v>0.92481272542310189</v>
      </c>
      <c r="EZA9" s="61">
        <f t="shared" si="287"/>
        <v>0.92686996014459178</v>
      </c>
      <c r="EZB9" s="61" t="e">
        <f t="shared" si="287"/>
        <v>#N/A</v>
      </c>
      <c r="EZC9" s="61" t="e">
        <f t="shared" si="287"/>
        <v>#N/A</v>
      </c>
      <c r="EZD9" s="61">
        <f t="shared" si="287"/>
        <v>0.92524056254626208</v>
      </c>
      <c r="EZE9" s="61">
        <f t="shared" si="287"/>
        <v>0.9340556697179152</v>
      </c>
      <c r="EZF9" s="61">
        <f t="shared" si="287"/>
        <v>0.9318796011555307</v>
      </c>
      <c r="EZG9" s="61">
        <f t="shared" si="287"/>
        <v>0.92954080684142026</v>
      </c>
      <c r="EZH9" s="61">
        <f t="shared" si="287"/>
        <v>0.92652645233021413</v>
      </c>
      <c r="EZI9" s="61" t="e">
        <f t="shared" si="287"/>
        <v>#N/A</v>
      </c>
      <c r="EZJ9" s="61" t="e">
        <f t="shared" si="287"/>
        <v>#N/A</v>
      </c>
      <c r="EZK9" s="61">
        <f t="shared" si="287"/>
        <v>0.93318402388951094</v>
      </c>
      <c r="EZL9" s="61">
        <f t="shared" si="287"/>
        <v>0.93335822288594372</v>
      </c>
      <c r="EZM9" s="61">
        <f t="shared" si="287"/>
        <v>0.93309694877297744</v>
      </c>
      <c r="EZN9" s="61">
        <f t="shared" si="287"/>
        <v>0.92910898448387991</v>
      </c>
      <c r="EZO9" s="61">
        <f t="shared" si="287"/>
        <v>0.92267946115519461</v>
      </c>
      <c r="EZP9" s="61" t="e">
        <f t="shared" si="287"/>
        <v>#N/A</v>
      </c>
      <c r="EZQ9" s="61" t="e">
        <f t="shared" si="287"/>
        <v>#N/A</v>
      </c>
      <c r="EZR9" s="61">
        <f t="shared" si="287"/>
        <v>0.93274881074526628</v>
      </c>
      <c r="EZS9" s="61">
        <f t="shared" si="287"/>
        <v>0.92816038611472074</v>
      </c>
      <c r="EZT9" s="61">
        <f t="shared" si="287"/>
        <v>0.92997303078210736</v>
      </c>
      <c r="EZU9" s="61">
        <f t="shared" si="287"/>
        <v>0.9240436148586213</v>
      </c>
      <c r="EZV9" s="61">
        <f t="shared" si="287"/>
        <v>0.92747171211278057</v>
      </c>
      <c r="EZW9" s="61" t="e">
        <f t="shared" si="287"/>
        <v>#N/A</v>
      </c>
      <c r="EZX9" s="61" t="e">
        <f t="shared" si="287"/>
        <v>#N/A</v>
      </c>
      <c r="EZY9" s="61">
        <f t="shared" si="287"/>
        <v>0.92592592592592582</v>
      </c>
      <c r="EZZ9" s="61">
        <f t="shared" si="287"/>
        <v>0.91583478340507363</v>
      </c>
      <c r="FAA9" s="61">
        <f t="shared" si="287"/>
        <v>0.91190953857377344</v>
      </c>
      <c r="FAB9" s="61">
        <f t="shared" si="287"/>
        <v>0.91215908054364681</v>
      </c>
      <c r="FAC9" s="61">
        <f t="shared" si="287"/>
        <v>0.90587915572062683</v>
      </c>
      <c r="FAD9" s="61" t="e">
        <f t="shared" si="287"/>
        <v>#N/A</v>
      </c>
      <c r="FAE9" s="61" t="e">
        <f t="shared" si="287"/>
        <v>#N/A</v>
      </c>
      <c r="FAF9" s="61">
        <f t="shared" si="287"/>
        <v>0.90563303749320767</v>
      </c>
      <c r="FAG9" s="61">
        <f t="shared" si="287"/>
        <v>0.90252707581227432</v>
      </c>
      <c r="FAH9" s="61">
        <f t="shared" si="287"/>
        <v>0.90678273485672833</v>
      </c>
      <c r="FAI9" s="61">
        <f t="shared" si="287"/>
        <v>0.92047128129602351</v>
      </c>
      <c r="FAJ9" s="61">
        <f t="shared" si="287"/>
        <v>0.92807424593967525</v>
      </c>
      <c r="FAK9" s="61" t="e">
        <f t="shared" si="287"/>
        <v>#N/A</v>
      </c>
      <c r="FAL9" s="61" t="e">
        <f t="shared" si="287"/>
        <v>#N/A</v>
      </c>
      <c r="FAM9" s="61">
        <f t="shared" si="287"/>
        <v>0.92584019998148315</v>
      </c>
      <c r="FAN9" s="61">
        <f t="shared" si="287"/>
        <v>0.94464386926128852</v>
      </c>
      <c r="FAO9" s="61">
        <f t="shared" si="287"/>
        <v>0.94607379375591305</v>
      </c>
      <c r="FAP9" s="61">
        <f t="shared" ref="FAP9:FDA9" si="288">+HLOOKUP(FAP5,$B$21:$JKJ$23,3,FALSE)</f>
        <v>0.94410876132930521</v>
      </c>
      <c r="FAQ9" s="61">
        <f t="shared" si="288"/>
        <v>0.94589481649640572</v>
      </c>
      <c r="FAR9" s="61" t="e">
        <f t="shared" si="288"/>
        <v>#N/A</v>
      </c>
      <c r="FAS9" s="61" t="e">
        <f t="shared" si="288"/>
        <v>#N/A</v>
      </c>
      <c r="FAT9" s="61">
        <f t="shared" si="288"/>
        <v>0.94037991348504801</v>
      </c>
      <c r="FAU9" s="61">
        <f t="shared" si="288"/>
        <v>0.93536619586568148</v>
      </c>
      <c r="FAV9" s="61">
        <f t="shared" si="288"/>
        <v>0.9374707040404987</v>
      </c>
      <c r="FAW9" s="61">
        <f t="shared" si="288"/>
        <v>0.93257483913084027</v>
      </c>
      <c r="FAX9" s="61">
        <f t="shared" si="288"/>
        <v>0.93196644920782856</v>
      </c>
      <c r="FAY9" s="61" t="e">
        <f t="shared" si="288"/>
        <v>#N/A</v>
      </c>
      <c r="FAZ9" s="61" t="e">
        <f t="shared" si="288"/>
        <v>#N/A</v>
      </c>
      <c r="FBA9" s="61">
        <f t="shared" si="288"/>
        <v>0.9178522257916476</v>
      </c>
      <c r="FBB9" s="61">
        <f t="shared" si="288"/>
        <v>0.91818933063997799</v>
      </c>
      <c r="FBC9" s="61">
        <f t="shared" si="288"/>
        <v>0.92336103416435833</v>
      </c>
      <c r="FBD9" s="61">
        <f t="shared" si="288"/>
        <v>0.93440478415249484</v>
      </c>
      <c r="FBE9" s="61">
        <f t="shared" si="288"/>
        <v>0.93283582089552231</v>
      </c>
      <c r="FBF9" s="61" t="e">
        <f t="shared" si="288"/>
        <v>#N/A</v>
      </c>
      <c r="FBG9" s="61" t="e">
        <f t="shared" si="288"/>
        <v>#N/A</v>
      </c>
      <c r="FBH9" s="61">
        <f t="shared" si="288"/>
        <v>0.945000945000945</v>
      </c>
      <c r="FBI9" s="61">
        <f t="shared" si="288"/>
        <v>0.9380863039399624</v>
      </c>
      <c r="FBJ9" s="61">
        <f t="shared" si="288"/>
        <v>0.93092533978774894</v>
      </c>
      <c r="FBK9" s="61">
        <f t="shared" si="288"/>
        <v>0.92549745488199908</v>
      </c>
      <c r="FBL9" s="61">
        <f t="shared" si="288"/>
        <v>0.9315323707498836</v>
      </c>
      <c r="FBM9" s="61" t="e">
        <f t="shared" si="288"/>
        <v>#N/A</v>
      </c>
      <c r="FBN9" s="61" t="e">
        <f t="shared" si="288"/>
        <v>#N/A</v>
      </c>
      <c r="FBO9" s="61">
        <f t="shared" si="288"/>
        <v>0.93135885256589357</v>
      </c>
      <c r="FBP9" s="61">
        <f t="shared" si="288"/>
        <v>0.92729970326409494</v>
      </c>
      <c r="FBQ9" s="61">
        <f t="shared" si="288"/>
        <v>0.9228497600590625</v>
      </c>
      <c r="FBR9" s="61">
        <f t="shared" si="288"/>
        <v>0.91575091575091572</v>
      </c>
      <c r="FBS9" s="61" t="e">
        <f t="shared" si="288"/>
        <v>#N/A</v>
      </c>
      <c r="FBT9" s="61" t="e">
        <f t="shared" si="288"/>
        <v>#N/A</v>
      </c>
      <c r="FBU9" s="61" t="e">
        <f t="shared" si="288"/>
        <v>#N/A</v>
      </c>
      <c r="FBV9" s="61" t="e">
        <f t="shared" si="288"/>
        <v>#N/A</v>
      </c>
      <c r="FBW9" s="61">
        <f t="shared" si="288"/>
        <v>0.91149393856530858</v>
      </c>
      <c r="FBX9" s="61">
        <f t="shared" si="288"/>
        <v>0.91374269005847952</v>
      </c>
      <c r="FBY9" s="61">
        <f t="shared" si="288"/>
        <v>0.90843023255813948</v>
      </c>
      <c r="FBZ9" s="61">
        <f t="shared" si="288"/>
        <v>0.91132780461131879</v>
      </c>
      <c r="FCA9" s="61" t="e">
        <f t="shared" si="288"/>
        <v>#N/A</v>
      </c>
      <c r="FCB9" s="61" t="e">
        <f t="shared" si="288"/>
        <v>#N/A</v>
      </c>
      <c r="FCC9" s="61">
        <f t="shared" si="288"/>
        <v>0.90702947845804982</v>
      </c>
      <c r="FCD9" s="61">
        <f t="shared" si="288"/>
        <v>0.91274187659729833</v>
      </c>
      <c r="FCE9" s="61">
        <f t="shared" si="288"/>
        <v>0.89839187853741809</v>
      </c>
      <c r="FCF9" s="61" t="e">
        <f t="shared" si="288"/>
        <v>#N/A</v>
      </c>
      <c r="FCG9" s="61">
        <f t="shared" si="288"/>
        <v>0.8897588753447816</v>
      </c>
      <c r="FCH9" s="61" t="e">
        <f t="shared" si="288"/>
        <v>#N/A</v>
      </c>
      <c r="FCI9" s="61" t="e">
        <f t="shared" si="288"/>
        <v>#N/A</v>
      </c>
      <c r="FCJ9" s="61">
        <f t="shared" si="288"/>
        <v>0.89142449634515963</v>
      </c>
      <c r="FCK9" s="61">
        <f t="shared" si="288"/>
        <v>0.88152327221438642</v>
      </c>
      <c r="FCL9" s="61">
        <f t="shared" si="288"/>
        <v>0.87512032904524373</v>
      </c>
      <c r="FCM9" s="61">
        <f t="shared" si="288"/>
        <v>0.87450808919982514</v>
      </c>
      <c r="FCN9" s="61">
        <f t="shared" si="288"/>
        <v>0.87214372928658634</v>
      </c>
      <c r="FCO9" s="61" t="e">
        <f t="shared" si="288"/>
        <v>#N/A</v>
      </c>
      <c r="FCP9" s="61" t="e">
        <f t="shared" si="288"/>
        <v>#N/A</v>
      </c>
      <c r="FCQ9" s="61">
        <f t="shared" si="288"/>
        <v>0.86229197206174013</v>
      </c>
      <c r="FCR9" s="61">
        <f t="shared" si="288"/>
        <v>0.86820628581350934</v>
      </c>
      <c r="FCS9" s="61">
        <f t="shared" si="288"/>
        <v>0.86964083833376826</v>
      </c>
      <c r="FCT9" s="61">
        <f t="shared" si="288"/>
        <v>0.87275266189561884</v>
      </c>
      <c r="FCU9" s="61">
        <f t="shared" si="288"/>
        <v>0.87017055342847194</v>
      </c>
      <c r="FCV9" s="61" t="e">
        <f t="shared" si="288"/>
        <v>#N/A</v>
      </c>
      <c r="FCW9" s="61" t="e">
        <f t="shared" si="288"/>
        <v>#N/A</v>
      </c>
      <c r="FCX9" s="61">
        <f t="shared" si="288"/>
        <v>0.85822176450394783</v>
      </c>
      <c r="FCY9" s="61">
        <f t="shared" si="288"/>
        <v>0.8588114050154585</v>
      </c>
      <c r="FCZ9" s="61">
        <f t="shared" si="288"/>
        <v>0.85550517580631358</v>
      </c>
      <c r="FDA9" s="61">
        <f t="shared" si="288"/>
        <v>0.85324232081911267</v>
      </c>
      <c r="FDB9" s="61">
        <f t="shared" ref="FDB9:FFM9" si="289">+HLOOKUP(FDB5,$B$21:$JKJ$23,3,FALSE)</f>
        <v>0.84817642069550458</v>
      </c>
      <c r="FDC9" s="61" t="e">
        <f t="shared" si="289"/>
        <v>#N/A</v>
      </c>
      <c r="FDD9" s="61" t="e">
        <f t="shared" si="289"/>
        <v>#N/A</v>
      </c>
      <c r="FDE9" s="61">
        <f t="shared" si="289"/>
        <v>0.84652501481418774</v>
      </c>
      <c r="FDF9" s="61">
        <f t="shared" si="289"/>
        <v>0.8402655239055542</v>
      </c>
      <c r="FDG9" s="61">
        <f t="shared" si="289"/>
        <v>0.85193388993014141</v>
      </c>
      <c r="FDH9" s="61">
        <f t="shared" si="289"/>
        <v>0.85062946580469545</v>
      </c>
      <c r="FDI9" s="61">
        <f t="shared" si="289"/>
        <v>0.84588056166469305</v>
      </c>
      <c r="FDJ9" s="61" t="e">
        <f t="shared" si="289"/>
        <v>#N/A</v>
      </c>
      <c r="FDK9" s="61" t="e">
        <f t="shared" si="289"/>
        <v>#N/A</v>
      </c>
      <c r="FDL9" s="61">
        <f t="shared" si="289"/>
        <v>0.85675119945167921</v>
      </c>
      <c r="FDM9" s="61">
        <f t="shared" si="289"/>
        <v>0.85302396997355634</v>
      </c>
      <c r="FDN9" s="61">
        <f t="shared" si="289"/>
        <v>0.85535882302625954</v>
      </c>
      <c r="FDO9" s="61">
        <f t="shared" si="289"/>
        <v>0.84925690021231426</v>
      </c>
      <c r="FDP9" s="61">
        <f t="shared" si="289"/>
        <v>0.84652501481418774</v>
      </c>
      <c r="FDQ9" s="61" t="e">
        <f t="shared" si="289"/>
        <v>#N/A</v>
      </c>
      <c r="FDR9" s="61" t="e">
        <f t="shared" si="289"/>
        <v>#N/A</v>
      </c>
      <c r="FDS9" s="61">
        <f t="shared" si="289"/>
        <v>0.85280573085451128</v>
      </c>
      <c r="FDT9" s="61">
        <f t="shared" si="289"/>
        <v>0.85477391230019661</v>
      </c>
      <c r="FDU9" s="61">
        <f t="shared" si="289"/>
        <v>0.8512087163772557</v>
      </c>
      <c r="FDV9" s="61">
        <f t="shared" si="289"/>
        <v>0.85222430543719108</v>
      </c>
      <c r="FDW9" s="61">
        <f t="shared" si="289"/>
        <v>0.85099140498680959</v>
      </c>
      <c r="FDX9" s="61" t="e">
        <f t="shared" si="289"/>
        <v>#N/A</v>
      </c>
      <c r="FDY9" s="61" t="e">
        <f t="shared" si="289"/>
        <v>#N/A</v>
      </c>
      <c r="FDZ9" s="61">
        <f t="shared" si="289"/>
        <v>0.84359709802598282</v>
      </c>
      <c r="FEA9" s="61">
        <f t="shared" si="289"/>
        <v>0.84767313723828097</v>
      </c>
      <c r="FEB9" s="61">
        <f t="shared" si="289"/>
        <v>0.85477391230019661</v>
      </c>
      <c r="FEC9" s="61">
        <f t="shared" si="289"/>
        <v>0.85800085800085801</v>
      </c>
      <c r="FED9" s="61">
        <f t="shared" si="289"/>
        <v>0.85800085800085801</v>
      </c>
      <c r="FEE9" s="61" t="e">
        <f t="shared" si="289"/>
        <v>#N/A</v>
      </c>
      <c r="FEF9" s="61" t="e">
        <f t="shared" si="289"/>
        <v>#N/A</v>
      </c>
      <c r="FEG9" s="61">
        <f t="shared" si="289"/>
        <v>0.8666262241095416</v>
      </c>
      <c r="FEH9" s="61">
        <f t="shared" si="289"/>
        <v>0.86467790747946383</v>
      </c>
      <c r="FEI9" s="61">
        <f t="shared" si="289"/>
        <v>0.86572591117652153</v>
      </c>
      <c r="FEJ9" s="61">
        <f t="shared" si="289"/>
        <v>0.87473757872638214</v>
      </c>
      <c r="FEK9" s="61">
        <f t="shared" si="289"/>
        <v>0.87619381407167263</v>
      </c>
      <c r="FEL9" s="61" t="e">
        <f t="shared" si="289"/>
        <v>#N/A</v>
      </c>
      <c r="FEM9" s="61" t="e">
        <f t="shared" si="289"/>
        <v>#N/A</v>
      </c>
      <c r="FEN9" s="61">
        <f t="shared" si="289"/>
        <v>0.87512032904524373</v>
      </c>
      <c r="FEO9" s="61">
        <f t="shared" si="289"/>
        <v>0.8663259118080221</v>
      </c>
      <c r="FEP9" s="61">
        <f t="shared" si="289"/>
        <v>0.86692674469007369</v>
      </c>
      <c r="FEQ9" s="61">
        <f t="shared" si="289"/>
        <v>0.87282883826481628</v>
      </c>
      <c r="FER9" s="61">
        <f t="shared" si="289"/>
        <v>0.87214372928658634</v>
      </c>
      <c r="FES9" s="61" t="e">
        <f t="shared" si="289"/>
        <v>#N/A</v>
      </c>
      <c r="FET9" s="61" t="e">
        <f t="shared" si="289"/>
        <v>#N/A</v>
      </c>
      <c r="FEU9" s="61">
        <f t="shared" si="289"/>
        <v>0.88028169014084512</v>
      </c>
      <c r="FEV9" s="61">
        <f t="shared" si="289"/>
        <v>0.88292424509977041</v>
      </c>
      <c r="FEW9" s="61">
        <f t="shared" si="289"/>
        <v>0.8806693086745927</v>
      </c>
      <c r="FEX9" s="61">
        <f t="shared" si="289"/>
        <v>0.88167871627578898</v>
      </c>
      <c r="FEY9" s="61">
        <f t="shared" si="289"/>
        <v>0.88378258948298727</v>
      </c>
      <c r="FEZ9" s="61" t="e">
        <f t="shared" si="289"/>
        <v>#N/A</v>
      </c>
      <c r="FFA9" s="61" t="e">
        <f t="shared" si="289"/>
        <v>#N/A</v>
      </c>
      <c r="FFB9" s="61">
        <f t="shared" si="289"/>
        <v>0.88503407381184185</v>
      </c>
      <c r="FFC9" s="61">
        <f t="shared" si="289"/>
        <v>0.88347027122537336</v>
      </c>
      <c r="FFD9" s="61">
        <f t="shared" si="289"/>
        <v>0.89782725803555408</v>
      </c>
      <c r="FFE9" s="61">
        <f t="shared" si="289"/>
        <v>0.89039266316445553</v>
      </c>
      <c r="FFF9" s="61">
        <f t="shared" si="289"/>
        <v>0.89245872378402491</v>
      </c>
      <c r="FFG9" s="61" t="e">
        <f t="shared" si="289"/>
        <v>#N/A</v>
      </c>
      <c r="FFH9" s="61" t="e">
        <f t="shared" si="289"/>
        <v>#N/A</v>
      </c>
      <c r="FFI9" s="61">
        <f t="shared" si="289"/>
        <v>0.88621056362991846</v>
      </c>
      <c r="FFJ9" s="61">
        <f t="shared" si="289"/>
        <v>0.88160098739310577</v>
      </c>
      <c r="FFK9" s="61">
        <f t="shared" si="289"/>
        <v>0.87711604245241659</v>
      </c>
      <c r="FFL9" s="61">
        <f t="shared" si="289"/>
        <v>0.87206767245138217</v>
      </c>
      <c r="FFM9" s="61">
        <f t="shared" si="289"/>
        <v>0.87130783305741921</v>
      </c>
      <c r="FFN9" s="61" t="e">
        <f t="shared" ref="FFN9:FHY9" si="290">+HLOOKUP(FFN5,$B$21:$JKJ$23,3,FALSE)</f>
        <v>#N/A</v>
      </c>
      <c r="FFO9" s="61" t="e">
        <f t="shared" si="290"/>
        <v>#N/A</v>
      </c>
      <c r="FFP9" s="61">
        <f t="shared" si="290"/>
        <v>0.87039777178170419</v>
      </c>
      <c r="FFQ9" s="61">
        <f t="shared" si="290"/>
        <v>0.87244808933868423</v>
      </c>
      <c r="FFR9" s="61">
        <f t="shared" si="290"/>
        <v>0.87565674255691772</v>
      </c>
      <c r="FFS9" s="61">
        <f t="shared" si="290"/>
        <v>0.88354833009365619</v>
      </c>
      <c r="FFT9" s="61">
        <f t="shared" si="290"/>
        <v>0.89533530307100007</v>
      </c>
      <c r="FFU9" s="61" t="e">
        <f t="shared" si="290"/>
        <v>#N/A</v>
      </c>
      <c r="FFV9" s="61" t="e">
        <f t="shared" si="290"/>
        <v>#N/A</v>
      </c>
      <c r="FFW9" s="61">
        <f t="shared" si="290"/>
        <v>0.88440788891836908</v>
      </c>
      <c r="FFX9" s="61">
        <f t="shared" si="290"/>
        <v>0.8823788934968676</v>
      </c>
      <c r="FFY9" s="61">
        <f t="shared" si="290"/>
        <v>0.87780898876404501</v>
      </c>
      <c r="FFZ9" s="61">
        <f t="shared" si="290"/>
        <v>0.88082445168677881</v>
      </c>
      <c r="FGA9" s="61">
        <f t="shared" si="290"/>
        <v>0.88292424509977041</v>
      </c>
      <c r="FGB9" s="61" t="e">
        <f t="shared" si="290"/>
        <v>#N/A</v>
      </c>
      <c r="FGC9" s="61" t="e">
        <f t="shared" si="290"/>
        <v>#N/A</v>
      </c>
      <c r="FGD9" s="61">
        <f t="shared" si="290"/>
        <v>0.88534749889331565</v>
      </c>
      <c r="FGE9" s="61">
        <f t="shared" si="290"/>
        <v>0.88401697312588401</v>
      </c>
      <c r="FGF9" s="61">
        <f t="shared" si="290"/>
        <v>0.88676066329697623</v>
      </c>
      <c r="FGG9" s="61">
        <f t="shared" si="290"/>
        <v>0.88731144631765746</v>
      </c>
      <c r="FGH9" s="61">
        <f t="shared" si="290"/>
        <v>0.88912598915266294</v>
      </c>
      <c r="FGI9" s="61" t="e">
        <f t="shared" si="290"/>
        <v>#N/A</v>
      </c>
      <c r="FGJ9" s="61" t="e">
        <f t="shared" si="290"/>
        <v>#N/A</v>
      </c>
      <c r="FGK9" s="61">
        <f t="shared" si="290"/>
        <v>0.89381480157311399</v>
      </c>
      <c r="FGL9" s="61">
        <f t="shared" si="290"/>
        <v>0.90375056484410299</v>
      </c>
      <c r="FGM9" s="61">
        <f t="shared" si="290"/>
        <v>0.90017103249617425</v>
      </c>
      <c r="FGN9" s="61">
        <f t="shared" si="290"/>
        <v>0.90834771550549553</v>
      </c>
      <c r="FGO9" s="61">
        <f t="shared" si="290"/>
        <v>0.91793647879566742</v>
      </c>
      <c r="FGP9" s="61" t="e">
        <f t="shared" si="290"/>
        <v>#N/A</v>
      </c>
      <c r="FGQ9" s="61" t="e">
        <f t="shared" si="290"/>
        <v>#N/A</v>
      </c>
      <c r="FGR9" s="61">
        <f t="shared" si="290"/>
        <v>0.91844232182218954</v>
      </c>
      <c r="FGS9" s="61">
        <f t="shared" si="290"/>
        <v>0.92455621301775159</v>
      </c>
      <c r="FGT9" s="61">
        <f t="shared" si="290"/>
        <v>0.9168423947923352</v>
      </c>
      <c r="FGU9" s="61">
        <f t="shared" si="290"/>
        <v>0.92353158478019948</v>
      </c>
      <c r="FGV9" s="61">
        <f t="shared" si="290"/>
        <v>0.9151642719868216</v>
      </c>
      <c r="FGW9" s="61" t="e">
        <f t="shared" si="290"/>
        <v>#N/A</v>
      </c>
      <c r="FGX9" s="61" t="e">
        <f t="shared" si="290"/>
        <v>#N/A</v>
      </c>
      <c r="FGY9" s="61">
        <f t="shared" si="290"/>
        <v>0.91199270405836752</v>
      </c>
      <c r="FGZ9" s="61">
        <f t="shared" si="290"/>
        <v>0.92174393953359757</v>
      </c>
      <c r="FHA9" s="61">
        <f t="shared" si="290"/>
        <v>0.92738569971251039</v>
      </c>
      <c r="FHB9" s="61">
        <f t="shared" si="290"/>
        <v>0.92438528378628204</v>
      </c>
      <c r="FHC9" s="61">
        <f t="shared" si="290"/>
        <v>0.91549940492538673</v>
      </c>
      <c r="FHD9" s="61" t="e">
        <f t="shared" si="290"/>
        <v>#N/A</v>
      </c>
      <c r="FHE9" s="61" t="e">
        <f t="shared" si="290"/>
        <v>#N/A</v>
      </c>
      <c r="FHF9" s="61">
        <f t="shared" si="290"/>
        <v>0.90326077138469874</v>
      </c>
      <c r="FHG9" s="61">
        <f t="shared" si="290"/>
        <v>0.89806915132465204</v>
      </c>
      <c r="FHH9" s="61">
        <f t="shared" si="290"/>
        <v>0.8950948800572861</v>
      </c>
      <c r="FHI9" s="61">
        <f t="shared" si="290"/>
        <v>0.89150396719265412</v>
      </c>
      <c r="FHJ9" s="61">
        <f t="shared" si="290"/>
        <v>0.8950948800572861</v>
      </c>
      <c r="FHK9" s="61" t="e">
        <f t="shared" si="290"/>
        <v>#N/A</v>
      </c>
      <c r="FHL9" s="61" t="e">
        <f t="shared" si="290"/>
        <v>#N/A</v>
      </c>
      <c r="FHM9" s="61">
        <f t="shared" si="290"/>
        <v>0.88644623703572367</v>
      </c>
      <c r="FHN9" s="61">
        <f t="shared" si="290"/>
        <v>0.89007565643079667</v>
      </c>
      <c r="FHO9" s="61">
        <f t="shared" si="290"/>
        <v>0.89190153407063866</v>
      </c>
      <c r="FHP9" s="61">
        <f t="shared" si="290"/>
        <v>0.8857395925597874</v>
      </c>
      <c r="FHQ9" s="61">
        <f t="shared" si="290"/>
        <v>0.88401697312588401</v>
      </c>
      <c r="FHR9" s="61" t="e">
        <f t="shared" si="290"/>
        <v>#N/A</v>
      </c>
      <c r="FHS9" s="61" t="e">
        <f t="shared" si="290"/>
        <v>#N/A</v>
      </c>
      <c r="FHT9" s="61">
        <f t="shared" si="290"/>
        <v>0.87199162888036275</v>
      </c>
      <c r="FHU9" s="61">
        <f t="shared" si="290"/>
        <v>0.87229588276343328</v>
      </c>
      <c r="FHV9" s="61">
        <f t="shared" si="290"/>
        <v>0.87214372928658634</v>
      </c>
      <c r="FHW9" s="61">
        <f t="shared" si="290"/>
        <v>0.87009484033759676</v>
      </c>
      <c r="FHX9" s="61">
        <f t="shared" si="290"/>
        <v>0.87054931661878643</v>
      </c>
      <c r="FHY9" s="61" t="e">
        <f t="shared" si="290"/>
        <v>#N/A</v>
      </c>
      <c r="FHZ9" s="61" t="e">
        <f t="shared" ref="FHZ9:FKK9" si="291">+HLOOKUP(FHZ5,$B$21:$JKJ$23,3,FALSE)</f>
        <v>#N/A</v>
      </c>
      <c r="FIA9" s="61">
        <f t="shared" si="291"/>
        <v>0.87619381407167263</v>
      </c>
      <c r="FIB9" s="61">
        <f t="shared" si="291"/>
        <v>0.85822176450394783</v>
      </c>
      <c r="FIC9" s="61">
        <f t="shared" si="291"/>
        <v>0.85682460800274185</v>
      </c>
      <c r="FID9" s="61">
        <f t="shared" si="291"/>
        <v>0.85528566541224771</v>
      </c>
      <c r="FIE9" s="61">
        <f t="shared" si="291"/>
        <v>0.85572479890467223</v>
      </c>
      <c r="FIF9" s="61" t="e">
        <f t="shared" si="291"/>
        <v>#N/A</v>
      </c>
      <c r="FIG9" s="61" t="e">
        <f t="shared" si="291"/>
        <v>#N/A</v>
      </c>
      <c r="FIH9" s="61">
        <f t="shared" si="291"/>
        <v>0.86363243803437262</v>
      </c>
      <c r="FII9" s="61">
        <f t="shared" si="291"/>
        <v>0.84976206662134601</v>
      </c>
      <c r="FIJ9" s="61">
        <f t="shared" si="291"/>
        <v>0.84882437823614298</v>
      </c>
      <c r="FIK9" s="61">
        <f t="shared" si="291"/>
        <v>0.84832032575500504</v>
      </c>
      <c r="FIL9" s="61">
        <f t="shared" si="291"/>
        <v>0.84832032575500504</v>
      </c>
      <c r="FIM9" s="61" t="e">
        <f t="shared" si="291"/>
        <v>#N/A</v>
      </c>
      <c r="FIN9" s="61" t="e">
        <f t="shared" si="291"/>
        <v>#N/A</v>
      </c>
      <c r="FIO9" s="61">
        <f t="shared" si="291"/>
        <v>0.85557837097878164</v>
      </c>
      <c r="FIP9" s="61">
        <f t="shared" si="291"/>
        <v>0.8595495960116899</v>
      </c>
      <c r="FIQ9" s="61">
        <f t="shared" si="291"/>
        <v>0.85697146285028702</v>
      </c>
      <c r="FIR9" s="61">
        <f t="shared" si="291"/>
        <v>0.86095566078346963</v>
      </c>
      <c r="FIS9" s="61">
        <f t="shared" si="291"/>
        <v>0.86363243803437262</v>
      </c>
      <c r="FIT9" s="61" t="e">
        <f t="shared" si="291"/>
        <v>#N/A</v>
      </c>
      <c r="FIU9" s="61" t="e">
        <f t="shared" si="291"/>
        <v>#N/A</v>
      </c>
      <c r="FIV9" s="61">
        <f t="shared" si="291"/>
        <v>0.85991916759824572</v>
      </c>
      <c r="FIW9" s="61">
        <f t="shared" si="291"/>
        <v>0.86036307321689742</v>
      </c>
      <c r="FIX9" s="61">
        <f t="shared" si="291"/>
        <v>0.85513938772019837</v>
      </c>
      <c r="FIY9" s="61">
        <f t="shared" si="291"/>
        <v>0.84846427965382654</v>
      </c>
      <c r="FIZ9" s="61">
        <f t="shared" si="291"/>
        <v>0.84882437823614298</v>
      </c>
      <c r="FJA9" s="61" t="e">
        <f t="shared" si="291"/>
        <v>#N/A</v>
      </c>
      <c r="FJB9" s="61" t="e">
        <f t="shared" si="291"/>
        <v>#N/A</v>
      </c>
      <c r="FJC9" s="61">
        <f t="shared" si="291"/>
        <v>0.8512087163772557</v>
      </c>
      <c r="FJD9" s="61">
        <f t="shared" si="291"/>
        <v>0.85667780347811184</v>
      </c>
      <c r="FJE9" s="61">
        <f t="shared" si="291"/>
        <v>0.85587127695994514</v>
      </c>
      <c r="FJF9" s="61">
        <f t="shared" si="291"/>
        <v>0.8520790729379687</v>
      </c>
      <c r="FJG9" s="61">
        <f t="shared" si="291"/>
        <v>0.86043710204784041</v>
      </c>
      <c r="FJH9" s="61" t="e">
        <f t="shared" si="291"/>
        <v>#N/A</v>
      </c>
      <c r="FJI9" s="61" t="e">
        <f t="shared" si="291"/>
        <v>#N/A</v>
      </c>
      <c r="FJJ9" s="61">
        <f t="shared" si="291"/>
        <v>0.86288722064026224</v>
      </c>
      <c r="FJK9" s="61">
        <f t="shared" si="291"/>
        <v>0.87199162888036275</v>
      </c>
      <c r="FJL9" s="61">
        <f t="shared" si="291"/>
        <v>0.87161160986664343</v>
      </c>
      <c r="FJM9" s="61">
        <f t="shared" si="291"/>
        <v>0.87343872827321156</v>
      </c>
      <c r="FJN9" s="61">
        <f t="shared" si="291"/>
        <v>0.8753501400560223</v>
      </c>
      <c r="FJO9" s="61" t="e">
        <f t="shared" si="291"/>
        <v>#N/A</v>
      </c>
      <c r="FJP9" s="61" t="e">
        <f t="shared" si="291"/>
        <v>#N/A</v>
      </c>
      <c r="FJQ9" s="61">
        <f t="shared" si="291"/>
        <v>0.87085256466080285</v>
      </c>
      <c r="FJR9" s="61">
        <f t="shared" si="291"/>
        <v>0.86979211968339576</v>
      </c>
      <c r="FJS9" s="61">
        <f t="shared" si="291"/>
        <v>0.86206896551724144</v>
      </c>
      <c r="FJT9" s="61">
        <f t="shared" si="291"/>
        <v>0.85616438356164393</v>
      </c>
      <c r="FJU9" s="61">
        <f t="shared" si="291"/>
        <v>0.84997875053123662</v>
      </c>
      <c r="FJV9" s="61" t="e">
        <f t="shared" si="291"/>
        <v>#N/A</v>
      </c>
      <c r="FJW9" s="61" t="e">
        <f t="shared" si="291"/>
        <v>#N/A</v>
      </c>
      <c r="FJX9" s="61">
        <f t="shared" si="291"/>
        <v>0.84731401457380107</v>
      </c>
      <c r="FJY9" s="61">
        <f t="shared" si="291"/>
        <v>0.84904058413992189</v>
      </c>
      <c r="FJZ9" s="61">
        <f t="shared" si="291"/>
        <v>0.83963056255247692</v>
      </c>
      <c r="FKA9" s="61">
        <f t="shared" si="291"/>
        <v>0.83970106642035436</v>
      </c>
      <c r="FKB9" s="61">
        <f t="shared" si="291"/>
        <v>0.84040675687032529</v>
      </c>
      <c r="FKC9" s="61" t="e">
        <f t="shared" si="291"/>
        <v>#N/A</v>
      </c>
      <c r="FKD9" s="61" t="e">
        <f t="shared" si="291"/>
        <v>#N/A</v>
      </c>
      <c r="FKE9" s="61">
        <f t="shared" si="291"/>
        <v>0.84580901632411409</v>
      </c>
      <c r="FKF9" s="61">
        <f t="shared" si="291"/>
        <v>0.84990651028386865</v>
      </c>
      <c r="FKG9" s="61">
        <f t="shared" si="291"/>
        <v>0.84545147108555962</v>
      </c>
      <c r="FKH9" s="61">
        <f t="shared" si="291"/>
        <v>0.84019492522265171</v>
      </c>
      <c r="FKI9" s="61">
        <f t="shared" si="291"/>
        <v>0.8337502084375521</v>
      </c>
      <c r="FKJ9" s="61" t="e">
        <f t="shared" si="291"/>
        <v>#N/A</v>
      </c>
      <c r="FKK9" s="61" t="e">
        <f t="shared" si="291"/>
        <v>#N/A</v>
      </c>
      <c r="FKL9" s="61">
        <f t="shared" ref="FKL9:FMW9" si="292">+HLOOKUP(FKL5,$B$21:$JKJ$23,3,FALSE)</f>
        <v>0.8320159747067144</v>
      </c>
      <c r="FKM9" s="61">
        <f t="shared" si="292"/>
        <v>0.83507306889352817</v>
      </c>
      <c r="FKN9" s="61">
        <f t="shared" si="292"/>
        <v>0.82630970087588829</v>
      </c>
      <c r="FKO9" s="61">
        <f t="shared" si="292"/>
        <v>0.8282259400364419</v>
      </c>
      <c r="FKP9" s="61">
        <f t="shared" si="292"/>
        <v>0.82733515347067088</v>
      </c>
      <c r="FKQ9" s="61" t="e">
        <f t="shared" si="292"/>
        <v>#N/A</v>
      </c>
      <c r="FKR9" s="61" t="e">
        <f t="shared" si="292"/>
        <v>#N/A</v>
      </c>
      <c r="FKS9" s="61">
        <f t="shared" si="292"/>
        <v>0.81846456048453098</v>
      </c>
      <c r="FKT9" s="61">
        <f t="shared" si="292"/>
        <v>0.81579376733561759</v>
      </c>
      <c r="FKU9" s="61">
        <f t="shared" si="292"/>
        <v>0.81706021733801781</v>
      </c>
      <c r="FKV9" s="61">
        <f t="shared" si="292"/>
        <v>0.82054648395831631</v>
      </c>
      <c r="FKW9" s="61">
        <f t="shared" si="292"/>
        <v>0.81606006202056469</v>
      </c>
      <c r="FKX9" s="61" t="e">
        <f t="shared" si="292"/>
        <v>#N/A</v>
      </c>
      <c r="FKY9" s="61" t="e">
        <f t="shared" si="292"/>
        <v>#N/A</v>
      </c>
      <c r="FKZ9" s="61">
        <f t="shared" si="292"/>
        <v>0.81766148814390838</v>
      </c>
      <c r="FLA9" s="61">
        <f t="shared" si="292"/>
        <v>0.81043844719993519</v>
      </c>
      <c r="FLB9" s="61">
        <f t="shared" si="292"/>
        <v>0.81056983059090537</v>
      </c>
      <c r="FLC9" s="61">
        <f t="shared" si="292"/>
        <v>0.80625655083447556</v>
      </c>
      <c r="FLD9" s="61">
        <f t="shared" si="292"/>
        <v>0.80528265421162826</v>
      </c>
      <c r="FLE9" s="61" t="e">
        <f t="shared" si="292"/>
        <v>#N/A</v>
      </c>
      <c r="FLF9" s="61" t="e">
        <f t="shared" si="292"/>
        <v>#N/A</v>
      </c>
      <c r="FLG9" s="61">
        <f t="shared" si="292"/>
        <v>0.80424642110342603</v>
      </c>
      <c r="FLH9" s="61">
        <f t="shared" si="292"/>
        <v>0.80697224015493862</v>
      </c>
      <c r="FLI9" s="61">
        <f t="shared" si="292"/>
        <v>0.8059966148142178</v>
      </c>
      <c r="FLJ9" s="61" t="e">
        <f t="shared" si="292"/>
        <v>#N/A</v>
      </c>
      <c r="FLK9" s="61" t="e">
        <f t="shared" si="292"/>
        <v>#N/A</v>
      </c>
      <c r="FLL9" s="61" t="e">
        <f t="shared" si="292"/>
        <v>#N/A</v>
      </c>
      <c r="FLM9" s="61" t="e">
        <f t="shared" si="292"/>
        <v>#N/A</v>
      </c>
      <c r="FLN9" s="61">
        <f t="shared" si="292"/>
        <v>0.80006400512040965</v>
      </c>
      <c r="FLO9" s="61">
        <f t="shared" si="292"/>
        <v>0.80025608194622277</v>
      </c>
      <c r="FLP9" s="61">
        <f t="shared" si="292"/>
        <v>0.79176563737133809</v>
      </c>
      <c r="FLQ9" s="61" t="e">
        <f t="shared" si="292"/>
        <v>#N/A</v>
      </c>
      <c r="FLR9" s="61">
        <f t="shared" si="292"/>
        <v>0.79415501905972041</v>
      </c>
      <c r="FLS9" s="61" t="e">
        <f t="shared" si="292"/>
        <v>#N/A</v>
      </c>
      <c r="FLT9" s="61" t="e">
        <f t="shared" si="292"/>
        <v>#N/A</v>
      </c>
      <c r="FLU9" s="61">
        <f t="shared" si="292"/>
        <v>0.79007663743383105</v>
      </c>
      <c r="FLV9" s="61">
        <f t="shared" si="292"/>
        <v>0.7839448102853559</v>
      </c>
      <c r="FLW9" s="61">
        <f t="shared" si="292"/>
        <v>0.78870573389068532</v>
      </c>
      <c r="FLX9" s="61">
        <f t="shared" si="292"/>
        <v>0.79151495963273699</v>
      </c>
      <c r="FLY9" s="61">
        <f t="shared" si="292"/>
        <v>0.78511423412106462</v>
      </c>
      <c r="FLZ9" s="61" t="e">
        <f t="shared" si="292"/>
        <v>#N/A</v>
      </c>
      <c r="FMA9" s="61" t="e">
        <f t="shared" si="292"/>
        <v>#N/A</v>
      </c>
      <c r="FMB9" s="61">
        <f t="shared" si="292"/>
        <v>0.77954474586841294</v>
      </c>
      <c r="FMC9" s="61">
        <f t="shared" si="292"/>
        <v>0.7843752451172642</v>
      </c>
      <c r="FMD9" s="61">
        <f t="shared" si="292"/>
        <v>0.78789788843365893</v>
      </c>
      <c r="FME9" s="61">
        <f t="shared" si="292"/>
        <v>0.79145231499802138</v>
      </c>
      <c r="FMF9" s="61">
        <f t="shared" si="292"/>
        <v>0.80044825102057149</v>
      </c>
      <c r="FMG9" s="61" t="e">
        <f t="shared" si="292"/>
        <v>#N/A</v>
      </c>
      <c r="FMH9" s="61" t="e">
        <f t="shared" si="292"/>
        <v>#N/A</v>
      </c>
      <c r="FMI9" s="61">
        <f t="shared" si="292"/>
        <v>0.80821142810959345</v>
      </c>
      <c r="FMJ9" s="61">
        <f t="shared" si="292"/>
        <v>0.79770261646458196</v>
      </c>
      <c r="FMK9" s="61">
        <f t="shared" si="292"/>
        <v>0.79321012136114866</v>
      </c>
      <c r="FML9" s="61">
        <f t="shared" si="292"/>
        <v>0.78678206136900086</v>
      </c>
      <c r="FMM9" s="61">
        <f t="shared" si="292"/>
        <v>0.78789788843365893</v>
      </c>
      <c r="FMN9" s="61" t="e">
        <f t="shared" si="292"/>
        <v>#N/A</v>
      </c>
      <c r="FMO9" s="61" t="e">
        <f t="shared" si="292"/>
        <v>#N/A</v>
      </c>
      <c r="FMP9" s="61">
        <f t="shared" si="292"/>
        <v>0.79522862823061624</v>
      </c>
      <c r="FMQ9" s="61">
        <f t="shared" si="292"/>
        <v>0.79891347767036824</v>
      </c>
      <c r="FMR9" s="61">
        <f t="shared" si="292"/>
        <v>0.79598821937435327</v>
      </c>
      <c r="FMS9" s="61">
        <f t="shared" si="292"/>
        <v>0.80205325633622082</v>
      </c>
      <c r="FMT9" s="61">
        <f t="shared" si="292"/>
        <v>0.80749354005167961</v>
      </c>
      <c r="FMU9" s="61" t="e">
        <f t="shared" si="292"/>
        <v>#N/A</v>
      </c>
      <c r="FMV9" s="61" t="e">
        <f t="shared" si="292"/>
        <v>#N/A</v>
      </c>
      <c r="FMW9" s="61">
        <f t="shared" si="292"/>
        <v>0.80250381189310649</v>
      </c>
      <c r="FMX9" s="61">
        <f t="shared" ref="FMX9:FPI9" si="293">+HLOOKUP(FMX5,$B$21:$JKJ$23,3,FALSE)</f>
        <v>0.79459674215335718</v>
      </c>
      <c r="FMY9" s="61">
        <f t="shared" si="293"/>
        <v>0.79846694346854041</v>
      </c>
      <c r="FMZ9" s="61">
        <f t="shared" si="293"/>
        <v>0.79472303902090125</v>
      </c>
      <c r="FNA9" s="61">
        <f t="shared" si="293"/>
        <v>0.79814829595338821</v>
      </c>
      <c r="FNB9" s="61" t="e">
        <f t="shared" si="293"/>
        <v>#N/A</v>
      </c>
      <c r="FNC9" s="61" t="e">
        <f t="shared" si="293"/>
        <v>#N/A</v>
      </c>
      <c r="FND9" s="61">
        <f t="shared" si="293"/>
        <v>0.78659639738849985</v>
      </c>
      <c r="FNE9" s="61">
        <f t="shared" si="293"/>
        <v>0.78345346286430584</v>
      </c>
      <c r="FNF9" s="61">
        <f t="shared" si="293"/>
        <v>0.78864353312302837</v>
      </c>
      <c r="FNG9" s="61">
        <f t="shared" si="293"/>
        <v>0.78112794875800651</v>
      </c>
      <c r="FNH9" s="61">
        <f t="shared" si="293"/>
        <v>0.78027465667915097</v>
      </c>
      <c r="FNI9" s="61" t="e">
        <f t="shared" si="293"/>
        <v>#N/A</v>
      </c>
      <c r="FNJ9" s="61" t="e">
        <f t="shared" si="293"/>
        <v>#N/A</v>
      </c>
      <c r="FNK9" s="61">
        <f t="shared" si="293"/>
        <v>0.78486774978416141</v>
      </c>
      <c r="FNL9" s="61">
        <f t="shared" si="293"/>
        <v>0.77772592938248553</v>
      </c>
      <c r="FNM9" s="61">
        <f t="shared" si="293"/>
        <v>0.77978789769182788</v>
      </c>
      <c r="FNN9" s="61">
        <f t="shared" si="293"/>
        <v>0.78591637849732787</v>
      </c>
      <c r="FNO9" s="61">
        <f t="shared" si="293"/>
        <v>0.78970228223959571</v>
      </c>
      <c r="FNP9" s="61" t="e">
        <f t="shared" si="293"/>
        <v>#N/A</v>
      </c>
      <c r="FNQ9" s="61" t="e">
        <f t="shared" si="293"/>
        <v>#N/A</v>
      </c>
      <c r="FNR9" s="61">
        <f t="shared" si="293"/>
        <v>0.7951653944020356</v>
      </c>
      <c r="FNS9" s="61">
        <f t="shared" si="293"/>
        <v>0.79396585946804288</v>
      </c>
      <c r="FNT9" s="61">
        <f t="shared" si="293"/>
        <v>0.79182833161770538</v>
      </c>
      <c r="FNU9" s="61">
        <f t="shared" si="293"/>
        <v>0.80360012857602059</v>
      </c>
      <c r="FNV9" s="61">
        <f t="shared" si="293"/>
        <v>0.80528265421162826</v>
      </c>
      <c r="FNW9" s="61" t="e">
        <f t="shared" si="293"/>
        <v>#N/A</v>
      </c>
      <c r="FNX9" s="61" t="e">
        <f t="shared" si="293"/>
        <v>#N/A</v>
      </c>
      <c r="FNY9" s="61">
        <f t="shared" si="293"/>
        <v>0.80102531239987185</v>
      </c>
      <c r="FNZ9" s="61">
        <f t="shared" si="293"/>
        <v>0.80632156103854224</v>
      </c>
      <c r="FOA9" s="61">
        <f t="shared" si="293"/>
        <v>0.823519723297373</v>
      </c>
      <c r="FOB9" s="61">
        <f t="shared" si="293"/>
        <v>0.82324853873384385</v>
      </c>
      <c r="FOC9" s="61">
        <f t="shared" si="293"/>
        <v>0.82020997375328075</v>
      </c>
      <c r="FOD9" s="61" t="e">
        <f t="shared" si="293"/>
        <v>#N/A</v>
      </c>
      <c r="FOE9" s="61" t="e">
        <f t="shared" si="293"/>
        <v>#N/A</v>
      </c>
      <c r="FOF9" s="61">
        <f t="shared" si="293"/>
        <v>0.80932340563289085</v>
      </c>
      <c r="FOG9" s="61">
        <f t="shared" si="293"/>
        <v>0.80899603591942404</v>
      </c>
      <c r="FOH9" s="61">
        <f t="shared" si="293"/>
        <v>0.81307423367753473</v>
      </c>
      <c r="FOI9" s="61">
        <f t="shared" si="293"/>
        <v>0.81592689295039167</v>
      </c>
      <c r="FOJ9" s="61">
        <f t="shared" si="293"/>
        <v>0.81732733959950954</v>
      </c>
      <c r="FOK9" s="61" t="e">
        <f t="shared" si="293"/>
        <v>#N/A</v>
      </c>
      <c r="FOL9" s="61" t="e">
        <f t="shared" si="293"/>
        <v>#N/A</v>
      </c>
      <c r="FOM9" s="61">
        <f t="shared" si="293"/>
        <v>0.81446489656295817</v>
      </c>
      <c r="FON9" s="61">
        <f t="shared" si="293"/>
        <v>0.80971659919028338</v>
      </c>
      <c r="FOO9" s="61">
        <f t="shared" si="293"/>
        <v>0.81625989715125291</v>
      </c>
      <c r="FOP9" s="61">
        <f t="shared" si="293"/>
        <v>0.81559416034581189</v>
      </c>
      <c r="FOQ9" s="61">
        <f t="shared" si="293"/>
        <v>0.81011017498379778</v>
      </c>
      <c r="FOR9" s="61" t="e">
        <f t="shared" si="293"/>
        <v>#N/A</v>
      </c>
      <c r="FOS9" s="61" t="e">
        <f t="shared" si="293"/>
        <v>#N/A</v>
      </c>
      <c r="FOT9" s="61">
        <f t="shared" si="293"/>
        <v>0.80951995466688254</v>
      </c>
      <c r="FOU9" s="61">
        <f t="shared" si="293"/>
        <v>0.81459758879113719</v>
      </c>
      <c r="FOV9" s="61">
        <f t="shared" si="293"/>
        <v>0.81994096425057394</v>
      </c>
      <c r="FOW9" s="61">
        <f t="shared" si="293"/>
        <v>0.82426640290141773</v>
      </c>
      <c r="FOX9" s="61">
        <f t="shared" si="293"/>
        <v>0.82149018319231082</v>
      </c>
      <c r="FOY9" s="61" t="e">
        <f t="shared" si="293"/>
        <v>#N/A</v>
      </c>
      <c r="FOZ9" s="61" t="e">
        <f t="shared" si="293"/>
        <v>#N/A</v>
      </c>
      <c r="FPA9" s="61">
        <f t="shared" si="293"/>
        <v>0.825218682950982</v>
      </c>
      <c r="FPB9" s="61">
        <f t="shared" si="293"/>
        <v>0.82054648395831631</v>
      </c>
      <c r="FPC9" s="61">
        <f t="shared" si="293"/>
        <v>0.81806282722513091</v>
      </c>
      <c r="FPD9" s="61">
        <f t="shared" si="293"/>
        <v>0.81168831168831168</v>
      </c>
      <c r="FPE9" s="61">
        <f t="shared" si="293"/>
        <v>0.81182010066569243</v>
      </c>
      <c r="FPF9" s="61" t="e">
        <f t="shared" si="293"/>
        <v>#N/A</v>
      </c>
      <c r="FPG9" s="61" t="e">
        <f t="shared" si="293"/>
        <v>#N/A</v>
      </c>
      <c r="FPH9" s="61">
        <f t="shared" si="293"/>
        <v>0.82932492950738101</v>
      </c>
      <c r="FPI9" s="61">
        <f t="shared" si="293"/>
        <v>0.82712985938792383</v>
      </c>
      <c r="FPJ9" s="61">
        <f t="shared" ref="FPJ9:FRU9" si="294">+HLOOKUP(FPJ5,$B$21:$JKJ$23,3,FALSE)</f>
        <v>0.82637798529047191</v>
      </c>
      <c r="FPK9" s="61">
        <f t="shared" si="294"/>
        <v>0.82671957671957674</v>
      </c>
      <c r="FPL9" s="61" t="e">
        <f t="shared" si="294"/>
        <v>#N/A</v>
      </c>
      <c r="FPM9" s="61" t="e">
        <f t="shared" si="294"/>
        <v>#N/A</v>
      </c>
      <c r="FPN9" s="61" t="e">
        <f t="shared" si="294"/>
        <v>#N/A</v>
      </c>
      <c r="FPO9" s="61" t="e">
        <f t="shared" si="294"/>
        <v>#N/A</v>
      </c>
      <c r="FPP9" s="61">
        <f t="shared" si="294"/>
        <v>0.83507306889352817</v>
      </c>
      <c r="FPQ9" s="61">
        <f t="shared" si="294"/>
        <v>0.83864475008386452</v>
      </c>
      <c r="FPR9" s="61">
        <f t="shared" si="294"/>
        <v>0.83948959032907988</v>
      </c>
      <c r="FPS9" s="61">
        <f t="shared" si="294"/>
        <v>0.83808246731478375</v>
      </c>
      <c r="FPT9" s="61" t="e">
        <f t="shared" si="294"/>
        <v>#N/A</v>
      </c>
      <c r="FPU9" s="61" t="e">
        <f t="shared" si="294"/>
        <v>#N/A</v>
      </c>
      <c r="FPV9" s="61">
        <f t="shared" si="294"/>
        <v>0.83028894055131186</v>
      </c>
      <c r="FPW9" s="61">
        <f t="shared" si="294"/>
        <v>0.83850410867013236</v>
      </c>
      <c r="FPX9" s="61">
        <f t="shared" si="294"/>
        <v>0.84488002703616083</v>
      </c>
      <c r="FPY9" s="61">
        <f t="shared" si="294"/>
        <v>0.84224711530363006</v>
      </c>
      <c r="FPZ9" s="61">
        <f t="shared" si="294"/>
        <v>0.84139671855279774</v>
      </c>
      <c r="FQA9" s="61" t="e">
        <f t="shared" si="294"/>
        <v>#N/A</v>
      </c>
      <c r="FQB9" s="61" t="e">
        <f t="shared" si="294"/>
        <v>#N/A</v>
      </c>
      <c r="FQC9" s="61">
        <f t="shared" si="294"/>
        <v>0.84381064889038893</v>
      </c>
      <c r="FQD9" s="61">
        <f t="shared" si="294"/>
        <v>0.84125515268781015</v>
      </c>
      <c r="FQE9" s="61">
        <f t="shared" si="294"/>
        <v>0.83984210968337947</v>
      </c>
      <c r="FQF9" s="61">
        <f t="shared" si="294"/>
        <v>0.84559445290038893</v>
      </c>
      <c r="FQG9" s="61">
        <f t="shared" si="294"/>
        <v>0.83703021679082612</v>
      </c>
      <c r="FQH9" s="61" t="e">
        <f t="shared" si="294"/>
        <v>#N/A</v>
      </c>
      <c r="FQI9" s="61" t="e">
        <f t="shared" si="294"/>
        <v>#N/A</v>
      </c>
      <c r="FQJ9" s="61">
        <f t="shared" si="294"/>
        <v>0.83661005605287375</v>
      </c>
      <c r="FQK9" s="61">
        <f t="shared" si="294"/>
        <v>0.82911864687836834</v>
      </c>
      <c r="FQL9" s="61">
        <f t="shared" si="294"/>
        <v>0.82467425366980052</v>
      </c>
      <c r="FQM9" s="61">
        <f t="shared" si="294"/>
        <v>0.8253549026081215</v>
      </c>
      <c r="FQN9" s="61">
        <f t="shared" si="294"/>
        <v>0.8282945415389712</v>
      </c>
      <c r="FQO9" s="61" t="e">
        <f t="shared" si="294"/>
        <v>#N/A</v>
      </c>
      <c r="FQP9" s="61" t="e">
        <f t="shared" si="294"/>
        <v>#N/A</v>
      </c>
      <c r="FQQ9" s="61">
        <f t="shared" si="294"/>
        <v>0.84438064679557556</v>
      </c>
      <c r="FQR9" s="61">
        <f t="shared" si="294"/>
        <v>0.84717045069467989</v>
      </c>
      <c r="FQS9" s="61">
        <f t="shared" si="294"/>
        <v>0.84338365522476177</v>
      </c>
      <c r="FQT9" s="61">
        <f t="shared" si="294"/>
        <v>0.84580901632411409</v>
      </c>
      <c r="FQU9" s="61">
        <f t="shared" si="294"/>
        <v>0.84731401457380107</v>
      </c>
      <c r="FQV9" s="61" t="e">
        <f t="shared" si="294"/>
        <v>#N/A</v>
      </c>
      <c r="FQW9" s="61" t="e">
        <f t="shared" si="294"/>
        <v>#N/A</v>
      </c>
      <c r="FQX9" s="61">
        <f t="shared" si="294"/>
        <v>0.83173916659735514</v>
      </c>
      <c r="FQY9" s="61">
        <f t="shared" si="294"/>
        <v>0.83451556371526336</v>
      </c>
      <c r="FQZ9" s="61">
        <f t="shared" si="294"/>
        <v>0.83409792309617148</v>
      </c>
      <c r="FRA9" s="61">
        <f t="shared" si="294"/>
        <v>0.8387854386847845</v>
      </c>
      <c r="FRB9" s="61">
        <f t="shared" si="294"/>
        <v>0.831186102568365</v>
      </c>
      <c r="FRC9" s="61" t="e">
        <f t="shared" si="294"/>
        <v>#N/A</v>
      </c>
      <c r="FRD9" s="61" t="e">
        <f t="shared" si="294"/>
        <v>#N/A</v>
      </c>
      <c r="FRE9" s="61">
        <f t="shared" si="294"/>
        <v>0.83556149732620311</v>
      </c>
      <c r="FRF9" s="61">
        <f t="shared" si="294"/>
        <v>0.82898118212716576</v>
      </c>
      <c r="FRG9" s="61">
        <f t="shared" si="294"/>
        <v>0.82603667602841568</v>
      </c>
      <c r="FRH9" s="61">
        <f t="shared" si="294"/>
        <v>0.82203041512535968</v>
      </c>
      <c r="FRI9" s="61">
        <f t="shared" si="294"/>
        <v>0.81659317328107139</v>
      </c>
      <c r="FRJ9" s="61" t="e">
        <f t="shared" si="294"/>
        <v>#N/A</v>
      </c>
      <c r="FRK9" s="61" t="e">
        <f t="shared" si="294"/>
        <v>#N/A</v>
      </c>
      <c r="FRL9" s="61">
        <f t="shared" si="294"/>
        <v>0.81980652565994427</v>
      </c>
      <c r="FRM9" s="61">
        <f t="shared" si="294"/>
        <v>0.81759463657918396</v>
      </c>
      <c r="FRN9" s="61">
        <f t="shared" si="294"/>
        <v>0.81459758879113719</v>
      </c>
      <c r="FRO9" s="61">
        <f t="shared" si="294"/>
        <v>0.81792900376247346</v>
      </c>
      <c r="FRP9" s="61">
        <f t="shared" si="294"/>
        <v>0.81947062197820209</v>
      </c>
      <c r="FRQ9" s="61" t="e">
        <f t="shared" si="294"/>
        <v>#N/A</v>
      </c>
      <c r="FRR9" s="61" t="e">
        <f t="shared" si="294"/>
        <v>#N/A</v>
      </c>
      <c r="FRS9" s="61">
        <f t="shared" si="294"/>
        <v>0.81175420082798933</v>
      </c>
      <c r="FRT9" s="61">
        <f t="shared" si="294"/>
        <v>0.8134049129656743</v>
      </c>
      <c r="FRU9" s="61">
        <f t="shared" si="294"/>
        <v>0.82257135806531212</v>
      </c>
      <c r="FRV9" s="61">
        <f t="shared" ref="FRV9:FUG9" si="295">+HLOOKUP(FRV5,$B$21:$JKJ$23,3,FALSE)</f>
        <v>0.82973780285429799</v>
      </c>
      <c r="FRW9" s="61">
        <f t="shared" si="295"/>
        <v>0.83291687489588551</v>
      </c>
      <c r="FRX9" s="61" t="e">
        <f t="shared" si="295"/>
        <v>#N/A</v>
      </c>
      <c r="FRY9" s="61" t="e">
        <f t="shared" si="295"/>
        <v>#N/A</v>
      </c>
      <c r="FRZ9" s="61">
        <f t="shared" si="295"/>
        <v>0.83326389467544371</v>
      </c>
      <c r="FSA9" s="61">
        <f t="shared" si="295"/>
        <v>0.82980665504937345</v>
      </c>
      <c r="FSB9" s="61">
        <f t="shared" si="295"/>
        <v>0.82932492950738101</v>
      </c>
      <c r="FSC9" s="61">
        <f t="shared" si="295"/>
        <v>0.83022000830220011</v>
      </c>
      <c r="FSD9" s="61">
        <f t="shared" si="295"/>
        <v>0.83042683939544926</v>
      </c>
      <c r="FSE9" s="61" t="e">
        <f t="shared" si="295"/>
        <v>#N/A</v>
      </c>
      <c r="FSF9" s="61" t="e">
        <f t="shared" si="295"/>
        <v>#N/A</v>
      </c>
      <c r="FSG9" s="61">
        <f t="shared" si="295"/>
        <v>0.82562747688243066</v>
      </c>
      <c r="FSH9" s="61">
        <f t="shared" si="295"/>
        <v>0.8270614506657844</v>
      </c>
      <c r="FSI9" s="61">
        <f t="shared" si="295"/>
        <v>0.82733515347067088</v>
      </c>
      <c r="FSJ9" s="61">
        <f t="shared" si="295"/>
        <v>0.82494637848539853</v>
      </c>
      <c r="FSK9" s="61">
        <f t="shared" si="295"/>
        <v>0.82385895534684461</v>
      </c>
      <c r="FSL9" s="61" t="e">
        <f t="shared" si="295"/>
        <v>#N/A</v>
      </c>
      <c r="FSM9" s="61" t="e">
        <f t="shared" si="295"/>
        <v>#N/A</v>
      </c>
      <c r="FSN9" s="61">
        <f t="shared" si="295"/>
        <v>0.81913499344691998</v>
      </c>
      <c r="FSO9" s="61">
        <f t="shared" si="295"/>
        <v>0.82176021037061375</v>
      </c>
      <c r="FSP9" s="61">
        <f t="shared" si="295"/>
        <v>0.82270670505964627</v>
      </c>
      <c r="FSQ9" s="61">
        <f t="shared" si="295"/>
        <v>0.82182774490466792</v>
      </c>
      <c r="FSR9" s="61">
        <f t="shared" si="295"/>
        <v>0.82318077049720106</v>
      </c>
      <c r="FSS9" s="61" t="e">
        <f t="shared" si="295"/>
        <v>#N/A</v>
      </c>
      <c r="FST9" s="61" t="e">
        <f t="shared" si="295"/>
        <v>#N/A</v>
      </c>
      <c r="FSU9" s="61">
        <f t="shared" si="295"/>
        <v>0.81380208333333337</v>
      </c>
      <c r="FSV9" s="61">
        <f t="shared" si="295"/>
        <v>0.81241368104638878</v>
      </c>
      <c r="FSW9" s="61">
        <f t="shared" si="295"/>
        <v>0.80925791049607509</v>
      </c>
      <c r="FSX9" s="61">
        <f t="shared" si="295"/>
        <v>0.80984774862325892</v>
      </c>
      <c r="FSY9" s="61">
        <f t="shared" si="295"/>
        <v>0.80827675396055609</v>
      </c>
      <c r="FSZ9" s="61" t="e">
        <f t="shared" si="295"/>
        <v>#N/A</v>
      </c>
      <c r="FTA9" s="61" t="e">
        <f t="shared" si="295"/>
        <v>#N/A</v>
      </c>
      <c r="FTB9" s="61">
        <f t="shared" si="295"/>
        <v>0.8066467693796886</v>
      </c>
      <c r="FTC9" s="61">
        <f t="shared" si="295"/>
        <v>0.80827675396055609</v>
      </c>
      <c r="FTD9" s="61">
        <f t="shared" si="295"/>
        <v>0.80768920119538001</v>
      </c>
      <c r="FTE9" s="61">
        <f t="shared" si="295"/>
        <v>0.80814611281719728</v>
      </c>
      <c r="FTF9" s="61">
        <f t="shared" si="295"/>
        <v>0.80951995466688254</v>
      </c>
      <c r="FTG9" s="61" t="e">
        <f t="shared" si="295"/>
        <v>#N/A</v>
      </c>
      <c r="FTH9" s="61" t="e">
        <f t="shared" si="295"/>
        <v>#N/A</v>
      </c>
      <c r="FTI9" s="61">
        <f t="shared" si="295"/>
        <v>0.80567193038994511</v>
      </c>
      <c r="FTJ9" s="61">
        <f t="shared" si="295"/>
        <v>0.80742834073475989</v>
      </c>
      <c r="FTK9" s="61">
        <f t="shared" si="295"/>
        <v>0.8132726089785296</v>
      </c>
      <c r="FTL9" s="61">
        <f t="shared" si="295"/>
        <v>0.8151287903488752</v>
      </c>
      <c r="FTM9" s="61">
        <f t="shared" si="295"/>
        <v>0.82027725371175453</v>
      </c>
      <c r="FTN9" s="61" t="e">
        <f t="shared" si="295"/>
        <v>#N/A</v>
      </c>
      <c r="FTO9" s="61" t="e">
        <f t="shared" si="295"/>
        <v>#N/A</v>
      </c>
      <c r="FTP9" s="61">
        <f t="shared" si="295"/>
        <v>0.8221655841486476</v>
      </c>
      <c r="FTQ9" s="61">
        <f t="shared" si="295"/>
        <v>0.82182774490466792</v>
      </c>
      <c r="FTR9" s="61">
        <f t="shared" si="295"/>
        <v>0.83097889313611428</v>
      </c>
      <c r="FTS9" s="61">
        <f t="shared" si="295"/>
        <v>0.83153168135705979</v>
      </c>
      <c r="FTT9" s="61">
        <f t="shared" si="295"/>
        <v>0.83063377356923329</v>
      </c>
      <c r="FTU9" s="61" t="e">
        <f t="shared" si="295"/>
        <v>#N/A</v>
      </c>
      <c r="FTV9" s="61" t="e">
        <f t="shared" si="295"/>
        <v>#N/A</v>
      </c>
      <c r="FTW9" s="61">
        <f t="shared" si="295"/>
        <v>0.82953131480713393</v>
      </c>
      <c r="FTX9" s="61">
        <f t="shared" si="295"/>
        <v>0.83180835135584763</v>
      </c>
      <c r="FTY9" s="61">
        <f t="shared" si="295"/>
        <v>0.83451556371526336</v>
      </c>
      <c r="FTZ9" s="61">
        <f t="shared" si="295"/>
        <v>0.83042683939544926</v>
      </c>
      <c r="FUA9" s="61">
        <f t="shared" si="295"/>
        <v>0.82891246684350139</v>
      </c>
      <c r="FUB9" s="61" t="e">
        <f t="shared" si="295"/>
        <v>#N/A</v>
      </c>
      <c r="FUC9" s="61" t="e">
        <f t="shared" si="295"/>
        <v>#N/A</v>
      </c>
      <c r="FUD9" s="61">
        <f t="shared" si="295"/>
        <v>0.81652649628480456</v>
      </c>
      <c r="FUE9" s="61">
        <f t="shared" si="295"/>
        <v>0.81439856665852273</v>
      </c>
      <c r="FUF9" s="61">
        <f t="shared" si="295"/>
        <v>0.81746096623886211</v>
      </c>
      <c r="FUG9" s="61">
        <f t="shared" si="295"/>
        <v>0.81592689295039167</v>
      </c>
      <c r="FUH9" s="61">
        <f t="shared" ref="FUH9:FWS9" si="296">+HLOOKUP(FUH5,$B$21:$JKJ$23,3,FALSE)</f>
        <v>0.81839757754317044</v>
      </c>
      <c r="FUI9" s="61" t="e">
        <f t="shared" si="296"/>
        <v>#N/A</v>
      </c>
      <c r="FUJ9" s="61" t="e">
        <f t="shared" si="296"/>
        <v>#N/A</v>
      </c>
      <c r="FUK9" s="61">
        <f t="shared" si="296"/>
        <v>0.81056983059090537</v>
      </c>
      <c r="FUL9" s="61">
        <f t="shared" si="296"/>
        <v>0.8105041335710812</v>
      </c>
      <c r="FUM9" s="61">
        <f t="shared" si="296"/>
        <v>0.81096423647717131</v>
      </c>
      <c r="FUN9" s="61">
        <f t="shared" si="296"/>
        <v>0.80912695201877172</v>
      </c>
      <c r="FUO9" s="61">
        <f t="shared" si="296"/>
        <v>0.81347108110306676</v>
      </c>
      <c r="FUP9" s="61" t="e">
        <f t="shared" si="296"/>
        <v>#N/A</v>
      </c>
      <c r="FUQ9" s="61" t="e">
        <f t="shared" si="296"/>
        <v>#N/A</v>
      </c>
      <c r="FUR9" s="61">
        <f t="shared" si="296"/>
        <v>0.81632653061224481</v>
      </c>
      <c r="FUS9" s="61">
        <f t="shared" si="296"/>
        <v>0.8237910865804432</v>
      </c>
      <c r="FUT9" s="61">
        <f t="shared" si="296"/>
        <v>0.82774604751262315</v>
      </c>
      <c r="FUU9" s="61">
        <f t="shared" si="296"/>
        <v>0.82644628099173556</v>
      </c>
      <c r="FUV9" s="61">
        <f t="shared" si="296"/>
        <v>0.82747207281754243</v>
      </c>
      <c r="FUW9" s="61" t="e">
        <f t="shared" si="296"/>
        <v>#N/A</v>
      </c>
      <c r="FUX9" s="61" t="e">
        <f t="shared" si="296"/>
        <v>#N/A</v>
      </c>
      <c r="FUY9" s="61">
        <f t="shared" si="296"/>
        <v>0.83008217813563534</v>
      </c>
      <c r="FUZ9" s="61">
        <f t="shared" si="296"/>
        <v>0.82569564858393196</v>
      </c>
      <c r="FVA9" s="61">
        <f t="shared" si="296"/>
        <v>0.82182774490466792</v>
      </c>
      <c r="FVB9" s="61">
        <f t="shared" si="296"/>
        <v>0.82155767334866903</v>
      </c>
      <c r="FVC9" s="61">
        <f t="shared" si="296"/>
        <v>0.82135523613963035</v>
      </c>
      <c r="FVD9" s="61" t="e">
        <f t="shared" si="296"/>
        <v>#N/A</v>
      </c>
      <c r="FVE9" s="61" t="e">
        <f t="shared" si="296"/>
        <v>#N/A</v>
      </c>
      <c r="FVF9" s="61">
        <f t="shared" si="296"/>
        <v>0.82843177864302875</v>
      </c>
      <c r="FVG9" s="61">
        <f t="shared" si="296"/>
        <v>0.82788310290586975</v>
      </c>
      <c r="FVH9" s="61">
        <f t="shared" si="296"/>
        <v>0.83063377356923329</v>
      </c>
      <c r="FVI9" s="61">
        <f t="shared" si="296"/>
        <v>0.82027725371175453</v>
      </c>
      <c r="FVJ9" s="61">
        <f t="shared" si="296"/>
        <v>0.81839757754317044</v>
      </c>
      <c r="FVK9" s="61" t="e">
        <f t="shared" si="296"/>
        <v>#N/A</v>
      </c>
      <c r="FVL9" s="61" t="e">
        <f t="shared" si="296"/>
        <v>#N/A</v>
      </c>
      <c r="FVM9" s="61">
        <f t="shared" si="296"/>
        <v>0.81726054266100034</v>
      </c>
      <c r="FVN9" s="61">
        <f t="shared" si="296"/>
        <v>0.81719375663969929</v>
      </c>
      <c r="FVO9" s="61">
        <f t="shared" si="296"/>
        <v>0.81712698153293017</v>
      </c>
      <c r="FVP9" s="61">
        <f t="shared" si="296"/>
        <v>0.82250370126665573</v>
      </c>
      <c r="FVQ9" s="61">
        <f t="shared" si="296"/>
        <v>0.81893374825976573</v>
      </c>
      <c r="FVR9" s="61" t="e">
        <f t="shared" si="296"/>
        <v>#N/A</v>
      </c>
      <c r="FVS9" s="61" t="e">
        <f t="shared" si="296"/>
        <v>#N/A</v>
      </c>
      <c r="FVT9" s="61">
        <f t="shared" si="296"/>
        <v>0.82426640290141773</v>
      </c>
      <c r="FVU9" s="61">
        <f t="shared" si="296"/>
        <v>0.81459758879113719</v>
      </c>
      <c r="FVV9" s="61">
        <f t="shared" si="296"/>
        <v>0.81665986116782363</v>
      </c>
      <c r="FVW9" s="61">
        <f t="shared" si="296"/>
        <v>0.8120178643930166</v>
      </c>
      <c r="FVX9" s="61">
        <f t="shared" si="296"/>
        <v>0.81241368104638878</v>
      </c>
      <c r="FVY9" s="61" t="e">
        <f t="shared" si="296"/>
        <v>#N/A</v>
      </c>
      <c r="FVZ9" s="61" t="e">
        <f t="shared" si="296"/>
        <v>#N/A</v>
      </c>
      <c r="FWA9" s="61">
        <f t="shared" si="296"/>
        <v>0.81606006202056469</v>
      </c>
      <c r="FWB9" s="61">
        <f t="shared" si="296"/>
        <v>0.81070125658694769</v>
      </c>
      <c r="FWC9" s="61">
        <f t="shared" si="296"/>
        <v>0.81149070843138849</v>
      </c>
      <c r="FWD9" s="61">
        <f t="shared" si="296"/>
        <v>0.80586670964622453</v>
      </c>
      <c r="FWE9" s="61">
        <f t="shared" si="296"/>
        <v>0.80560702489325697</v>
      </c>
      <c r="FWF9" s="61" t="e">
        <f t="shared" si="296"/>
        <v>#N/A</v>
      </c>
      <c r="FWG9" s="61" t="e">
        <f t="shared" si="296"/>
        <v>#N/A</v>
      </c>
      <c r="FWH9" s="61">
        <f t="shared" si="296"/>
        <v>0.81267777326290136</v>
      </c>
      <c r="FWI9" s="61">
        <f t="shared" si="296"/>
        <v>0.81274382314694416</v>
      </c>
      <c r="FWJ9" s="61">
        <f t="shared" si="296"/>
        <v>0.81419964175215764</v>
      </c>
      <c r="FWK9" s="61">
        <f t="shared" si="296"/>
        <v>0.81294203723274527</v>
      </c>
      <c r="FWL9" s="61">
        <f t="shared" si="296"/>
        <v>0.8120178643930166</v>
      </c>
      <c r="FWM9" s="61" t="e">
        <f t="shared" si="296"/>
        <v>#N/A</v>
      </c>
      <c r="FWN9" s="61" t="e">
        <f t="shared" si="296"/>
        <v>#N/A</v>
      </c>
      <c r="FWO9" s="61">
        <f t="shared" si="296"/>
        <v>0.80697224015493862</v>
      </c>
      <c r="FWP9" s="61">
        <f t="shared" si="296"/>
        <v>0.81221572449642621</v>
      </c>
      <c r="FWQ9" s="61">
        <f t="shared" si="296"/>
        <v>0.81519523925980275</v>
      </c>
      <c r="FWR9" s="61">
        <f t="shared" si="296"/>
        <v>0.80795023026581558</v>
      </c>
      <c r="FWS9" s="61">
        <f t="shared" si="296"/>
        <v>0.80554212985339124</v>
      </c>
      <c r="FWT9" s="61" t="e">
        <f t="shared" ref="FWT9:FZE9" si="297">+HLOOKUP(FWT5,$B$21:$JKJ$23,3,FALSE)</f>
        <v>#N/A</v>
      </c>
      <c r="FWU9" s="61" t="e">
        <f t="shared" si="297"/>
        <v>#N/A</v>
      </c>
      <c r="FWV9" s="61">
        <f t="shared" si="297"/>
        <v>0.80166746833413494</v>
      </c>
      <c r="FWW9" s="61">
        <f t="shared" si="297"/>
        <v>0.79942441442161649</v>
      </c>
      <c r="FWX9" s="61">
        <f t="shared" si="297"/>
        <v>0.79428117553613986</v>
      </c>
      <c r="FWY9" s="61">
        <f t="shared" si="297"/>
        <v>0.79327304458194514</v>
      </c>
      <c r="FWZ9" s="61">
        <f t="shared" si="297"/>
        <v>0.79327304458194514</v>
      </c>
      <c r="FXA9" s="61" t="e">
        <f t="shared" si="297"/>
        <v>#N/A</v>
      </c>
      <c r="FXB9" s="61" t="e">
        <f t="shared" si="297"/>
        <v>#N/A</v>
      </c>
      <c r="FXC9" s="61">
        <f t="shared" si="297"/>
        <v>0.78173858661663542</v>
      </c>
      <c r="FXD9" s="61">
        <f t="shared" si="297"/>
        <v>0.7822277847309137</v>
      </c>
      <c r="FXE9" s="61">
        <f t="shared" si="297"/>
        <v>0.78173858661663542</v>
      </c>
      <c r="FXF9" s="61">
        <f t="shared" si="297"/>
        <v>0.78672016363779407</v>
      </c>
      <c r="FXG9" s="61">
        <f t="shared" si="297"/>
        <v>0.78511423412106462</v>
      </c>
      <c r="FXH9" s="61" t="e">
        <f t="shared" si="297"/>
        <v>#N/A</v>
      </c>
      <c r="FXI9" s="61" t="e">
        <f t="shared" si="297"/>
        <v>#N/A</v>
      </c>
      <c r="FXJ9" s="61">
        <f t="shared" si="297"/>
        <v>0.78443677439598369</v>
      </c>
      <c r="FXK9" s="61">
        <f t="shared" si="297"/>
        <v>0.78709169618260533</v>
      </c>
      <c r="FXL9" s="61">
        <f t="shared" si="297"/>
        <v>0.78406774345303432</v>
      </c>
      <c r="FXM9" s="61">
        <f t="shared" si="297"/>
        <v>0.77675935995028733</v>
      </c>
      <c r="FXN9" s="61">
        <f t="shared" si="297"/>
        <v>0.77784691972619779</v>
      </c>
      <c r="FXO9" s="61" t="e">
        <f t="shared" si="297"/>
        <v>#N/A</v>
      </c>
      <c r="FXP9" s="61" t="e">
        <f t="shared" si="297"/>
        <v>#N/A</v>
      </c>
      <c r="FXQ9" s="61">
        <f t="shared" si="297"/>
        <v>0.77417356971432993</v>
      </c>
      <c r="FXR9" s="61">
        <f t="shared" si="297"/>
        <v>0.77453334366044468</v>
      </c>
      <c r="FXS9" s="61">
        <f t="shared" si="297"/>
        <v>0.77059412807274408</v>
      </c>
      <c r="FXT9" s="61">
        <f t="shared" si="297"/>
        <v>0.77579519006982156</v>
      </c>
      <c r="FXU9" s="61">
        <f t="shared" si="297"/>
        <v>0.7739339060444238</v>
      </c>
      <c r="FXV9" s="61" t="e">
        <f t="shared" si="297"/>
        <v>#N/A</v>
      </c>
      <c r="FXW9" s="61" t="e">
        <f t="shared" si="297"/>
        <v>#N/A</v>
      </c>
      <c r="FXX9" s="61">
        <f t="shared" si="297"/>
        <v>0.77190274025472783</v>
      </c>
      <c r="FXY9" s="61">
        <f t="shared" si="297"/>
        <v>0.77095058206768952</v>
      </c>
      <c r="FXZ9" s="61">
        <f t="shared" si="297"/>
        <v>0.76769537847382163</v>
      </c>
      <c r="FYA9" s="61">
        <f t="shared" si="297"/>
        <v>0.76781326781326786</v>
      </c>
      <c r="FYB9" s="61">
        <f t="shared" si="297"/>
        <v>0.76804915514592931</v>
      </c>
      <c r="FYC9" s="61" t="e">
        <f t="shared" si="297"/>
        <v>#N/A</v>
      </c>
      <c r="FYD9" s="61" t="e">
        <f t="shared" si="297"/>
        <v>#N/A</v>
      </c>
      <c r="FYE9" s="61">
        <f t="shared" si="297"/>
        <v>0.76728305071740976</v>
      </c>
      <c r="FYF9" s="61">
        <f t="shared" si="297"/>
        <v>0.76400030560012222</v>
      </c>
      <c r="FYG9" s="61">
        <f t="shared" si="297"/>
        <v>0.76068766164612811</v>
      </c>
      <c r="FYH9" s="61">
        <f t="shared" si="297"/>
        <v>0.75683039430863552</v>
      </c>
      <c r="FYI9" s="61">
        <f t="shared" si="297"/>
        <v>0.75540111799365461</v>
      </c>
      <c r="FYJ9" s="61" t="e">
        <f t="shared" si="297"/>
        <v>#N/A</v>
      </c>
      <c r="FYK9" s="61" t="e">
        <f t="shared" si="297"/>
        <v>#N/A</v>
      </c>
      <c r="FYL9" s="61">
        <f t="shared" si="297"/>
        <v>0.75488789914697663</v>
      </c>
      <c r="FYM9" s="61">
        <f t="shared" si="297"/>
        <v>0.75216246709289214</v>
      </c>
      <c r="FYN9" s="61">
        <f t="shared" si="297"/>
        <v>0.75221904618624946</v>
      </c>
      <c r="FYO9" s="61">
        <f t="shared" si="297"/>
        <v>0.75108907916478895</v>
      </c>
      <c r="FYP9" s="61">
        <f t="shared" si="297"/>
        <v>0.75187969924812026</v>
      </c>
      <c r="FYQ9" s="61" t="e">
        <f t="shared" si="297"/>
        <v>#N/A</v>
      </c>
      <c r="FYR9" s="61" t="e">
        <f t="shared" si="297"/>
        <v>#N/A</v>
      </c>
      <c r="FYS9" s="61">
        <f t="shared" si="297"/>
        <v>0.74432452549311501</v>
      </c>
      <c r="FYT9" s="61">
        <f t="shared" si="297"/>
        <v>0.74316290130796681</v>
      </c>
      <c r="FYU9" s="61">
        <f t="shared" si="297"/>
        <v>0.75187969924812026</v>
      </c>
      <c r="FYV9" s="61">
        <f t="shared" si="297"/>
        <v>0.75159714393085308</v>
      </c>
      <c r="FYW9" s="61">
        <f t="shared" si="297"/>
        <v>0.75809263892047607</v>
      </c>
      <c r="FYX9" s="61" t="e">
        <f t="shared" si="297"/>
        <v>#N/A</v>
      </c>
      <c r="FYY9" s="61" t="e">
        <f t="shared" si="297"/>
        <v>#N/A</v>
      </c>
      <c r="FYZ9" s="61">
        <f t="shared" si="297"/>
        <v>0.75369309617123903</v>
      </c>
      <c r="FZA9" s="61">
        <f t="shared" si="297"/>
        <v>0.75091987684914019</v>
      </c>
      <c r="FZB9" s="61">
        <f t="shared" si="297"/>
        <v>0.74721661809758644</v>
      </c>
      <c r="FZC9" s="61">
        <f t="shared" si="297"/>
        <v>0.74621296918140434</v>
      </c>
      <c r="FZD9" s="61">
        <f t="shared" si="297"/>
        <v>0.75392038600723765</v>
      </c>
      <c r="FZE9" s="61" t="e">
        <f t="shared" si="297"/>
        <v>#N/A</v>
      </c>
      <c r="FZF9" s="61" t="e">
        <f t="shared" ref="FZF9:GBQ9" si="298">+HLOOKUP(FZF5,$B$21:$JKJ$23,3,FALSE)</f>
        <v>#N/A</v>
      </c>
      <c r="FZG9" s="61">
        <f t="shared" si="298"/>
        <v>0.74749588877261175</v>
      </c>
      <c r="FZH9" s="61">
        <f t="shared" si="298"/>
        <v>0.74660295654770792</v>
      </c>
      <c r="FZI9" s="61">
        <f t="shared" si="298"/>
        <v>0.74716078900179317</v>
      </c>
      <c r="FZJ9" s="61">
        <f t="shared" si="298"/>
        <v>0.74316290130796681</v>
      </c>
      <c r="FZK9" s="61">
        <f t="shared" si="298"/>
        <v>0.73844336139418099</v>
      </c>
      <c r="FZL9" s="61" t="e">
        <f t="shared" si="298"/>
        <v>#N/A</v>
      </c>
      <c r="FZM9" s="61" t="e">
        <f t="shared" si="298"/>
        <v>#N/A</v>
      </c>
      <c r="FZN9" s="61">
        <f t="shared" si="298"/>
        <v>0.7392622163081245</v>
      </c>
      <c r="FZO9" s="61">
        <f t="shared" si="298"/>
        <v>0.73351426685249033</v>
      </c>
      <c r="FZP9" s="61">
        <f t="shared" si="298"/>
        <v>0.73486184597295712</v>
      </c>
      <c r="FZQ9" s="61">
        <f t="shared" si="298"/>
        <v>0.73507791825933544</v>
      </c>
      <c r="FZR9" s="61">
        <f t="shared" si="298"/>
        <v>0.73416048748256368</v>
      </c>
      <c r="FZS9" s="61" t="e">
        <f t="shared" si="298"/>
        <v>#N/A</v>
      </c>
      <c r="FZT9" s="61" t="e">
        <f t="shared" si="298"/>
        <v>#N/A</v>
      </c>
      <c r="FZU9" s="61">
        <f t="shared" si="298"/>
        <v>0.74035685200266532</v>
      </c>
      <c r="FZV9" s="61">
        <f t="shared" si="298"/>
        <v>0.7482229704451927</v>
      </c>
      <c r="FZW9" s="61">
        <f t="shared" si="298"/>
        <v>0.7562008469449486</v>
      </c>
      <c r="FZX9" s="61">
        <f t="shared" si="298"/>
        <v>0.75855268148372901</v>
      </c>
      <c r="FZY9" s="61">
        <f t="shared" si="298"/>
        <v>0.75757575757575757</v>
      </c>
      <c r="FZZ9" s="61" t="e">
        <f t="shared" si="298"/>
        <v>#N/A</v>
      </c>
      <c r="GAA9" s="61" t="e">
        <f t="shared" si="298"/>
        <v>#N/A</v>
      </c>
      <c r="GAB9" s="61">
        <f t="shared" si="298"/>
        <v>0.76318400366328321</v>
      </c>
      <c r="GAC9" s="61">
        <f t="shared" si="298"/>
        <v>0.76086129498592403</v>
      </c>
      <c r="GAD9" s="61">
        <f t="shared" si="298"/>
        <v>0.76109292944668538</v>
      </c>
      <c r="GAE9" s="61">
        <f t="shared" si="298"/>
        <v>0.75574365175332536</v>
      </c>
      <c r="GAF9" s="61">
        <f t="shared" si="298"/>
        <v>0.76388358414177682</v>
      </c>
      <c r="GAG9" s="61" t="e">
        <f t="shared" si="298"/>
        <v>#N/A</v>
      </c>
      <c r="GAH9" s="61" t="e">
        <f t="shared" si="298"/>
        <v>#N/A</v>
      </c>
      <c r="GAI9" s="61">
        <f t="shared" si="298"/>
        <v>0.76423385555980128</v>
      </c>
      <c r="GAJ9" s="61">
        <f t="shared" si="298"/>
        <v>0.76569678407350683</v>
      </c>
      <c r="GAK9" s="61">
        <f t="shared" si="298"/>
        <v>0.7643506840938622</v>
      </c>
      <c r="GAL9" s="61">
        <f t="shared" si="298"/>
        <v>0.77303648732220154</v>
      </c>
      <c r="GAM9" s="61">
        <f t="shared" si="298"/>
        <v>0.77142636735323611</v>
      </c>
      <c r="GAN9" s="61" t="e">
        <f t="shared" si="298"/>
        <v>#N/A</v>
      </c>
      <c r="GAO9" s="61" t="e">
        <f t="shared" si="298"/>
        <v>#N/A</v>
      </c>
      <c r="GAP9" s="61">
        <f t="shared" si="298"/>
        <v>0.76540375047837739</v>
      </c>
      <c r="GAQ9" s="61">
        <f t="shared" si="298"/>
        <v>0.76775431861804222</v>
      </c>
      <c r="GAR9" s="61">
        <f t="shared" si="298"/>
        <v>0.76893502499038835</v>
      </c>
      <c r="GAS9" s="61">
        <f t="shared" si="298"/>
        <v>0.76769537847382163</v>
      </c>
      <c r="GAT9" s="61">
        <f t="shared" si="298"/>
        <v>0.76716532412734939</v>
      </c>
      <c r="GAU9" s="61" t="e">
        <f t="shared" si="298"/>
        <v>#N/A</v>
      </c>
      <c r="GAV9" s="61" t="e">
        <f t="shared" si="298"/>
        <v>#N/A</v>
      </c>
      <c r="GAW9" s="61">
        <f t="shared" si="298"/>
        <v>0.76716532412734939</v>
      </c>
      <c r="GAX9" s="61">
        <f t="shared" si="298"/>
        <v>0.76763644737852155</v>
      </c>
      <c r="GAY9" s="61">
        <f t="shared" si="298"/>
        <v>0.76563815940586477</v>
      </c>
      <c r="GAZ9" s="61">
        <f t="shared" si="298"/>
        <v>0.76917160218444736</v>
      </c>
      <c r="GBA9" s="61">
        <f t="shared" si="298"/>
        <v>0.7717240314863405</v>
      </c>
      <c r="GBB9" s="61" t="e">
        <f t="shared" si="298"/>
        <v>#N/A</v>
      </c>
      <c r="GBC9" s="61" t="e">
        <f t="shared" si="298"/>
        <v>#N/A</v>
      </c>
      <c r="GBD9" s="61">
        <f t="shared" si="298"/>
        <v>0.7785736530675802</v>
      </c>
      <c r="GBE9" s="61">
        <f t="shared" si="298"/>
        <v>0.78345346286430584</v>
      </c>
      <c r="GBF9" s="61">
        <f t="shared" si="298"/>
        <v>0.78357624196834352</v>
      </c>
      <c r="GBG9" s="61">
        <f t="shared" si="298"/>
        <v>0.78265633560303671</v>
      </c>
      <c r="GBH9" s="61">
        <f t="shared" si="298"/>
        <v>0.77790742901594701</v>
      </c>
      <c r="GBI9" s="61" t="e">
        <f t="shared" si="298"/>
        <v>#N/A</v>
      </c>
      <c r="GBJ9" s="61" t="e">
        <f t="shared" si="298"/>
        <v>#N/A</v>
      </c>
      <c r="GBK9" s="61">
        <f t="shared" si="298"/>
        <v>0.77118840132644406</v>
      </c>
      <c r="GBL9" s="61">
        <f t="shared" si="298"/>
        <v>0.76828518746158569</v>
      </c>
      <c r="GBM9" s="61">
        <f t="shared" si="298"/>
        <v>0.76687116564417179</v>
      </c>
      <c r="GBN9" s="61">
        <f t="shared" si="298"/>
        <v>0.76681236101525951</v>
      </c>
      <c r="GBO9" s="61">
        <f t="shared" si="298"/>
        <v>0.76692997929289053</v>
      </c>
      <c r="GBP9" s="61" t="e">
        <f t="shared" si="298"/>
        <v>#N/A</v>
      </c>
      <c r="GBQ9" s="61" t="e">
        <f t="shared" si="298"/>
        <v>#N/A</v>
      </c>
      <c r="GBR9" s="61">
        <f t="shared" ref="GBR9:GEC9" si="299">+HLOOKUP(GBR5,$B$21:$JKJ$23,3,FALSE)</f>
        <v>0.76599004212945221</v>
      </c>
      <c r="GBS9" s="61">
        <f t="shared" si="299"/>
        <v>0.75797771545516568</v>
      </c>
      <c r="GBT9" s="61">
        <f t="shared" si="299"/>
        <v>0.75740362038930542</v>
      </c>
      <c r="GBU9" s="61">
        <f t="shared" si="299"/>
        <v>0.75414781297134237</v>
      </c>
      <c r="GBV9" s="61">
        <f t="shared" si="299"/>
        <v>0.75958982149639198</v>
      </c>
      <c r="GBW9" s="61" t="e">
        <f t="shared" si="299"/>
        <v>#N/A</v>
      </c>
      <c r="GBX9" s="61" t="e">
        <f t="shared" si="299"/>
        <v>#N/A</v>
      </c>
      <c r="GBY9" s="61">
        <f t="shared" si="299"/>
        <v>0.75431847325941004</v>
      </c>
      <c r="GBZ9" s="61">
        <f t="shared" si="299"/>
        <v>0.75665859564164639</v>
      </c>
      <c r="GCA9" s="61">
        <f t="shared" si="299"/>
        <v>0.76330051141134259</v>
      </c>
      <c r="GCB9" s="61">
        <f t="shared" si="299"/>
        <v>0.76080340839926963</v>
      </c>
      <c r="GCC9" s="61">
        <f t="shared" si="299"/>
        <v>0.76248570339306132</v>
      </c>
      <c r="GCD9" s="61" t="e">
        <f t="shared" si="299"/>
        <v>#N/A</v>
      </c>
      <c r="GCE9" s="61" t="e">
        <f t="shared" si="299"/>
        <v>#N/A</v>
      </c>
      <c r="GCF9" s="61">
        <f t="shared" si="299"/>
        <v>0.75774797302417207</v>
      </c>
      <c r="GCG9" s="61">
        <f t="shared" si="299"/>
        <v>0.75494488902310131</v>
      </c>
      <c r="GCH9" s="61">
        <f t="shared" si="299"/>
        <v>0.74928817623257904</v>
      </c>
      <c r="GCI9" s="61">
        <f t="shared" si="299"/>
        <v>0.74576776791707067</v>
      </c>
      <c r="GCJ9" s="61">
        <f t="shared" si="299"/>
        <v>0.74537865235539658</v>
      </c>
      <c r="GCK9" s="61" t="e">
        <f t="shared" si="299"/>
        <v>#N/A</v>
      </c>
      <c r="GCL9" s="61" t="e">
        <f t="shared" si="299"/>
        <v>#N/A</v>
      </c>
      <c r="GCM9" s="61">
        <f t="shared" si="299"/>
        <v>0.74783128926114273</v>
      </c>
      <c r="GCN9" s="61">
        <f t="shared" si="299"/>
        <v>0.74721661809758644</v>
      </c>
      <c r="GCO9" s="61">
        <f t="shared" si="299"/>
        <v>0.74777536827936897</v>
      </c>
      <c r="GCP9" s="61">
        <f t="shared" si="299"/>
        <v>0.74749588877261175</v>
      </c>
      <c r="GCQ9" s="61">
        <f t="shared" si="299"/>
        <v>0.75306875517734762</v>
      </c>
      <c r="GCR9" s="61" t="e">
        <f t="shared" si="299"/>
        <v>#N/A</v>
      </c>
      <c r="GCS9" s="61" t="e">
        <f t="shared" si="299"/>
        <v>#N/A</v>
      </c>
      <c r="GCT9" s="61">
        <f t="shared" si="299"/>
        <v>0.75763315402682019</v>
      </c>
      <c r="GCU9" s="61">
        <f t="shared" si="299"/>
        <v>0.75901328273244784</v>
      </c>
      <c r="GCV9" s="61">
        <f t="shared" si="299"/>
        <v>0.76628352490421459</v>
      </c>
      <c r="GCW9" s="61">
        <f t="shared" si="299"/>
        <v>0.77029733477122164</v>
      </c>
      <c r="GCX9" s="61" t="e">
        <f t="shared" si="299"/>
        <v>#N/A</v>
      </c>
      <c r="GCY9" s="61" t="e">
        <f t="shared" si="299"/>
        <v>#N/A</v>
      </c>
      <c r="GCZ9" s="61" t="e">
        <f t="shared" si="299"/>
        <v>#N/A</v>
      </c>
      <c r="GDA9" s="61" t="e">
        <f t="shared" si="299"/>
        <v>#N/A</v>
      </c>
      <c r="GDB9" s="61">
        <f t="shared" si="299"/>
        <v>0.7736345350456445</v>
      </c>
      <c r="GDC9" s="61">
        <f t="shared" si="299"/>
        <v>0.77261840377037783</v>
      </c>
      <c r="GDD9" s="61">
        <f t="shared" si="299"/>
        <v>0.77136686207960503</v>
      </c>
      <c r="GDE9" s="61">
        <f t="shared" si="299"/>
        <v>0.7716644802839725</v>
      </c>
      <c r="GDF9" s="61" t="e">
        <f t="shared" si="299"/>
        <v>#N/A</v>
      </c>
      <c r="GDG9" s="61" t="e">
        <f t="shared" si="299"/>
        <v>#N/A</v>
      </c>
      <c r="GDH9" s="61">
        <f t="shared" si="299"/>
        <v>0.77621671970814254</v>
      </c>
      <c r="GDI9" s="61">
        <f t="shared" si="299"/>
        <v>0.78064012490242007</v>
      </c>
      <c r="GDJ9" s="61">
        <f t="shared" si="299"/>
        <v>0.77760497667185069</v>
      </c>
      <c r="GDK9" s="61">
        <f t="shared" si="299"/>
        <v>0.77381412984601095</v>
      </c>
      <c r="GDL9" s="61">
        <f t="shared" si="299"/>
        <v>0.78009205086200173</v>
      </c>
      <c r="GDM9" s="61" t="e">
        <f t="shared" si="299"/>
        <v>#N/A</v>
      </c>
      <c r="GDN9" s="61" t="e">
        <f t="shared" si="299"/>
        <v>#N/A</v>
      </c>
      <c r="GDO9" s="61">
        <f t="shared" si="299"/>
        <v>0.77095058206768952</v>
      </c>
      <c r="GDP9" s="61">
        <f t="shared" si="299"/>
        <v>0.77011936850211782</v>
      </c>
      <c r="GDQ9" s="61">
        <f t="shared" si="299"/>
        <v>0.77387401331063299</v>
      </c>
      <c r="GDR9" s="61">
        <f t="shared" si="299"/>
        <v>0.78003120124804992</v>
      </c>
      <c r="GDS9" s="61">
        <f t="shared" si="299"/>
        <v>0.77712154180913895</v>
      </c>
      <c r="GDT9" s="61" t="e">
        <f t="shared" si="299"/>
        <v>#N/A</v>
      </c>
      <c r="GDU9" s="61" t="e">
        <f t="shared" si="299"/>
        <v>#N/A</v>
      </c>
      <c r="GDV9" s="61">
        <f t="shared" si="299"/>
        <v>0.77118840132644406</v>
      </c>
      <c r="GDW9" s="61">
        <f t="shared" si="299"/>
        <v>0.76946752847029853</v>
      </c>
      <c r="GDX9" s="61">
        <f t="shared" si="299"/>
        <v>0.76634224844815702</v>
      </c>
      <c r="GDY9" s="61">
        <f t="shared" si="299"/>
        <v>0.76581406034614796</v>
      </c>
      <c r="GDZ9" s="61">
        <f t="shared" si="299"/>
        <v>0.76470138410950517</v>
      </c>
      <c r="GEA9" s="61" t="e">
        <f t="shared" si="299"/>
        <v>#N/A</v>
      </c>
      <c r="GEB9" s="61" t="e">
        <f t="shared" si="299"/>
        <v>#N/A</v>
      </c>
      <c r="GEC9" s="61">
        <f t="shared" si="299"/>
        <v>0.77124787906833259</v>
      </c>
      <c r="GED9" s="61">
        <f t="shared" ref="GED9:GGO9" si="300">+HLOOKUP(GED5,$B$21:$JKJ$23,3,FALSE)</f>
        <v>0.77035667514059003</v>
      </c>
      <c r="GEE9" s="61">
        <f t="shared" si="300"/>
        <v>0.77399380804953555</v>
      </c>
      <c r="GEF9" s="61">
        <f t="shared" si="300"/>
        <v>0.77489345215032934</v>
      </c>
      <c r="GEG9" s="61">
        <f t="shared" si="300"/>
        <v>0.77178359188083656</v>
      </c>
      <c r="GEH9" s="61" t="e">
        <f t="shared" si="300"/>
        <v>#N/A</v>
      </c>
      <c r="GEI9" s="61" t="e">
        <f t="shared" si="300"/>
        <v>#N/A</v>
      </c>
      <c r="GEJ9" s="61">
        <f t="shared" si="300"/>
        <v>0.77742361812951877</v>
      </c>
      <c r="GEK9" s="61">
        <f t="shared" si="300"/>
        <v>0.77784691972619779</v>
      </c>
      <c r="GEL9" s="61">
        <f t="shared" si="300"/>
        <v>0.77202192542268211</v>
      </c>
      <c r="GEM9" s="61">
        <f t="shared" si="300"/>
        <v>0.77196232823838196</v>
      </c>
      <c r="GEN9" s="61">
        <f t="shared" si="300"/>
        <v>0.77237970186143512</v>
      </c>
      <c r="GEO9" s="61" t="e">
        <f t="shared" si="300"/>
        <v>#N/A</v>
      </c>
      <c r="GEP9" s="61" t="e">
        <f t="shared" si="300"/>
        <v>#N/A</v>
      </c>
      <c r="GEQ9" s="61">
        <f t="shared" si="300"/>
        <v>0.77978789769182788</v>
      </c>
      <c r="GER9" s="61">
        <f t="shared" si="300"/>
        <v>0.77796794772055389</v>
      </c>
      <c r="GES9" s="61">
        <f t="shared" si="300"/>
        <v>0.77627697562490294</v>
      </c>
      <c r="GET9" s="61">
        <f t="shared" si="300"/>
        <v>0.78302403883799243</v>
      </c>
      <c r="GEU9" s="61">
        <f t="shared" si="300"/>
        <v>0.79145231499802138</v>
      </c>
      <c r="GEV9" s="61" t="e">
        <f t="shared" si="300"/>
        <v>#N/A</v>
      </c>
      <c r="GEW9" s="61" t="e">
        <f t="shared" si="300"/>
        <v>#N/A</v>
      </c>
      <c r="GEX9" s="61">
        <f t="shared" si="300"/>
        <v>0.79264426125554843</v>
      </c>
      <c r="GEY9" s="61">
        <f t="shared" si="300"/>
        <v>0.79138968027856915</v>
      </c>
      <c r="GEZ9" s="61">
        <f t="shared" si="300"/>
        <v>0.7923302432453847</v>
      </c>
      <c r="GFA9" s="61">
        <f t="shared" si="300"/>
        <v>0.7910140800506249</v>
      </c>
      <c r="GFB9" s="61">
        <f t="shared" si="300"/>
        <v>0.79321012136114866</v>
      </c>
      <c r="GFC9" s="61" t="e">
        <f t="shared" si="300"/>
        <v>#N/A</v>
      </c>
      <c r="GFD9" s="61" t="e">
        <f t="shared" si="300"/>
        <v>#N/A</v>
      </c>
      <c r="GFE9" s="61">
        <f t="shared" si="300"/>
        <v>0.79693975135479767</v>
      </c>
      <c r="GFF9" s="61">
        <f t="shared" si="300"/>
        <v>0.79258143774272805</v>
      </c>
      <c r="GFG9" s="61">
        <f t="shared" si="300"/>
        <v>0.79592486469277302</v>
      </c>
      <c r="GFH9" s="61">
        <f t="shared" si="300"/>
        <v>0.79853070350554978</v>
      </c>
      <c r="GFI9" s="61">
        <f t="shared" si="300"/>
        <v>0.79674926300693161</v>
      </c>
      <c r="GFJ9" s="61" t="e">
        <f t="shared" si="300"/>
        <v>#N/A</v>
      </c>
      <c r="GFK9" s="61" t="e">
        <f t="shared" si="300"/>
        <v>#N/A</v>
      </c>
      <c r="GFL9" s="61">
        <f t="shared" si="300"/>
        <v>0.80179602309172537</v>
      </c>
      <c r="GFM9" s="61">
        <f t="shared" si="300"/>
        <v>0.81096423647717131</v>
      </c>
      <c r="GFN9" s="61">
        <f t="shared" si="300"/>
        <v>0.81779522407589134</v>
      </c>
      <c r="GFO9" s="61">
        <f t="shared" si="300"/>
        <v>0.81546114327652286</v>
      </c>
      <c r="GFP9" s="61">
        <f t="shared" si="300"/>
        <v>0.81373586133940912</v>
      </c>
      <c r="GFQ9" s="61" t="e">
        <f t="shared" si="300"/>
        <v>#N/A</v>
      </c>
      <c r="GFR9" s="61" t="e">
        <f t="shared" si="300"/>
        <v>#N/A</v>
      </c>
      <c r="GFS9" s="61">
        <f t="shared" si="300"/>
        <v>0.81486310299869613</v>
      </c>
      <c r="GFT9" s="61">
        <f t="shared" si="300"/>
        <v>0.81400081400081403</v>
      </c>
      <c r="GFU9" s="61">
        <f t="shared" si="300"/>
        <v>0.81142486205777353</v>
      </c>
      <c r="GFV9" s="61">
        <f t="shared" si="300"/>
        <v>0.81706021733801781</v>
      </c>
      <c r="GFW9" s="61">
        <f t="shared" si="300"/>
        <v>0.81772835064191673</v>
      </c>
      <c r="GFX9" s="61" t="e">
        <f t="shared" si="300"/>
        <v>#N/A</v>
      </c>
      <c r="GFY9" s="61" t="e">
        <f t="shared" si="300"/>
        <v>#N/A</v>
      </c>
      <c r="GFZ9" s="61">
        <f t="shared" si="300"/>
        <v>0.82904990880451013</v>
      </c>
      <c r="GGA9" s="61">
        <f t="shared" si="300"/>
        <v>0.82576383154417832</v>
      </c>
      <c r="GGB9" s="61">
        <f t="shared" si="300"/>
        <v>0.82856906123125351</v>
      </c>
      <c r="GGC9" s="61">
        <f t="shared" si="300"/>
        <v>0.82542302930251754</v>
      </c>
      <c r="GGD9" s="61">
        <f t="shared" si="300"/>
        <v>0.82122033341545542</v>
      </c>
      <c r="GGE9" s="61" t="e">
        <f t="shared" si="300"/>
        <v>#N/A</v>
      </c>
      <c r="GGF9" s="61" t="e">
        <f t="shared" si="300"/>
        <v>#N/A</v>
      </c>
      <c r="GGG9" s="61">
        <f t="shared" si="300"/>
        <v>0.81900081900081889</v>
      </c>
      <c r="GGH9" s="61">
        <f t="shared" si="300"/>
        <v>0.8269930532583526</v>
      </c>
      <c r="GGI9" s="61">
        <f t="shared" si="300"/>
        <v>0.82569564858393196</v>
      </c>
      <c r="GGJ9" s="61">
        <f t="shared" si="300"/>
        <v>0.82877507044588106</v>
      </c>
      <c r="GGK9" s="61">
        <f t="shared" si="300"/>
        <v>0.82767753683165046</v>
      </c>
      <c r="GGL9" s="61" t="e">
        <f t="shared" si="300"/>
        <v>#N/A</v>
      </c>
      <c r="GGM9" s="61" t="e">
        <f t="shared" si="300"/>
        <v>#N/A</v>
      </c>
      <c r="GGN9" s="61">
        <f t="shared" si="300"/>
        <v>0.82209799408089446</v>
      </c>
      <c r="GGO9" s="61">
        <f t="shared" si="300"/>
        <v>0.82678792889623809</v>
      </c>
      <c r="GGP9" s="61">
        <f t="shared" ref="GGP9:GJA9" si="301">+HLOOKUP(GGP5,$B$21:$JKJ$23,3,FALSE)</f>
        <v>0.82960013273602118</v>
      </c>
      <c r="GGQ9" s="61">
        <f t="shared" si="301"/>
        <v>0.8269930532583526</v>
      </c>
      <c r="GGR9" s="61">
        <f t="shared" si="301"/>
        <v>0.82733515347067088</v>
      </c>
      <c r="GGS9" s="61" t="e">
        <f t="shared" si="301"/>
        <v>#N/A</v>
      </c>
      <c r="GGT9" s="61" t="e">
        <f t="shared" si="301"/>
        <v>#N/A</v>
      </c>
      <c r="GGU9" s="61">
        <f t="shared" si="301"/>
        <v>0.84076004708256258</v>
      </c>
      <c r="GGV9" s="61">
        <f t="shared" si="301"/>
        <v>0.84153833207102591</v>
      </c>
      <c r="GGW9" s="61">
        <f t="shared" si="301"/>
        <v>0.83941912196759838</v>
      </c>
      <c r="GGX9" s="61">
        <f t="shared" si="301"/>
        <v>0.83633018315631014</v>
      </c>
      <c r="GGY9" s="61">
        <f t="shared" si="301"/>
        <v>0.84005376344086025</v>
      </c>
      <c r="GGZ9" s="61" t="e">
        <f t="shared" si="301"/>
        <v>#N/A</v>
      </c>
      <c r="GHA9" s="61" t="e">
        <f t="shared" si="301"/>
        <v>#N/A</v>
      </c>
      <c r="GHB9" s="61">
        <f t="shared" si="301"/>
        <v>0.83291687489588551</v>
      </c>
      <c r="GHC9" s="61">
        <f t="shared" si="301"/>
        <v>0.82196284727930302</v>
      </c>
      <c r="GHD9" s="61">
        <f t="shared" si="301"/>
        <v>0.8207485226526593</v>
      </c>
      <c r="GHE9" s="61">
        <f t="shared" si="301"/>
        <v>0.82870638932626162</v>
      </c>
      <c r="GHF9" s="61">
        <f t="shared" si="301"/>
        <v>0.8282945415389712</v>
      </c>
      <c r="GHG9" s="61" t="e">
        <f t="shared" si="301"/>
        <v>#N/A</v>
      </c>
      <c r="GHH9" s="61" t="e">
        <f t="shared" si="301"/>
        <v>#N/A</v>
      </c>
      <c r="GHI9" s="61">
        <f t="shared" si="301"/>
        <v>0.82960013273602118</v>
      </c>
      <c r="GHJ9" s="61">
        <f t="shared" si="301"/>
        <v>0.83577099874634353</v>
      </c>
      <c r="GHK9" s="61">
        <f t="shared" si="301"/>
        <v>0.82898118212716576</v>
      </c>
      <c r="GHL9" s="61">
        <f t="shared" si="301"/>
        <v>0.82054648395831631</v>
      </c>
      <c r="GHM9" s="61">
        <f t="shared" si="301"/>
        <v>0.823519723297373</v>
      </c>
      <c r="GHN9" s="61" t="e">
        <f t="shared" si="301"/>
        <v>#N/A</v>
      </c>
      <c r="GHO9" s="61" t="e">
        <f t="shared" si="301"/>
        <v>#N/A</v>
      </c>
      <c r="GHP9" s="61">
        <f t="shared" si="301"/>
        <v>0.82884376295068385</v>
      </c>
      <c r="GHQ9" s="61">
        <f t="shared" si="301"/>
        <v>0.83423709018102943</v>
      </c>
      <c r="GHR9" s="61">
        <f t="shared" si="301"/>
        <v>0.83402835696413669</v>
      </c>
      <c r="GHS9" s="61">
        <f t="shared" si="301"/>
        <v>0.82644628099173556</v>
      </c>
      <c r="GHT9" s="61">
        <f t="shared" si="301"/>
        <v>0.82692466716282143</v>
      </c>
      <c r="GHU9" s="61" t="e">
        <f t="shared" si="301"/>
        <v>#N/A</v>
      </c>
      <c r="GHV9" s="61" t="e">
        <f t="shared" si="301"/>
        <v>#N/A</v>
      </c>
      <c r="GHW9" s="61">
        <f t="shared" si="301"/>
        <v>0.81839757754317044</v>
      </c>
      <c r="GHX9" s="61">
        <f t="shared" si="301"/>
        <v>0.81853155439142178</v>
      </c>
      <c r="GHY9" s="61">
        <f t="shared" si="301"/>
        <v>0.81247968800779991</v>
      </c>
      <c r="GHZ9" s="61">
        <f t="shared" si="301"/>
        <v>0.81175420082798933</v>
      </c>
      <c r="GIA9" s="61">
        <f t="shared" si="301"/>
        <v>0.80736315194574526</v>
      </c>
      <c r="GIB9" s="61" t="e">
        <f t="shared" si="301"/>
        <v>#N/A</v>
      </c>
      <c r="GIC9" s="61" t="e">
        <f t="shared" si="301"/>
        <v>#N/A</v>
      </c>
      <c r="GID9" s="61">
        <f t="shared" si="301"/>
        <v>0.80840743734842357</v>
      </c>
      <c r="GIE9" s="61">
        <f t="shared" si="301"/>
        <v>0.80860354168351267</v>
      </c>
      <c r="GIF9" s="61">
        <f t="shared" si="301"/>
        <v>0.80795023026581558</v>
      </c>
      <c r="GIG9" s="61">
        <f t="shared" si="301"/>
        <v>0.8061265618702137</v>
      </c>
      <c r="GIH9" s="61">
        <f t="shared" si="301"/>
        <v>0.8027614995584812</v>
      </c>
      <c r="GII9" s="61" t="e">
        <f t="shared" si="301"/>
        <v>#N/A</v>
      </c>
      <c r="GIJ9" s="61" t="e">
        <f t="shared" si="301"/>
        <v>#N/A</v>
      </c>
      <c r="GIK9" s="61">
        <f t="shared" si="301"/>
        <v>0.80814611281719728</v>
      </c>
      <c r="GIL9" s="61">
        <f t="shared" si="301"/>
        <v>0.81214976041582065</v>
      </c>
      <c r="GIM9" s="61">
        <f t="shared" si="301"/>
        <v>0.8132726089785296</v>
      </c>
      <c r="GIN9" s="61">
        <f t="shared" si="301"/>
        <v>0.8187996397281585</v>
      </c>
      <c r="GIO9" s="61">
        <f t="shared" si="301"/>
        <v>0.82081589099564967</v>
      </c>
      <c r="GIP9" s="61" t="e">
        <f t="shared" si="301"/>
        <v>#N/A</v>
      </c>
      <c r="GIQ9" s="61" t="e">
        <f t="shared" si="301"/>
        <v>#N/A</v>
      </c>
      <c r="GIR9" s="61">
        <f t="shared" si="301"/>
        <v>0.81759463657918396</v>
      </c>
      <c r="GIS9" s="61">
        <f t="shared" si="301"/>
        <v>0.81746096623886211</v>
      </c>
      <c r="GIT9" s="61">
        <f t="shared" si="301"/>
        <v>0.81893374825976573</v>
      </c>
      <c r="GIU9" s="61">
        <f t="shared" si="301"/>
        <v>0.81486310299869613</v>
      </c>
      <c r="GIV9" s="61">
        <f t="shared" si="301"/>
        <v>0.81254570569594542</v>
      </c>
      <c r="GIW9" s="61" t="e">
        <f t="shared" si="301"/>
        <v>#N/A</v>
      </c>
      <c r="GIX9" s="61" t="e">
        <f t="shared" si="301"/>
        <v>#N/A</v>
      </c>
      <c r="GIY9" s="61">
        <f t="shared" si="301"/>
        <v>0.81373586133940912</v>
      </c>
      <c r="GIZ9" s="61">
        <f t="shared" si="301"/>
        <v>0.82095066086528201</v>
      </c>
      <c r="GJA9" s="61">
        <f t="shared" si="301"/>
        <v>0.81980652565994427</v>
      </c>
      <c r="GJB9" s="61">
        <f t="shared" ref="GJB9:GLM9" si="302">+HLOOKUP(GJB5,$B$21:$JKJ$23,3,FALSE)</f>
        <v>0.80723280594123348</v>
      </c>
      <c r="GJC9" s="61">
        <f t="shared" si="302"/>
        <v>0.7973845785822502</v>
      </c>
      <c r="GJD9" s="61" t="e">
        <f t="shared" si="302"/>
        <v>#N/A</v>
      </c>
      <c r="GJE9" s="61" t="e">
        <f t="shared" si="302"/>
        <v>#N/A</v>
      </c>
      <c r="GJF9" s="61">
        <f t="shared" si="302"/>
        <v>0.79757537087254748</v>
      </c>
      <c r="GJG9" s="61">
        <f t="shared" si="302"/>
        <v>0.80108948169510541</v>
      </c>
      <c r="GJH9" s="61">
        <f t="shared" si="302"/>
        <v>0.80314834149867476</v>
      </c>
      <c r="GJI9" s="61">
        <f t="shared" si="302"/>
        <v>0.80528265421162826</v>
      </c>
      <c r="GJJ9" s="61">
        <f t="shared" si="302"/>
        <v>0.80547724526782116</v>
      </c>
      <c r="GJK9" s="61" t="e">
        <f t="shared" si="302"/>
        <v>#N/A</v>
      </c>
      <c r="GJL9" s="61" t="e">
        <f t="shared" si="302"/>
        <v>#N/A</v>
      </c>
      <c r="GJM9" s="61">
        <f t="shared" si="302"/>
        <v>0.81214976041582065</v>
      </c>
      <c r="GJN9" s="61">
        <f t="shared" si="302"/>
        <v>0.81459758879113719</v>
      </c>
      <c r="GJO9" s="61">
        <f t="shared" si="302"/>
        <v>0.81208380704888738</v>
      </c>
      <c r="GJP9" s="61">
        <f t="shared" si="302"/>
        <v>0.81812975537920318</v>
      </c>
      <c r="GJQ9" s="61">
        <f t="shared" si="302"/>
        <v>0.81679326962345833</v>
      </c>
      <c r="GJR9" s="61" t="e">
        <f t="shared" si="302"/>
        <v>#N/A</v>
      </c>
      <c r="GJS9" s="61" t="e">
        <f t="shared" si="302"/>
        <v>#N/A</v>
      </c>
      <c r="GJT9" s="61">
        <f t="shared" si="302"/>
        <v>0.8237910865804432</v>
      </c>
      <c r="GJU9" s="61">
        <f t="shared" si="302"/>
        <v>0.82277439526081941</v>
      </c>
      <c r="GJV9" s="61">
        <f t="shared" si="302"/>
        <v>0.81799591002044991</v>
      </c>
      <c r="GJW9" s="61">
        <f t="shared" si="302"/>
        <v>0.81806282722513091</v>
      </c>
      <c r="GJX9" s="61">
        <f t="shared" si="302"/>
        <v>0.825218682950982</v>
      </c>
      <c r="GJY9" s="61" t="e">
        <f t="shared" si="302"/>
        <v>#N/A</v>
      </c>
      <c r="GJZ9" s="61" t="e">
        <f t="shared" si="302"/>
        <v>#N/A</v>
      </c>
      <c r="GKA9" s="61">
        <f t="shared" si="302"/>
        <v>0.831186102568365</v>
      </c>
      <c r="GKB9" s="61">
        <f t="shared" si="302"/>
        <v>0.83298625572678053</v>
      </c>
      <c r="GKC9" s="61">
        <f t="shared" si="302"/>
        <v>0.83077178699011378</v>
      </c>
      <c r="GKD9" s="61">
        <f t="shared" si="302"/>
        <v>0.82898118212716576</v>
      </c>
      <c r="GKE9" s="61">
        <f t="shared" si="302"/>
        <v>0.83042683939544926</v>
      </c>
      <c r="GKF9" s="61" t="e">
        <f t="shared" si="302"/>
        <v>#N/A</v>
      </c>
      <c r="GKG9" s="61" t="e">
        <f t="shared" si="302"/>
        <v>#N/A</v>
      </c>
      <c r="GKH9" s="61">
        <f t="shared" si="302"/>
        <v>0.83801223497863064</v>
      </c>
      <c r="GKI9" s="61">
        <f t="shared" si="302"/>
        <v>0.83766124979058476</v>
      </c>
      <c r="GKJ9" s="61">
        <f t="shared" si="302"/>
        <v>0.83703021679082612</v>
      </c>
      <c r="GKK9" s="61">
        <f t="shared" si="302"/>
        <v>0.82911864687836834</v>
      </c>
      <c r="GKL9" s="61">
        <f t="shared" si="302"/>
        <v>0.82345191040843224</v>
      </c>
      <c r="GKM9" s="61" t="e">
        <f t="shared" si="302"/>
        <v>#N/A</v>
      </c>
      <c r="GKN9" s="61" t="e">
        <f t="shared" si="302"/>
        <v>#N/A</v>
      </c>
      <c r="GKO9" s="61">
        <f t="shared" si="302"/>
        <v>0.82726671078755787</v>
      </c>
      <c r="GKP9" s="61">
        <f t="shared" si="302"/>
        <v>0.83180835135584763</v>
      </c>
      <c r="GKQ9" s="61">
        <f t="shared" si="302"/>
        <v>0.83277814790139904</v>
      </c>
      <c r="GKR9" s="61">
        <f t="shared" si="302"/>
        <v>0.8347245409015025</v>
      </c>
      <c r="GKS9" s="61">
        <f t="shared" si="302"/>
        <v>0.83340278356529718</v>
      </c>
      <c r="GKT9" s="61" t="e">
        <f t="shared" si="302"/>
        <v>#N/A</v>
      </c>
      <c r="GKU9" s="61" t="e">
        <f t="shared" si="302"/>
        <v>#N/A</v>
      </c>
      <c r="GKV9" s="61">
        <f t="shared" si="302"/>
        <v>0.83180835135584763</v>
      </c>
      <c r="GKW9" s="61">
        <f t="shared" si="302"/>
        <v>0.83773142330568817</v>
      </c>
      <c r="GKX9" s="61">
        <f t="shared" si="302"/>
        <v>0.83682008368200833</v>
      </c>
      <c r="GKY9" s="61">
        <f t="shared" si="302"/>
        <v>0.83661005605287375</v>
      </c>
      <c r="GKZ9" s="61">
        <f t="shared" si="302"/>
        <v>0.83250083250083251</v>
      </c>
      <c r="GLA9" s="61" t="e">
        <f t="shared" si="302"/>
        <v>#N/A</v>
      </c>
      <c r="GLB9" s="61" t="e">
        <f t="shared" si="302"/>
        <v>#N/A</v>
      </c>
      <c r="GLC9" s="61">
        <f t="shared" si="302"/>
        <v>0.83724045545880788</v>
      </c>
      <c r="GLD9" s="61">
        <f t="shared" si="302"/>
        <v>0.83215444786552384</v>
      </c>
      <c r="GLE9" s="61">
        <f t="shared" si="302"/>
        <v>0.82925615722696744</v>
      </c>
      <c r="GLF9" s="61">
        <f t="shared" si="302"/>
        <v>0.82440230832646322</v>
      </c>
      <c r="GLG9" s="61">
        <f t="shared" si="302"/>
        <v>0.82385895534684461</v>
      </c>
      <c r="GLH9" s="61" t="e">
        <f t="shared" si="302"/>
        <v>#N/A</v>
      </c>
      <c r="GLI9" s="61" t="e">
        <f t="shared" si="302"/>
        <v>#N/A</v>
      </c>
      <c r="GLJ9" s="61">
        <f t="shared" si="302"/>
        <v>0.83173916659735514</v>
      </c>
      <c r="GLK9" s="61">
        <f t="shared" si="302"/>
        <v>0.83277814790139904</v>
      </c>
      <c r="GLL9" s="61">
        <f t="shared" si="302"/>
        <v>0.83388925950633752</v>
      </c>
      <c r="GLM9" s="61">
        <f t="shared" si="302"/>
        <v>0.83049580599617978</v>
      </c>
      <c r="GLN9" s="61">
        <f t="shared" ref="GLN9:GNY9" si="303">+HLOOKUP(GLN5,$B$21:$JKJ$23,3,FALSE)</f>
        <v>0.83801223497863064</v>
      </c>
      <c r="GLO9" s="61" t="e">
        <f t="shared" si="303"/>
        <v>#N/A</v>
      </c>
      <c r="GLP9" s="61" t="e">
        <f t="shared" si="303"/>
        <v>#N/A</v>
      </c>
      <c r="GLQ9" s="61">
        <f t="shared" si="303"/>
        <v>0.84573748308525043</v>
      </c>
      <c r="GLR9" s="61">
        <f t="shared" si="303"/>
        <v>0.85171620815944138</v>
      </c>
      <c r="GLS9" s="61">
        <f t="shared" si="303"/>
        <v>0.85193388993014141</v>
      </c>
      <c r="GLT9" s="61">
        <f t="shared" si="303"/>
        <v>0.85019554497534444</v>
      </c>
      <c r="GLU9" s="61">
        <f t="shared" si="303"/>
        <v>0.85492006497392492</v>
      </c>
      <c r="GLV9" s="61" t="e">
        <f t="shared" si="303"/>
        <v>#N/A</v>
      </c>
      <c r="GLW9" s="61" t="e">
        <f t="shared" si="303"/>
        <v>#N/A</v>
      </c>
      <c r="GLX9" s="61">
        <f t="shared" si="303"/>
        <v>0.85375224109963288</v>
      </c>
      <c r="GLY9" s="61">
        <f t="shared" si="303"/>
        <v>0.85711836804662722</v>
      </c>
      <c r="GLZ9" s="61">
        <f t="shared" si="303"/>
        <v>0.85638434529416807</v>
      </c>
      <c r="GMA9" s="61">
        <f t="shared" si="303"/>
        <v>0.85528566541224771</v>
      </c>
      <c r="GMB9" s="61">
        <f t="shared" si="303"/>
        <v>0.85623769158318352</v>
      </c>
      <c r="GMC9" s="61" t="e">
        <f t="shared" si="303"/>
        <v>#N/A</v>
      </c>
      <c r="GMD9" s="61" t="e">
        <f t="shared" si="303"/>
        <v>#N/A</v>
      </c>
      <c r="GME9" s="61">
        <f t="shared" si="303"/>
        <v>0.84666836000338663</v>
      </c>
      <c r="GMF9" s="61">
        <f t="shared" si="303"/>
        <v>0.85462780958892404</v>
      </c>
      <c r="GMG9" s="61">
        <f t="shared" si="303"/>
        <v>0.84918478260869568</v>
      </c>
      <c r="GMH9" s="61">
        <f t="shared" si="303"/>
        <v>0.84868030213018764</v>
      </c>
      <c r="GMI9" s="61">
        <f t="shared" si="303"/>
        <v>0.85012326787384174</v>
      </c>
      <c r="GMJ9" s="61" t="e">
        <f t="shared" si="303"/>
        <v>#N/A</v>
      </c>
      <c r="GMK9" s="61" t="e">
        <f t="shared" si="303"/>
        <v>#N/A</v>
      </c>
      <c r="GML9" s="61">
        <f t="shared" si="303"/>
        <v>0.85280573085451128</v>
      </c>
      <c r="GMM9" s="61">
        <f t="shared" si="303"/>
        <v>0.84796065462562531</v>
      </c>
      <c r="GMN9" s="61">
        <f t="shared" si="303"/>
        <v>0.84968986319993201</v>
      </c>
      <c r="GMO9" s="61">
        <f t="shared" si="303"/>
        <v>0.85142613878246054</v>
      </c>
      <c r="GMP9" s="61">
        <f t="shared" si="303"/>
        <v>0.85492006497392492</v>
      </c>
      <c r="GMQ9" s="61" t="e">
        <f t="shared" si="303"/>
        <v>#N/A</v>
      </c>
      <c r="GMR9" s="61" t="e">
        <f t="shared" si="303"/>
        <v>#N/A</v>
      </c>
      <c r="GMS9" s="61">
        <f t="shared" si="303"/>
        <v>0.84983428231494851</v>
      </c>
      <c r="GMT9" s="61">
        <f t="shared" si="303"/>
        <v>0.84868030213018764</v>
      </c>
      <c r="GMU9" s="61">
        <f t="shared" si="303"/>
        <v>0.85397096498719038</v>
      </c>
      <c r="GMV9" s="61">
        <f t="shared" si="303"/>
        <v>0.85005100306018366</v>
      </c>
      <c r="GMW9" s="61">
        <f t="shared" si="303"/>
        <v>0.84853627492575301</v>
      </c>
      <c r="GMX9" s="61" t="e">
        <f t="shared" si="303"/>
        <v>#N/A</v>
      </c>
      <c r="GMY9" s="61" t="e">
        <f t="shared" si="303"/>
        <v>#N/A</v>
      </c>
      <c r="GMZ9" s="61">
        <f t="shared" si="303"/>
        <v>0.83857442348008393</v>
      </c>
      <c r="GNA9" s="61">
        <f t="shared" si="303"/>
        <v>0.83857442348008393</v>
      </c>
      <c r="GNB9" s="61">
        <f t="shared" si="303"/>
        <v>0.83194675540765395</v>
      </c>
      <c r="GNC9" s="61">
        <f t="shared" si="303"/>
        <v>0.83340278356529718</v>
      </c>
      <c r="GND9" s="61">
        <f t="shared" si="303"/>
        <v>0.83451556371526336</v>
      </c>
      <c r="GNE9" s="61" t="e">
        <f t="shared" si="303"/>
        <v>#N/A</v>
      </c>
      <c r="GNF9" s="61" t="e">
        <f t="shared" si="303"/>
        <v>#N/A</v>
      </c>
      <c r="GNG9" s="61">
        <f t="shared" si="303"/>
        <v>0.83493362277698924</v>
      </c>
      <c r="GNH9" s="61">
        <f t="shared" si="303"/>
        <v>0.8364700961940611</v>
      </c>
      <c r="GNI9" s="61">
        <f t="shared" si="303"/>
        <v>0.84231805929919135</v>
      </c>
      <c r="GNJ9" s="61">
        <f t="shared" si="303"/>
        <v>0.84588056166469305</v>
      </c>
      <c r="GNK9" s="61">
        <f t="shared" si="303"/>
        <v>0.84324142001855129</v>
      </c>
      <c r="GNL9" s="61" t="e">
        <f t="shared" si="303"/>
        <v>#N/A</v>
      </c>
      <c r="GNM9" s="61" t="e">
        <f t="shared" si="303"/>
        <v>#N/A</v>
      </c>
      <c r="GNN9" s="61" t="e">
        <f t="shared" si="303"/>
        <v>#N/A</v>
      </c>
      <c r="GNO9" s="61">
        <f t="shared" si="303"/>
        <v>0.8437394532568343</v>
      </c>
      <c r="GNP9" s="61">
        <f t="shared" si="303"/>
        <v>0.83920778784827121</v>
      </c>
      <c r="GNQ9" s="61">
        <f t="shared" si="303"/>
        <v>0.84566596194503163</v>
      </c>
      <c r="GNR9" s="61">
        <f t="shared" si="303"/>
        <v>0.84767313723828097</v>
      </c>
      <c r="GNS9" s="61" t="e">
        <f t="shared" si="303"/>
        <v>#N/A</v>
      </c>
      <c r="GNT9" s="61" t="e">
        <f t="shared" si="303"/>
        <v>#N/A</v>
      </c>
      <c r="GNU9" s="61">
        <f t="shared" si="303"/>
        <v>0.84559445290038893</v>
      </c>
      <c r="GNV9" s="61">
        <f t="shared" si="303"/>
        <v>0.84210526315789469</v>
      </c>
      <c r="GNW9" s="61">
        <f t="shared" si="303"/>
        <v>0.82760903749068948</v>
      </c>
      <c r="GNX9" s="61">
        <f t="shared" si="303"/>
        <v>0.82726671078755787</v>
      </c>
      <c r="GNY9" s="61">
        <f t="shared" si="303"/>
        <v>0.82692466716282143</v>
      </c>
      <c r="GNZ9" s="61" t="e">
        <f t="shared" ref="GNZ9:GQK9" si="304">+HLOOKUP(GNZ5,$B$21:$JKJ$23,3,FALSE)</f>
        <v>#N/A</v>
      </c>
      <c r="GOA9" s="61" t="e">
        <f t="shared" si="304"/>
        <v>#N/A</v>
      </c>
      <c r="GOB9" s="61">
        <f t="shared" si="304"/>
        <v>0.82795164762377882</v>
      </c>
      <c r="GOC9" s="61">
        <f t="shared" si="304"/>
        <v>0.82891246684350139</v>
      </c>
      <c r="GOD9" s="61">
        <f t="shared" si="304"/>
        <v>0.82726671078755787</v>
      </c>
      <c r="GOE9" s="61">
        <f t="shared" si="304"/>
        <v>0.82555931643688596</v>
      </c>
      <c r="GOF9" s="61">
        <f t="shared" si="304"/>
        <v>0.83063377356923329</v>
      </c>
      <c r="GOG9" s="61" t="e">
        <f t="shared" si="304"/>
        <v>#N/A</v>
      </c>
      <c r="GOH9" s="61" t="e">
        <f t="shared" si="304"/>
        <v>#N/A</v>
      </c>
      <c r="GOI9" s="61">
        <f t="shared" si="304"/>
        <v>0.82562747688243066</v>
      </c>
      <c r="GOJ9" s="61">
        <f t="shared" si="304"/>
        <v>0.82815734989648027</v>
      </c>
      <c r="GOK9" s="61">
        <f t="shared" si="304"/>
        <v>0.82474226804123718</v>
      </c>
      <c r="GOL9" s="61">
        <f t="shared" si="304"/>
        <v>0.8282945415389712</v>
      </c>
      <c r="GOM9" s="61">
        <f t="shared" si="304"/>
        <v>0.82863771958899568</v>
      </c>
      <c r="GON9" s="61" t="e">
        <f t="shared" si="304"/>
        <v>#N/A</v>
      </c>
      <c r="GOO9" s="61" t="e">
        <f t="shared" si="304"/>
        <v>#N/A</v>
      </c>
      <c r="GOP9" s="61">
        <f t="shared" si="304"/>
        <v>0.8145312372729494</v>
      </c>
      <c r="GOQ9" s="61">
        <f t="shared" si="304"/>
        <v>0.81486310299869613</v>
      </c>
      <c r="GOR9" s="61">
        <f t="shared" si="304"/>
        <v>0.8134049129656743</v>
      </c>
      <c r="GOS9" s="61">
        <f t="shared" si="304"/>
        <v>0.81606006202056469</v>
      </c>
      <c r="GOT9" s="61">
        <f t="shared" si="304"/>
        <v>0.82155767334866903</v>
      </c>
      <c r="GOU9" s="61" t="e">
        <f t="shared" si="304"/>
        <v>#N/A</v>
      </c>
      <c r="GOV9" s="61" t="e">
        <f t="shared" si="304"/>
        <v>#N/A</v>
      </c>
      <c r="GOW9" s="61">
        <f t="shared" si="304"/>
        <v>0.82767753683165046</v>
      </c>
      <c r="GOX9" s="61">
        <f t="shared" si="304"/>
        <v>0.825218682950982</v>
      </c>
      <c r="GOY9" s="61">
        <f t="shared" si="304"/>
        <v>0.8269930532583526</v>
      </c>
      <c r="GOZ9" s="61">
        <f t="shared" si="304"/>
        <v>0.82877507044588106</v>
      </c>
      <c r="GPA9" s="61">
        <f t="shared" si="304"/>
        <v>0.82911864687836834</v>
      </c>
      <c r="GPB9" s="61" t="e">
        <f t="shared" si="304"/>
        <v>#N/A</v>
      </c>
      <c r="GPC9" s="61" t="e">
        <f t="shared" si="304"/>
        <v>#N/A</v>
      </c>
      <c r="GPD9" s="61">
        <f t="shared" si="304"/>
        <v>0.83465487021116769</v>
      </c>
      <c r="GPE9" s="61">
        <f t="shared" si="304"/>
        <v>0.83521256159692636</v>
      </c>
      <c r="GPF9" s="61">
        <f t="shared" si="304"/>
        <v>0.83696016069635082</v>
      </c>
      <c r="GPG9" s="61">
        <f t="shared" si="304"/>
        <v>0.83528232542599401</v>
      </c>
      <c r="GPH9" s="61">
        <f t="shared" si="304"/>
        <v>0.83542188805346695</v>
      </c>
      <c r="GPI9" s="61" t="e">
        <f t="shared" si="304"/>
        <v>#N/A</v>
      </c>
      <c r="GPJ9" s="61" t="e">
        <f t="shared" si="304"/>
        <v>#N/A</v>
      </c>
      <c r="GPK9" s="61">
        <f t="shared" si="304"/>
        <v>0.84118438761776571</v>
      </c>
      <c r="GPL9" s="61">
        <f t="shared" si="304"/>
        <v>0.84047739115817788</v>
      </c>
      <c r="GPM9" s="61">
        <f t="shared" si="304"/>
        <v>0.84005376344086025</v>
      </c>
      <c r="GPN9" s="61">
        <f t="shared" si="304"/>
        <v>0.84331253162421993</v>
      </c>
      <c r="GPO9" s="61">
        <f t="shared" si="304"/>
        <v>0.84295709348394177</v>
      </c>
      <c r="GPP9" s="61" t="e">
        <f t="shared" si="304"/>
        <v>#N/A</v>
      </c>
      <c r="GPQ9" s="61" t="e">
        <f t="shared" si="304"/>
        <v>#N/A</v>
      </c>
      <c r="GPR9" s="61">
        <f t="shared" si="304"/>
        <v>0.83808246731478375</v>
      </c>
      <c r="GPS9" s="61">
        <f t="shared" si="304"/>
        <v>0.83991264908449514</v>
      </c>
      <c r="GPT9" s="61">
        <f t="shared" si="304"/>
        <v>0.84210526315789469</v>
      </c>
      <c r="GPU9" s="61">
        <f t="shared" si="304"/>
        <v>0.83633018315631014</v>
      </c>
      <c r="GPV9" s="61">
        <f t="shared" si="304"/>
        <v>0.84061869535978484</v>
      </c>
      <c r="GPW9" s="61" t="e">
        <f t="shared" si="304"/>
        <v>#N/A</v>
      </c>
      <c r="GPX9" s="61" t="e">
        <f t="shared" si="304"/>
        <v>#N/A</v>
      </c>
      <c r="GPY9" s="61">
        <f t="shared" si="304"/>
        <v>0.8437394532568343</v>
      </c>
      <c r="GPZ9" s="61">
        <f t="shared" si="304"/>
        <v>0.84210526315789469</v>
      </c>
      <c r="GQA9" s="61">
        <f t="shared" si="304"/>
        <v>0.83654007026936594</v>
      </c>
      <c r="GQB9" s="61">
        <f t="shared" si="304"/>
        <v>0.83885580068786181</v>
      </c>
      <c r="GQC9" s="61">
        <f t="shared" si="304"/>
        <v>0.83194675540765395</v>
      </c>
      <c r="GQD9" s="61" t="e">
        <f t="shared" si="304"/>
        <v>#N/A</v>
      </c>
      <c r="GQE9" s="61" t="e">
        <f t="shared" si="304"/>
        <v>#N/A</v>
      </c>
      <c r="GQF9" s="61">
        <f t="shared" si="304"/>
        <v>0.83215444786552384</v>
      </c>
      <c r="GQG9" s="61">
        <f t="shared" si="304"/>
        <v>0.83941912196759838</v>
      </c>
      <c r="GQH9" s="61">
        <f t="shared" si="304"/>
        <v>0.83934866543562192</v>
      </c>
      <c r="GQI9" s="61">
        <f t="shared" si="304"/>
        <v>0.83892617449664431</v>
      </c>
      <c r="GQJ9" s="61">
        <f t="shared" si="304"/>
        <v>0.83899656011410351</v>
      </c>
      <c r="GQK9" s="61" t="e">
        <f t="shared" si="304"/>
        <v>#N/A</v>
      </c>
      <c r="GQL9" s="61" t="e">
        <f t="shared" ref="GQL9:GSW9" si="305">+HLOOKUP(GQL5,$B$21:$JKJ$23,3,FALSE)</f>
        <v>#N/A</v>
      </c>
      <c r="GQM9" s="61">
        <f t="shared" si="305"/>
        <v>0.8387854386847845</v>
      </c>
      <c r="GQN9" s="61">
        <f t="shared" si="305"/>
        <v>0.83696016069635082</v>
      </c>
      <c r="GQO9" s="61">
        <f t="shared" si="305"/>
        <v>0.83153168135705979</v>
      </c>
      <c r="GQP9" s="61">
        <f t="shared" si="305"/>
        <v>0.82856906123125351</v>
      </c>
      <c r="GQQ9" s="61">
        <f t="shared" si="305"/>
        <v>0.82068116536725488</v>
      </c>
      <c r="GQR9" s="61" t="e">
        <f t="shared" si="305"/>
        <v>#N/A</v>
      </c>
      <c r="GQS9" s="61" t="e">
        <f t="shared" si="305"/>
        <v>#N/A</v>
      </c>
      <c r="GQT9" s="61">
        <f t="shared" si="305"/>
        <v>0.8214227041235419</v>
      </c>
      <c r="GQU9" s="61">
        <f t="shared" si="305"/>
        <v>0.82345191040843224</v>
      </c>
      <c r="GQV9" s="61">
        <f t="shared" si="305"/>
        <v>0.82856906123125351</v>
      </c>
      <c r="GQW9" s="61">
        <f t="shared" si="305"/>
        <v>0.82953131480713393</v>
      </c>
      <c r="GQX9" s="61">
        <f t="shared" si="305"/>
        <v>0.83549168685771569</v>
      </c>
      <c r="GQY9" s="61" t="e">
        <f t="shared" si="305"/>
        <v>#N/A</v>
      </c>
      <c r="GQZ9" s="61" t="e">
        <f t="shared" si="305"/>
        <v>#N/A</v>
      </c>
      <c r="GRA9" s="61">
        <f t="shared" si="305"/>
        <v>0.83160083160083165</v>
      </c>
      <c r="GRB9" s="61">
        <f t="shared" si="305"/>
        <v>0.8275405494869249</v>
      </c>
      <c r="GRC9" s="61">
        <f t="shared" si="305"/>
        <v>0.83250083250083251</v>
      </c>
      <c r="GRD9" s="61">
        <f t="shared" si="305"/>
        <v>0.82671957671957674</v>
      </c>
      <c r="GRE9" s="61">
        <f t="shared" si="305"/>
        <v>0.82617316589557177</v>
      </c>
      <c r="GRF9" s="61" t="e">
        <f t="shared" si="305"/>
        <v>#N/A</v>
      </c>
      <c r="GRG9" s="61" t="e">
        <f t="shared" si="305"/>
        <v>#N/A</v>
      </c>
      <c r="GRH9" s="61">
        <f t="shared" si="305"/>
        <v>0.82898118212716576</v>
      </c>
      <c r="GRI9" s="61">
        <f t="shared" si="305"/>
        <v>0.81853155439142178</v>
      </c>
      <c r="GRJ9" s="61">
        <f t="shared" si="305"/>
        <v>0.81552764638721253</v>
      </c>
      <c r="GRK9" s="61">
        <f t="shared" si="305"/>
        <v>0.81221572449642621</v>
      </c>
      <c r="GRL9" s="61">
        <f t="shared" si="305"/>
        <v>0.82108547499794726</v>
      </c>
      <c r="GRM9" s="61" t="e">
        <f t="shared" si="305"/>
        <v>#N/A</v>
      </c>
      <c r="GRN9" s="61" t="e">
        <f t="shared" si="305"/>
        <v>#N/A</v>
      </c>
      <c r="GRO9" s="61">
        <f t="shared" si="305"/>
        <v>0.8265145879824779</v>
      </c>
      <c r="GRP9" s="61">
        <f t="shared" si="305"/>
        <v>0.82610491532424624</v>
      </c>
      <c r="GRQ9" s="61">
        <f t="shared" si="305"/>
        <v>0.82474226804123718</v>
      </c>
      <c r="GRR9" s="61">
        <f t="shared" si="305"/>
        <v>0.82685629237638492</v>
      </c>
      <c r="GRS9" s="61" t="e">
        <f t="shared" si="305"/>
        <v>#N/A</v>
      </c>
      <c r="GRT9" s="61" t="e">
        <f t="shared" si="305"/>
        <v>#N/A</v>
      </c>
      <c r="GRU9" s="61" t="e">
        <f t="shared" si="305"/>
        <v>#N/A</v>
      </c>
      <c r="GRV9" s="61" t="e">
        <f t="shared" si="305"/>
        <v>#N/A</v>
      </c>
      <c r="GRW9" s="61">
        <f t="shared" si="305"/>
        <v>0.81619327456741753</v>
      </c>
      <c r="GRX9" s="61">
        <f t="shared" si="305"/>
        <v>0.80997894054754582</v>
      </c>
      <c r="GRY9" s="61">
        <f t="shared" si="305"/>
        <v>0.80997894054754582</v>
      </c>
      <c r="GRZ9" s="61">
        <f t="shared" si="305"/>
        <v>0.8120178643930166</v>
      </c>
      <c r="GSA9" s="61" t="e">
        <f t="shared" si="305"/>
        <v>#N/A</v>
      </c>
      <c r="GSB9" s="61" t="e">
        <f t="shared" si="305"/>
        <v>#N/A</v>
      </c>
      <c r="GSC9" s="61">
        <f t="shared" si="305"/>
        <v>0.80873433077234136</v>
      </c>
      <c r="GSD9" s="61">
        <f t="shared" si="305"/>
        <v>0.8048289738430584</v>
      </c>
      <c r="GSE9" s="61">
        <f t="shared" si="305"/>
        <v>0.8048289738430584</v>
      </c>
      <c r="GSF9" s="61">
        <f t="shared" si="305"/>
        <v>0.80554212985339124</v>
      </c>
      <c r="GSG9" s="61">
        <f t="shared" si="305"/>
        <v>0.79763898859376248</v>
      </c>
      <c r="GSH9" s="61" t="e">
        <f t="shared" si="305"/>
        <v>#N/A</v>
      </c>
      <c r="GSI9" s="61" t="e">
        <f t="shared" si="305"/>
        <v>#N/A</v>
      </c>
      <c r="GSJ9" s="61" t="e">
        <f t="shared" si="305"/>
        <v>#N/A</v>
      </c>
      <c r="GSK9" s="61">
        <f t="shared" si="305"/>
        <v>0.79095151467215064</v>
      </c>
      <c r="GSL9" s="61">
        <f t="shared" si="305"/>
        <v>0.79226746949770244</v>
      </c>
      <c r="GSM9" s="61">
        <f t="shared" si="305"/>
        <v>0.79415501905972041</v>
      </c>
      <c r="GSN9" s="61">
        <f t="shared" si="305"/>
        <v>0.78814627994955866</v>
      </c>
      <c r="GSO9" s="61" t="e">
        <f t="shared" si="305"/>
        <v>#N/A</v>
      </c>
      <c r="GSP9" s="61" t="e">
        <f t="shared" si="305"/>
        <v>#N/A</v>
      </c>
      <c r="GSQ9" s="61">
        <f t="shared" si="305"/>
        <v>0.7839448102853559</v>
      </c>
      <c r="GSR9" s="61">
        <f t="shared" si="305"/>
        <v>0.78758761912262731</v>
      </c>
      <c r="GSS9" s="61">
        <f t="shared" si="305"/>
        <v>0.78253384458877839</v>
      </c>
      <c r="GST9" s="61">
        <f t="shared" si="305"/>
        <v>0.78641082101289705</v>
      </c>
      <c r="GSU9" s="61">
        <f t="shared" si="305"/>
        <v>0.77435341489855969</v>
      </c>
      <c r="GSV9" s="61" t="e">
        <f t="shared" si="305"/>
        <v>#N/A</v>
      </c>
      <c r="GSW9" s="61" t="e">
        <f t="shared" si="305"/>
        <v>#N/A</v>
      </c>
      <c r="GSX9" s="61">
        <f t="shared" ref="GSX9:GVI9" si="306">+HLOOKUP(GSX5,$B$21:$JKJ$23,3,FALSE)</f>
        <v>0.77966630282239202</v>
      </c>
      <c r="GSY9" s="61">
        <f t="shared" si="306"/>
        <v>0.78021377857532959</v>
      </c>
      <c r="GSZ9" s="61">
        <f t="shared" si="306"/>
        <v>0.77627697562490294</v>
      </c>
      <c r="GTA9" s="61">
        <f t="shared" si="306"/>
        <v>0.78308535630383713</v>
      </c>
      <c r="GTB9" s="61">
        <f t="shared" si="306"/>
        <v>0.78326936633508271</v>
      </c>
      <c r="GTC9" s="61" t="e">
        <f t="shared" si="306"/>
        <v>#N/A</v>
      </c>
      <c r="GTD9" s="61" t="e">
        <f t="shared" si="306"/>
        <v>#N/A</v>
      </c>
      <c r="GTE9" s="61">
        <f t="shared" si="306"/>
        <v>0.78412922449619693</v>
      </c>
      <c r="GTF9" s="61">
        <f t="shared" si="306"/>
        <v>0.778755548633284</v>
      </c>
      <c r="GTG9" s="61">
        <f t="shared" si="306"/>
        <v>0.77814956034549843</v>
      </c>
      <c r="GTH9" s="61">
        <f t="shared" si="306"/>
        <v>0.78400627205017637</v>
      </c>
      <c r="GTI9" s="61">
        <f t="shared" si="306"/>
        <v>0.7814331483941549</v>
      </c>
      <c r="GTJ9" s="61" t="e">
        <f t="shared" si="306"/>
        <v>#N/A</v>
      </c>
      <c r="GTK9" s="61" t="e">
        <f t="shared" si="306"/>
        <v>#N/A</v>
      </c>
      <c r="GTL9" s="61">
        <f t="shared" si="306"/>
        <v>0.78382191566076187</v>
      </c>
      <c r="GTM9" s="61">
        <f t="shared" si="306"/>
        <v>0.77887685956850217</v>
      </c>
      <c r="GTN9" s="61">
        <f t="shared" si="306"/>
        <v>0.77712154180913895</v>
      </c>
      <c r="GTO9" s="61">
        <f t="shared" si="306"/>
        <v>0.78517587939698485</v>
      </c>
      <c r="GTP9" s="61">
        <f t="shared" si="306"/>
        <v>0.78033554428404206</v>
      </c>
      <c r="GTQ9" s="61" t="e">
        <f t="shared" si="306"/>
        <v>#N/A</v>
      </c>
      <c r="GTR9" s="61" t="e">
        <f t="shared" si="306"/>
        <v>#N/A</v>
      </c>
      <c r="GTS9" s="61">
        <f t="shared" si="306"/>
        <v>0.7717240314863405</v>
      </c>
      <c r="GTT9" s="61">
        <f t="shared" si="306"/>
        <v>0.77839184245349113</v>
      </c>
      <c r="GTU9" s="61">
        <f t="shared" si="306"/>
        <v>0.78192196418797411</v>
      </c>
      <c r="GTV9" s="61">
        <f t="shared" si="306"/>
        <v>0.78523753435414212</v>
      </c>
      <c r="GTW9" s="61">
        <f t="shared" si="306"/>
        <v>0.78995181293941064</v>
      </c>
      <c r="GTX9" s="61" t="e">
        <f t="shared" si="306"/>
        <v>#N/A</v>
      </c>
      <c r="GTY9" s="61" t="e">
        <f t="shared" si="306"/>
        <v>#N/A</v>
      </c>
      <c r="GTZ9" s="61">
        <f t="shared" si="306"/>
        <v>0.79541839007317838</v>
      </c>
      <c r="GUA9" s="61">
        <f t="shared" si="306"/>
        <v>0.79548166414764132</v>
      </c>
      <c r="GUB9" s="61">
        <f t="shared" si="306"/>
        <v>0.79598821937435327</v>
      </c>
      <c r="GUC9" s="61">
        <f t="shared" si="306"/>
        <v>0.79302141157811268</v>
      </c>
      <c r="GUD9" s="61">
        <f t="shared" si="306"/>
        <v>0.79045134771954795</v>
      </c>
      <c r="GUE9" s="61" t="e">
        <f t="shared" si="306"/>
        <v>#N/A</v>
      </c>
      <c r="GUF9" s="61" t="e">
        <f t="shared" si="306"/>
        <v>#N/A</v>
      </c>
      <c r="GUG9" s="61">
        <f t="shared" si="306"/>
        <v>0.79421809228814222</v>
      </c>
      <c r="GUH9" s="61">
        <f t="shared" si="306"/>
        <v>0.79706679419735382</v>
      </c>
      <c r="GUI9" s="61">
        <f t="shared" si="306"/>
        <v>0.79164027865737807</v>
      </c>
      <c r="GUJ9" s="61">
        <f t="shared" si="306"/>
        <v>0.79478620251152443</v>
      </c>
      <c r="GUK9" s="61">
        <f t="shared" si="306"/>
        <v>0.79987202047672379</v>
      </c>
      <c r="GUL9" s="61" t="e">
        <f t="shared" si="306"/>
        <v>#N/A</v>
      </c>
      <c r="GUM9" s="61" t="e">
        <f t="shared" si="306"/>
        <v>#N/A</v>
      </c>
      <c r="GUN9" s="61">
        <f t="shared" si="306"/>
        <v>0.79611495900007967</v>
      </c>
      <c r="GUO9" s="61">
        <f t="shared" si="306"/>
        <v>0.79573486114426673</v>
      </c>
      <c r="GUP9" s="61">
        <f t="shared" si="306"/>
        <v>0.79554494828957845</v>
      </c>
      <c r="GUQ9" s="61">
        <f t="shared" si="306"/>
        <v>0.79814829595338821</v>
      </c>
      <c r="GUR9" s="61">
        <f t="shared" si="306"/>
        <v>0.78659639738849985</v>
      </c>
      <c r="GUS9" s="61" t="e">
        <f t="shared" si="306"/>
        <v>#N/A</v>
      </c>
      <c r="GUT9" s="61" t="e">
        <f t="shared" si="306"/>
        <v>#N/A</v>
      </c>
      <c r="GUU9" s="61">
        <f t="shared" si="306"/>
        <v>0.78186082877247853</v>
      </c>
      <c r="GUV9" s="61">
        <f t="shared" si="306"/>
        <v>0.781799702916113</v>
      </c>
      <c r="GUW9" s="61">
        <f t="shared" si="306"/>
        <v>0.78161638267938094</v>
      </c>
      <c r="GUX9" s="61">
        <f t="shared" si="306"/>
        <v>0.78523753435414212</v>
      </c>
      <c r="GUY9" s="61">
        <f t="shared" si="306"/>
        <v>0.78259508530286426</v>
      </c>
      <c r="GUZ9" s="61" t="e">
        <f t="shared" si="306"/>
        <v>#N/A</v>
      </c>
      <c r="GVA9" s="61" t="e">
        <f t="shared" si="306"/>
        <v>#N/A</v>
      </c>
      <c r="GVB9" s="61">
        <f t="shared" si="306"/>
        <v>0.78419071518193229</v>
      </c>
      <c r="GVC9" s="61">
        <f t="shared" si="306"/>
        <v>0.78517587939698485</v>
      </c>
      <c r="GVD9" s="61">
        <f t="shared" si="306"/>
        <v>0.78603993082848611</v>
      </c>
      <c r="GVE9" s="61">
        <f t="shared" si="306"/>
        <v>0.78789788843365893</v>
      </c>
      <c r="GVF9" s="61">
        <f t="shared" si="306"/>
        <v>0.7895152376440866</v>
      </c>
      <c r="GVG9" s="61" t="e">
        <f t="shared" si="306"/>
        <v>#N/A</v>
      </c>
      <c r="GVH9" s="61" t="e">
        <f t="shared" si="306"/>
        <v>#N/A</v>
      </c>
      <c r="GVI9" s="61">
        <f t="shared" si="306"/>
        <v>0.7973845785822502</v>
      </c>
      <c r="GVJ9" s="61">
        <f t="shared" ref="GVJ9:GXU9" si="307">+HLOOKUP(GVJ5,$B$21:$JKJ$23,3,FALSE)</f>
        <v>0.79802090814779336</v>
      </c>
      <c r="GVK9" s="61">
        <f t="shared" si="307"/>
        <v>0.80115366127223198</v>
      </c>
      <c r="GVL9" s="61">
        <f t="shared" si="307"/>
        <v>0.79095151467215064</v>
      </c>
      <c r="GVM9" s="61">
        <f t="shared" si="307"/>
        <v>0.78864353312302837</v>
      </c>
      <c r="GVN9" s="61" t="e">
        <f t="shared" si="307"/>
        <v>#N/A</v>
      </c>
      <c r="GVO9" s="61" t="e">
        <f t="shared" si="307"/>
        <v>#N/A</v>
      </c>
      <c r="GVP9" s="61">
        <f t="shared" si="307"/>
        <v>0.79157761418507078</v>
      </c>
      <c r="GVQ9" s="61">
        <f t="shared" si="307"/>
        <v>0.79138968027856915</v>
      </c>
      <c r="GVR9" s="61">
        <f t="shared" si="307"/>
        <v>0.79447048542146659</v>
      </c>
      <c r="GVS9" s="61">
        <f t="shared" si="307"/>
        <v>0.78511423412106462</v>
      </c>
      <c r="GVT9" s="61">
        <f t="shared" si="307"/>
        <v>0.7896399241945673</v>
      </c>
      <c r="GVU9" s="61" t="e">
        <f t="shared" si="307"/>
        <v>#N/A</v>
      </c>
      <c r="GVV9" s="61" t="e">
        <f t="shared" si="307"/>
        <v>#N/A</v>
      </c>
      <c r="GVW9" s="61">
        <f t="shared" si="307"/>
        <v>0.78326936633508271</v>
      </c>
      <c r="GVX9" s="61">
        <f t="shared" si="307"/>
        <v>0.78376048279645738</v>
      </c>
      <c r="GVY9" s="61">
        <f t="shared" si="307"/>
        <v>0.78137208938896696</v>
      </c>
      <c r="GVZ9" s="61">
        <f t="shared" si="307"/>
        <v>0.78241139190986619</v>
      </c>
      <c r="GWA9" s="61">
        <f t="shared" si="307"/>
        <v>0.78173858661663542</v>
      </c>
      <c r="GWB9" s="61" t="e">
        <f t="shared" si="307"/>
        <v>#N/A</v>
      </c>
      <c r="GWC9" s="61" t="e">
        <f t="shared" si="307"/>
        <v>#N/A</v>
      </c>
      <c r="GWD9" s="61">
        <f t="shared" si="307"/>
        <v>0.77821011673151752</v>
      </c>
      <c r="GWE9" s="61">
        <f t="shared" si="307"/>
        <v>0.77887685956850217</v>
      </c>
      <c r="GWF9" s="61">
        <f t="shared" si="307"/>
        <v>0.77645779951859617</v>
      </c>
      <c r="GWG9" s="61">
        <f t="shared" si="307"/>
        <v>0.77778641984910935</v>
      </c>
      <c r="GWH9" s="61">
        <f t="shared" si="307"/>
        <v>0.78277886497064575</v>
      </c>
      <c r="GWI9" s="61" t="e">
        <f t="shared" si="307"/>
        <v>#N/A</v>
      </c>
      <c r="GWJ9" s="61" t="e">
        <f t="shared" si="307"/>
        <v>#N/A</v>
      </c>
      <c r="GWK9" s="61">
        <f t="shared" si="307"/>
        <v>0.7862871520679352</v>
      </c>
      <c r="GWL9" s="61">
        <f t="shared" si="307"/>
        <v>0.78585461689587432</v>
      </c>
      <c r="GWM9" s="61">
        <f t="shared" si="307"/>
        <v>0.7816774798718048</v>
      </c>
      <c r="GWN9" s="61">
        <f t="shared" si="307"/>
        <v>0.77645779951859617</v>
      </c>
      <c r="GWO9" s="61">
        <f t="shared" si="307"/>
        <v>0.78112794875800651</v>
      </c>
      <c r="GWP9" s="61" t="e">
        <f t="shared" si="307"/>
        <v>#N/A</v>
      </c>
      <c r="GWQ9" s="61" t="e">
        <f t="shared" si="307"/>
        <v>#N/A</v>
      </c>
      <c r="GWR9" s="61">
        <f t="shared" si="307"/>
        <v>0.77405371932812139</v>
      </c>
      <c r="GWS9" s="61">
        <f t="shared" si="307"/>
        <v>0.78051826412738068</v>
      </c>
      <c r="GWT9" s="61">
        <f t="shared" si="307"/>
        <v>0.78051826412738068</v>
      </c>
      <c r="GWU9" s="61">
        <f t="shared" si="307"/>
        <v>0.77936248149014109</v>
      </c>
      <c r="GWV9" s="61">
        <f t="shared" si="307"/>
        <v>0.78357624196834352</v>
      </c>
      <c r="GWW9" s="61" t="e">
        <f t="shared" si="307"/>
        <v>#N/A</v>
      </c>
      <c r="GWX9" s="61" t="e">
        <f t="shared" si="307"/>
        <v>#N/A</v>
      </c>
      <c r="GWY9" s="61">
        <f t="shared" si="307"/>
        <v>0.78125</v>
      </c>
      <c r="GWZ9" s="61">
        <f t="shared" si="307"/>
        <v>0.78076202373516557</v>
      </c>
      <c r="GXA9" s="61">
        <f t="shared" si="307"/>
        <v>0.78015290997035414</v>
      </c>
      <c r="GXB9" s="61">
        <f t="shared" si="307"/>
        <v>0.77814956034549843</v>
      </c>
      <c r="GXC9" s="61">
        <f t="shared" si="307"/>
        <v>0.78021377857532959</v>
      </c>
      <c r="GXD9" s="61" t="e">
        <f t="shared" si="307"/>
        <v>#N/A</v>
      </c>
      <c r="GXE9" s="61" t="e">
        <f t="shared" si="307"/>
        <v>#N/A</v>
      </c>
      <c r="GXF9" s="61">
        <f t="shared" si="307"/>
        <v>0.77808901338313108</v>
      </c>
      <c r="GXG9" s="61">
        <f t="shared" si="307"/>
        <v>0.78064012490242007</v>
      </c>
      <c r="GXH9" s="61">
        <f t="shared" si="307"/>
        <v>0.7816774798718048</v>
      </c>
      <c r="GXI9" s="61">
        <f t="shared" si="307"/>
        <v>0.78548425104076669</v>
      </c>
      <c r="GXJ9" s="61">
        <f t="shared" si="307"/>
        <v>0.78659639738849985</v>
      </c>
      <c r="GXK9" s="61" t="e">
        <f t="shared" si="307"/>
        <v>#N/A</v>
      </c>
      <c r="GXL9" s="61" t="e">
        <f t="shared" si="307"/>
        <v>#N/A</v>
      </c>
      <c r="GXM9" s="61">
        <f t="shared" si="307"/>
        <v>0.78659639738849985</v>
      </c>
      <c r="GXN9" s="61">
        <f t="shared" si="307"/>
        <v>0.78684396884097885</v>
      </c>
      <c r="GXO9" s="61">
        <f t="shared" si="307"/>
        <v>0.78883016486550439</v>
      </c>
      <c r="GXP9" s="61">
        <f t="shared" si="307"/>
        <v>0.78597814980743541</v>
      </c>
      <c r="GXQ9" s="61">
        <f t="shared" si="307"/>
        <v>0.78895463510848118</v>
      </c>
      <c r="GXR9" s="61" t="e">
        <f t="shared" si="307"/>
        <v>#N/A</v>
      </c>
      <c r="GXS9" s="61" t="e">
        <f t="shared" si="307"/>
        <v>#N/A</v>
      </c>
      <c r="GXT9" s="61">
        <f t="shared" si="307"/>
        <v>0.78957757599684175</v>
      </c>
      <c r="GXU9" s="61">
        <f t="shared" si="307"/>
        <v>0.79026394815868495</v>
      </c>
      <c r="GXV9" s="61">
        <f t="shared" ref="GXV9:HAG9" si="308">+HLOOKUP(GXV5,$B$21:$JKJ$23,3,FALSE)</f>
        <v>0.78889239507731146</v>
      </c>
      <c r="GXW9" s="61">
        <f t="shared" si="308"/>
        <v>0.78548425104076669</v>
      </c>
      <c r="GXX9" s="61">
        <f t="shared" si="308"/>
        <v>0.78021377857532959</v>
      </c>
      <c r="GXY9" s="61" t="e">
        <f t="shared" si="308"/>
        <v>#N/A</v>
      </c>
      <c r="GXZ9" s="61" t="e">
        <f t="shared" si="308"/>
        <v>#N/A</v>
      </c>
      <c r="GYA9" s="61">
        <f t="shared" si="308"/>
        <v>0.78320802005012535</v>
      </c>
      <c r="GYB9" s="61">
        <f t="shared" si="308"/>
        <v>0.78771169751870806</v>
      </c>
      <c r="GYC9" s="61">
        <f t="shared" si="308"/>
        <v>0.78839482812992745</v>
      </c>
      <c r="GYD9" s="61">
        <f t="shared" si="308"/>
        <v>0.78659639738849985</v>
      </c>
      <c r="GYE9" s="61">
        <f t="shared" si="308"/>
        <v>0.78988941548183256</v>
      </c>
      <c r="GYF9" s="61" t="e">
        <f t="shared" si="308"/>
        <v>#N/A</v>
      </c>
      <c r="GYG9" s="61" t="e">
        <f t="shared" si="308"/>
        <v>#N/A</v>
      </c>
      <c r="GYH9" s="61">
        <f t="shared" si="308"/>
        <v>0.78833267638943638</v>
      </c>
      <c r="GYI9" s="61">
        <f t="shared" si="308"/>
        <v>0.78511423412106462</v>
      </c>
      <c r="GYJ9" s="61">
        <f t="shared" si="308"/>
        <v>0.78839482812992745</v>
      </c>
      <c r="GYK9" s="61">
        <f t="shared" si="308"/>
        <v>0.78610172156277025</v>
      </c>
      <c r="GYL9" s="61">
        <f t="shared" si="308"/>
        <v>0.7896399241945673</v>
      </c>
      <c r="GYM9" s="61" t="e">
        <f t="shared" si="308"/>
        <v>#N/A</v>
      </c>
      <c r="GYN9" s="61" t="e">
        <f t="shared" si="308"/>
        <v>#N/A</v>
      </c>
      <c r="GYO9" s="61">
        <f t="shared" si="308"/>
        <v>0.7934618741569468</v>
      </c>
      <c r="GYP9" s="61">
        <f t="shared" si="308"/>
        <v>0.79757537087254748</v>
      </c>
      <c r="GYQ9" s="61">
        <f t="shared" si="308"/>
        <v>0.79725743442557606</v>
      </c>
      <c r="GYR9" s="61">
        <f t="shared" si="308"/>
        <v>0.79802090814779336</v>
      </c>
      <c r="GYS9" s="61">
        <f t="shared" si="308"/>
        <v>0.79681274900398413</v>
      </c>
      <c r="GYT9" s="61" t="e">
        <f t="shared" si="308"/>
        <v>#N/A</v>
      </c>
      <c r="GYU9" s="61" t="e">
        <f t="shared" si="308"/>
        <v>#N/A</v>
      </c>
      <c r="GYV9" s="61">
        <f t="shared" si="308"/>
        <v>0.79904115061925685</v>
      </c>
      <c r="GYW9" s="61">
        <f t="shared" si="308"/>
        <v>0.79846694346854041</v>
      </c>
      <c r="GYX9" s="61">
        <f t="shared" si="308"/>
        <v>0.79725743442557606</v>
      </c>
      <c r="GYY9" s="61">
        <f t="shared" si="308"/>
        <v>0.79611495900007967</v>
      </c>
      <c r="GYZ9" s="61">
        <f t="shared" si="308"/>
        <v>0.79251862418766839</v>
      </c>
      <c r="GZA9" s="61" t="e">
        <f t="shared" si="308"/>
        <v>#N/A</v>
      </c>
      <c r="GZB9" s="61" t="e">
        <f t="shared" si="308"/>
        <v>#N/A</v>
      </c>
      <c r="GZC9" s="61">
        <f t="shared" si="308"/>
        <v>0.79643198470850585</v>
      </c>
      <c r="GZD9" s="61">
        <f t="shared" si="308"/>
        <v>0.7973845785822502</v>
      </c>
      <c r="GZE9" s="61">
        <f t="shared" si="308"/>
        <v>0.79491255961844198</v>
      </c>
      <c r="GZF9" s="61">
        <f t="shared" si="308"/>
        <v>0.79032640480518446</v>
      </c>
      <c r="GZG9" s="61">
        <f t="shared" si="308"/>
        <v>0.78845698967121347</v>
      </c>
      <c r="GZH9" s="61" t="e">
        <f t="shared" si="308"/>
        <v>#N/A</v>
      </c>
      <c r="GZI9" s="61" t="e">
        <f t="shared" si="308"/>
        <v>#N/A</v>
      </c>
      <c r="GZJ9" s="61">
        <f t="shared" si="308"/>
        <v>0.78634898167806866</v>
      </c>
      <c r="GZK9" s="61">
        <f t="shared" si="308"/>
        <v>0.7876496534341525</v>
      </c>
      <c r="GZL9" s="61">
        <f t="shared" si="308"/>
        <v>0.78388335815630628</v>
      </c>
      <c r="GZM9" s="61">
        <f t="shared" si="308"/>
        <v>0.78326936633508271</v>
      </c>
      <c r="GZN9" s="61">
        <f t="shared" si="308"/>
        <v>0.78369905956112851</v>
      </c>
      <c r="GZO9" s="61" t="e">
        <f t="shared" si="308"/>
        <v>#N/A</v>
      </c>
      <c r="GZP9" s="61" t="e">
        <f t="shared" si="308"/>
        <v>#N/A</v>
      </c>
      <c r="GZQ9" s="61">
        <f t="shared" si="308"/>
        <v>0.78727759407967246</v>
      </c>
      <c r="GZR9" s="61">
        <f t="shared" si="308"/>
        <v>0.78400627205017637</v>
      </c>
      <c r="GZS9" s="61">
        <f t="shared" si="308"/>
        <v>0.78271759549154662</v>
      </c>
      <c r="GZT9" s="61">
        <f t="shared" si="308"/>
        <v>0.78149421694279453</v>
      </c>
      <c r="GZU9" s="61">
        <f t="shared" si="308"/>
        <v>0.77736318407960203</v>
      </c>
      <c r="GZV9" s="61" t="e">
        <f t="shared" si="308"/>
        <v>#N/A</v>
      </c>
      <c r="GZW9" s="61" t="e">
        <f t="shared" si="308"/>
        <v>#N/A</v>
      </c>
      <c r="GZX9" s="61">
        <f t="shared" si="308"/>
        <v>0.77942322681215903</v>
      </c>
      <c r="GZY9" s="61">
        <f t="shared" si="308"/>
        <v>0.77978789769182788</v>
      </c>
      <c r="GZZ9" s="61">
        <f t="shared" si="308"/>
        <v>0.78173858661663542</v>
      </c>
      <c r="HAA9" s="61">
        <f t="shared" si="308"/>
        <v>0.78100593564511089</v>
      </c>
      <c r="HAB9" s="61">
        <f t="shared" si="308"/>
        <v>0.78284014404258639</v>
      </c>
      <c r="HAC9" s="61" t="e">
        <f t="shared" si="308"/>
        <v>#N/A</v>
      </c>
      <c r="HAD9" s="61" t="e">
        <f t="shared" si="308"/>
        <v>#N/A</v>
      </c>
      <c r="HAE9" s="61">
        <f t="shared" si="308"/>
        <v>0.778755548633284</v>
      </c>
      <c r="HAF9" s="61">
        <f t="shared" si="308"/>
        <v>0.78039644139222719</v>
      </c>
      <c r="HAG9" s="61">
        <f t="shared" si="308"/>
        <v>0.77603600807077455</v>
      </c>
      <c r="HAH9" s="61">
        <f t="shared" ref="HAH9:HCS9" si="309">+HLOOKUP(HAH5,$B$21:$JKJ$23,3,FALSE)</f>
        <v>0.77202192542268211</v>
      </c>
      <c r="HAI9" s="61">
        <f t="shared" si="309"/>
        <v>0.76464291176020793</v>
      </c>
      <c r="HAJ9" s="61" t="e">
        <f t="shared" si="309"/>
        <v>#N/A</v>
      </c>
      <c r="HAK9" s="61" t="e">
        <f t="shared" si="309"/>
        <v>#N/A</v>
      </c>
      <c r="HAL9" s="61">
        <f t="shared" si="309"/>
        <v>0.76254384627116067</v>
      </c>
      <c r="HAM9" s="61">
        <f t="shared" si="309"/>
        <v>0.76062980147562187</v>
      </c>
      <c r="HAN9" s="61">
        <f t="shared" si="309"/>
        <v>0.76005168351447894</v>
      </c>
      <c r="HAO9" s="61">
        <f t="shared" si="309"/>
        <v>0.75757575757575757</v>
      </c>
      <c r="HAP9" s="61">
        <f t="shared" si="309"/>
        <v>0.75505889459377828</v>
      </c>
      <c r="HAQ9" s="61" t="e">
        <f t="shared" si="309"/>
        <v>#N/A</v>
      </c>
      <c r="HAR9" s="61" t="e">
        <f t="shared" si="309"/>
        <v>#N/A</v>
      </c>
      <c r="HAS9" s="61">
        <f t="shared" si="309"/>
        <v>0.751371252535878</v>
      </c>
      <c r="HAT9" s="61">
        <f t="shared" si="309"/>
        <v>0.75013127297277027</v>
      </c>
      <c r="HAU9" s="61">
        <f t="shared" si="309"/>
        <v>0.75335241826126265</v>
      </c>
      <c r="HAV9" s="61">
        <f t="shared" si="309"/>
        <v>0.75204933443633892</v>
      </c>
      <c r="HAW9" s="61">
        <f t="shared" si="309"/>
        <v>0.75323892738776743</v>
      </c>
      <c r="HAX9" s="61" t="e">
        <f t="shared" si="309"/>
        <v>#N/A</v>
      </c>
      <c r="HAY9" s="61" t="e">
        <f t="shared" si="309"/>
        <v>#N/A</v>
      </c>
      <c r="HAZ9" s="61">
        <f t="shared" si="309"/>
        <v>0.75889807998785763</v>
      </c>
      <c r="HBA9" s="61">
        <f t="shared" si="309"/>
        <v>0.75505889459377828</v>
      </c>
      <c r="HBB9" s="61">
        <f t="shared" si="309"/>
        <v>0.7538635506973238</v>
      </c>
      <c r="HBC9" s="61">
        <f t="shared" si="309"/>
        <v>0.75803517283201949</v>
      </c>
      <c r="HBD9" s="61">
        <f t="shared" si="309"/>
        <v>0.76300930871356631</v>
      </c>
      <c r="HBE9" s="61" t="e">
        <f t="shared" si="309"/>
        <v>#N/A</v>
      </c>
      <c r="HBF9" s="61" t="e">
        <f t="shared" si="309"/>
        <v>#N/A</v>
      </c>
      <c r="HBG9" s="61">
        <f t="shared" si="309"/>
        <v>0.76365024818633065</v>
      </c>
      <c r="HBH9" s="61">
        <f t="shared" si="309"/>
        <v>0.75999392004863953</v>
      </c>
      <c r="HBI9" s="61">
        <f t="shared" si="309"/>
        <v>0.75740362038930542</v>
      </c>
      <c r="HBJ9" s="61">
        <f t="shared" si="309"/>
        <v>0.75884049172863854</v>
      </c>
      <c r="HBK9" s="61">
        <f t="shared" si="309"/>
        <v>0.75803517283201949</v>
      </c>
      <c r="HBL9" s="61" t="e">
        <f t="shared" si="309"/>
        <v>#N/A</v>
      </c>
      <c r="HBM9" s="61" t="e">
        <f t="shared" si="309"/>
        <v>#N/A</v>
      </c>
      <c r="HBN9" s="61" t="e">
        <f t="shared" si="309"/>
        <v>#N/A</v>
      </c>
      <c r="HBO9" s="61" t="e">
        <f t="shared" si="309"/>
        <v>#N/A</v>
      </c>
      <c r="HBP9" s="61">
        <f t="shared" si="309"/>
        <v>0.75993616536210951</v>
      </c>
      <c r="HBQ9" s="61">
        <f t="shared" si="309"/>
        <v>0.75912852045851364</v>
      </c>
      <c r="HBR9" s="61">
        <f t="shared" si="309"/>
        <v>0.75930144267274113</v>
      </c>
      <c r="HBS9" s="61" t="e">
        <f t="shared" si="309"/>
        <v>#N/A</v>
      </c>
      <c r="HBT9" s="160">
        <f>+HBR9</f>
        <v>0.75930144267274113</v>
      </c>
      <c r="HBU9" s="61" t="e">
        <f t="shared" si="309"/>
        <v>#N/A</v>
      </c>
      <c r="HBV9" s="61">
        <f t="shared" si="309"/>
        <v>0.75357950263752826</v>
      </c>
      <c r="HBW9" s="61">
        <f t="shared" si="309"/>
        <v>0.75580077091678632</v>
      </c>
      <c r="HBX9" s="61">
        <f t="shared" si="309"/>
        <v>0.76300930871356631</v>
      </c>
      <c r="HBY9" s="61">
        <f t="shared" si="309"/>
        <v>0.76429226536227457</v>
      </c>
      <c r="HBZ9" s="61" t="e">
        <f t="shared" si="309"/>
        <v>#N/A</v>
      </c>
      <c r="HCA9" s="61" t="e">
        <f t="shared" si="309"/>
        <v>#N/A</v>
      </c>
      <c r="HCB9" s="61">
        <f t="shared" si="309"/>
        <v>0.76887590342918655</v>
      </c>
      <c r="HCC9" s="61">
        <f t="shared" si="309"/>
        <v>0.76816715317253026</v>
      </c>
      <c r="HCD9" s="61">
        <f t="shared" si="309"/>
        <v>0.76994148444718202</v>
      </c>
      <c r="HCE9" s="61">
        <f t="shared" si="309"/>
        <v>0.7701786814540974</v>
      </c>
      <c r="HCF9" s="61">
        <f t="shared" si="309"/>
        <v>0.77561467462964406</v>
      </c>
      <c r="HCG9" s="61" t="e">
        <f t="shared" si="309"/>
        <v>#N/A</v>
      </c>
      <c r="HCH9" s="61" t="e">
        <f t="shared" si="309"/>
        <v>#N/A</v>
      </c>
      <c r="HCI9" s="61">
        <f t="shared" si="309"/>
        <v>0.77273781006104625</v>
      </c>
      <c r="HCJ9" s="61">
        <f t="shared" si="309"/>
        <v>0.77202192542268211</v>
      </c>
      <c r="HCK9" s="61">
        <f t="shared" si="309"/>
        <v>0.77465334262917351</v>
      </c>
      <c r="HCL9" s="61">
        <f t="shared" si="309"/>
        <v>0.77387401331063299</v>
      </c>
      <c r="HCM9" s="61">
        <f t="shared" si="309"/>
        <v>0.7717240314863405</v>
      </c>
      <c r="HCN9" s="61" t="e">
        <f t="shared" si="309"/>
        <v>#N/A</v>
      </c>
      <c r="HCO9" s="61" t="e">
        <f t="shared" si="309"/>
        <v>#N/A</v>
      </c>
      <c r="HCP9" s="61">
        <f t="shared" si="309"/>
        <v>0.77303648732220154</v>
      </c>
      <c r="HCQ9" s="61">
        <f t="shared" si="309"/>
        <v>0.76687116564417179</v>
      </c>
      <c r="HCR9" s="61">
        <f t="shared" si="309"/>
        <v>0.76893502499038835</v>
      </c>
      <c r="HCS9" s="61">
        <f t="shared" si="309"/>
        <v>0.77053475111727532</v>
      </c>
      <c r="HCT9" s="61">
        <f t="shared" ref="HCT9:HFE9" si="310">+HLOOKUP(HCT5,$B$21:$JKJ$23,3,FALSE)</f>
        <v>0.77513371056507241</v>
      </c>
      <c r="HCU9" s="61" t="e">
        <f t="shared" si="310"/>
        <v>#N/A</v>
      </c>
      <c r="HCV9" s="61" t="e">
        <f t="shared" si="310"/>
        <v>#N/A</v>
      </c>
      <c r="HCW9" s="61">
        <f t="shared" si="310"/>
        <v>0.7739339060444238</v>
      </c>
      <c r="HCX9" s="61">
        <f t="shared" si="310"/>
        <v>0.77089115016959608</v>
      </c>
      <c r="HCY9" s="61">
        <f t="shared" si="310"/>
        <v>0.77196232823838196</v>
      </c>
      <c r="HCZ9" s="61">
        <f t="shared" si="310"/>
        <v>0.76804915514592931</v>
      </c>
      <c r="HDA9" s="61">
        <f t="shared" si="310"/>
        <v>0.76804915514592931</v>
      </c>
      <c r="HDB9" s="61" t="e">
        <f t="shared" si="310"/>
        <v>#N/A</v>
      </c>
      <c r="HDC9" s="61" t="e">
        <f t="shared" si="310"/>
        <v>#N/A</v>
      </c>
      <c r="HDD9" s="61">
        <f t="shared" si="310"/>
        <v>0.77369439071566737</v>
      </c>
      <c r="HDE9" s="61">
        <f t="shared" si="310"/>
        <v>0.77190274025472783</v>
      </c>
      <c r="HDF9" s="61">
        <f t="shared" si="310"/>
        <v>0.77000077000077005</v>
      </c>
      <c r="HDG9" s="61">
        <f t="shared" si="310"/>
        <v>0.76976368254945737</v>
      </c>
      <c r="HDH9" s="61">
        <f t="shared" si="310"/>
        <v>0.76881679095871458</v>
      </c>
      <c r="HDI9" s="61" t="e">
        <f t="shared" si="310"/>
        <v>#N/A</v>
      </c>
      <c r="HDJ9" s="61" t="e">
        <f t="shared" si="310"/>
        <v>#N/A</v>
      </c>
      <c r="HDK9" s="61">
        <f t="shared" si="310"/>
        <v>0.77184316146958931</v>
      </c>
      <c r="HDL9" s="61">
        <f t="shared" si="310"/>
        <v>0.76793119336507443</v>
      </c>
      <c r="HDM9" s="61">
        <f t="shared" si="310"/>
        <v>0.76440911175661208</v>
      </c>
      <c r="HDN9" s="61">
        <f t="shared" si="310"/>
        <v>0.76120879957372301</v>
      </c>
      <c r="HDO9" s="61">
        <f t="shared" si="310"/>
        <v>0.76225322051985667</v>
      </c>
      <c r="HDP9" s="61" t="e">
        <f t="shared" si="310"/>
        <v>#N/A</v>
      </c>
      <c r="HDQ9" s="61" t="e">
        <f t="shared" si="310"/>
        <v>#N/A</v>
      </c>
      <c r="HDR9" s="61">
        <f t="shared" si="310"/>
        <v>0.76149862930246726</v>
      </c>
      <c r="HDS9" s="61">
        <f t="shared" si="310"/>
        <v>0.7607455306200076</v>
      </c>
      <c r="HDT9" s="61">
        <f t="shared" si="310"/>
        <v>0.7607455306200076</v>
      </c>
      <c r="HDU9" s="61">
        <f t="shared" si="310"/>
        <v>0.76300930871356631</v>
      </c>
      <c r="HDV9" s="61">
        <f t="shared" si="310"/>
        <v>0.76138267093040968</v>
      </c>
      <c r="HDW9" s="61" t="e">
        <f t="shared" si="310"/>
        <v>#N/A</v>
      </c>
      <c r="HDX9" s="61" t="e">
        <f t="shared" si="310"/>
        <v>#N/A</v>
      </c>
      <c r="HDY9" s="61">
        <f t="shared" si="310"/>
        <v>0.75987841945288748</v>
      </c>
      <c r="HDZ9" s="61">
        <f t="shared" si="310"/>
        <v>0.75585789871504161</v>
      </c>
      <c r="HEA9" s="61">
        <f t="shared" si="310"/>
        <v>0.75694497010067374</v>
      </c>
      <c r="HEB9" s="61">
        <f t="shared" si="310"/>
        <v>0.75614366729678639</v>
      </c>
      <c r="HEC9" s="61">
        <f t="shared" si="310"/>
        <v>0.75970523436906479</v>
      </c>
      <c r="HED9" s="61" t="e">
        <f t="shared" si="310"/>
        <v>#N/A</v>
      </c>
      <c r="HEE9" s="61" t="e">
        <f t="shared" si="310"/>
        <v>#N/A</v>
      </c>
      <c r="HEF9" s="61">
        <f t="shared" si="310"/>
        <v>0.7643506840938622</v>
      </c>
      <c r="HEG9" s="61">
        <f t="shared" si="310"/>
        <v>0.76335877862595414</v>
      </c>
      <c r="HEH9" s="61">
        <f t="shared" si="310"/>
        <v>0.76132470498667693</v>
      </c>
      <c r="HEI9" s="61">
        <f t="shared" si="310"/>
        <v>0.76034063260340634</v>
      </c>
      <c r="HEJ9" s="61">
        <f t="shared" si="310"/>
        <v>0.7601672367920943</v>
      </c>
      <c r="HEK9" s="61" t="e">
        <f t="shared" si="310"/>
        <v>#N/A</v>
      </c>
      <c r="HEL9" s="61" t="e">
        <f t="shared" si="310"/>
        <v>#N/A</v>
      </c>
      <c r="HEM9" s="61">
        <f t="shared" si="310"/>
        <v>0.76010945576162958</v>
      </c>
      <c r="HEN9" s="61">
        <f t="shared" si="310"/>
        <v>0.75654410652141013</v>
      </c>
      <c r="HEO9" s="61">
        <f t="shared" si="310"/>
        <v>0.75855268148372901</v>
      </c>
      <c r="HEP9" s="61">
        <f t="shared" si="310"/>
        <v>0.75608649629517621</v>
      </c>
      <c r="HEQ9" s="61">
        <f t="shared" si="310"/>
        <v>0.75046904315196994</v>
      </c>
      <c r="HER9" s="61" t="e">
        <f t="shared" si="310"/>
        <v>#N/A</v>
      </c>
      <c r="HES9" s="61" t="e">
        <f t="shared" si="310"/>
        <v>#N/A</v>
      </c>
      <c r="HET9" s="61">
        <f t="shared" si="310"/>
        <v>0.75171014056979624</v>
      </c>
      <c r="HEU9" s="61">
        <f t="shared" si="310"/>
        <v>0.75210589651022874</v>
      </c>
      <c r="HEV9" s="61">
        <f t="shared" si="310"/>
        <v>0.75227563379222151</v>
      </c>
      <c r="HEW9" s="61">
        <f t="shared" si="310"/>
        <v>0.7490075649764063</v>
      </c>
      <c r="HEX9" s="61">
        <f t="shared" si="310"/>
        <v>0.75035641929916708</v>
      </c>
      <c r="HEY9" s="61" t="e">
        <f t="shared" si="310"/>
        <v>#N/A</v>
      </c>
      <c r="HEZ9" s="61" t="e">
        <f t="shared" si="310"/>
        <v>#N/A</v>
      </c>
      <c r="HFA9" s="61">
        <f t="shared" si="310"/>
        <v>0.7538635506973238</v>
      </c>
      <c r="HFB9" s="61">
        <f t="shared" si="310"/>
        <v>0.749232037161909</v>
      </c>
      <c r="HFC9" s="61">
        <f t="shared" si="310"/>
        <v>0.74917590650284682</v>
      </c>
      <c r="HFD9" s="61">
        <f t="shared" si="310"/>
        <v>0.74895146794487721</v>
      </c>
      <c r="HFE9" s="61">
        <f t="shared" si="310"/>
        <v>0.75086349301696942</v>
      </c>
      <c r="HFF9" s="61" t="e">
        <f t="shared" ref="HFF9:HHQ9" si="311">+HLOOKUP(HFF5,$B$21:$JKJ$23,3,FALSE)</f>
        <v>#N/A</v>
      </c>
      <c r="HFG9" s="61" t="e">
        <f t="shared" si="311"/>
        <v>#N/A</v>
      </c>
      <c r="HFH9" s="61">
        <f t="shared" si="311"/>
        <v>0.74816699087236271</v>
      </c>
      <c r="HFI9" s="61">
        <f t="shared" si="311"/>
        <v>0.74861506213505014</v>
      </c>
      <c r="HFJ9" s="61">
        <f t="shared" si="311"/>
        <v>0.74895146794487721</v>
      </c>
      <c r="HFK9" s="61">
        <f t="shared" si="311"/>
        <v>0.74777536827936897</v>
      </c>
      <c r="HFL9" s="61" t="e">
        <f t="shared" si="311"/>
        <v>#N/A</v>
      </c>
      <c r="HFM9" s="61" t="e">
        <f t="shared" si="311"/>
        <v>#N/A</v>
      </c>
      <c r="HFN9" s="61" t="e">
        <f t="shared" si="311"/>
        <v>#N/A</v>
      </c>
      <c r="HFO9" s="61" t="e">
        <f t="shared" si="311"/>
        <v>#N/A</v>
      </c>
      <c r="HFP9" s="61">
        <f t="shared" si="311"/>
        <v>0.74482347683598982</v>
      </c>
      <c r="HFQ9" s="61">
        <f t="shared" si="311"/>
        <v>0.7452675510508272</v>
      </c>
      <c r="HFR9" s="61">
        <f t="shared" si="311"/>
        <v>0.74255587732976902</v>
      </c>
      <c r="HFS9" s="61">
        <f t="shared" si="311"/>
        <v>0.73898906296186817</v>
      </c>
      <c r="HFT9" s="61" t="e">
        <f t="shared" si="311"/>
        <v>#N/A</v>
      </c>
      <c r="HFU9" s="61" t="e">
        <f t="shared" si="311"/>
        <v>#N/A</v>
      </c>
      <c r="HFV9" s="61">
        <f t="shared" si="311"/>
        <v>0.73800738007380073</v>
      </c>
      <c r="HFW9" s="61">
        <f t="shared" si="311"/>
        <v>0.73806184958299503</v>
      </c>
      <c r="HFX9" s="61">
        <f t="shared" si="311"/>
        <v>0.73653973631877445</v>
      </c>
      <c r="HFY9" s="61">
        <f t="shared" si="311"/>
        <v>0.73524005587824415</v>
      </c>
      <c r="HFZ9" s="61">
        <f t="shared" si="311"/>
        <v>0.73496986623548433</v>
      </c>
      <c r="HGA9" s="61" t="e">
        <f t="shared" si="311"/>
        <v>#N/A</v>
      </c>
      <c r="HGB9" s="61" t="e">
        <f t="shared" si="311"/>
        <v>#N/A</v>
      </c>
      <c r="HGC9" s="61">
        <f t="shared" si="311"/>
        <v>0.73762631850704441</v>
      </c>
      <c r="HGD9" s="61">
        <f t="shared" si="311"/>
        <v>0.7362685907819172</v>
      </c>
      <c r="HGE9" s="61">
        <f t="shared" si="311"/>
        <v>0.73265440691625761</v>
      </c>
      <c r="HGF9" s="61">
        <f t="shared" si="311"/>
        <v>0.73551044424830836</v>
      </c>
      <c r="HGG9" s="61">
        <f t="shared" si="311"/>
        <v>0.73297661804588432</v>
      </c>
      <c r="HGH9" s="61" t="e">
        <f t="shared" si="311"/>
        <v>#N/A</v>
      </c>
      <c r="HGI9" s="61" t="e">
        <f t="shared" si="311"/>
        <v>#N/A</v>
      </c>
      <c r="HGJ9" s="61">
        <f t="shared" si="311"/>
        <v>0.735023888276369</v>
      </c>
      <c r="HGK9" s="61" t="e">
        <f t="shared" si="311"/>
        <v>#N/A</v>
      </c>
      <c r="HGL9" s="61">
        <f t="shared" si="311"/>
        <v>0.73594347954077122</v>
      </c>
      <c r="HGM9" s="61">
        <f t="shared" si="311"/>
        <v>0.73459193418056268</v>
      </c>
      <c r="HGN9" s="61">
        <f t="shared" si="311"/>
        <v>0.73740874566772352</v>
      </c>
      <c r="HGO9" s="61" t="e">
        <f t="shared" si="311"/>
        <v>#N/A</v>
      </c>
      <c r="HGP9" s="61" t="e">
        <f t="shared" si="311"/>
        <v>#N/A</v>
      </c>
      <c r="HGQ9" s="61">
        <f t="shared" si="311"/>
        <v>0.73448402497245691</v>
      </c>
      <c r="HGR9" s="61">
        <f t="shared" si="311"/>
        <v>0.73757191326154303</v>
      </c>
      <c r="HGS9" s="61">
        <f t="shared" si="311"/>
        <v>0.73882526782415958</v>
      </c>
      <c r="HGT9" s="61">
        <f t="shared" si="311"/>
        <v>0.7392622163081245</v>
      </c>
      <c r="HGU9" s="61">
        <f t="shared" si="311"/>
        <v>0.7415097137772505</v>
      </c>
      <c r="HGV9" s="61" t="e">
        <f t="shared" si="311"/>
        <v>#N/A</v>
      </c>
      <c r="HGW9" s="61" t="e">
        <f t="shared" si="311"/>
        <v>#N/A</v>
      </c>
      <c r="HGX9" s="61">
        <f t="shared" si="311"/>
        <v>0.73806184958299503</v>
      </c>
      <c r="HGY9" s="61">
        <f t="shared" si="311"/>
        <v>0.73866154527995276</v>
      </c>
      <c r="HGZ9" s="61">
        <f t="shared" si="311"/>
        <v>0.73670251952261678</v>
      </c>
      <c r="HHA9" s="61">
        <f t="shared" si="311"/>
        <v>0.73986386504883106</v>
      </c>
      <c r="HHB9" s="61">
        <f t="shared" si="311"/>
        <v>0.74200489723232177</v>
      </c>
      <c r="HHC9" s="61" t="e">
        <f t="shared" si="311"/>
        <v>#N/A</v>
      </c>
      <c r="HHD9" s="61" t="e">
        <f t="shared" si="311"/>
        <v>#N/A</v>
      </c>
      <c r="HHE9" s="61">
        <f t="shared" si="311"/>
        <v>0.7438262421898244</v>
      </c>
      <c r="HHF9" s="61">
        <f t="shared" si="311"/>
        <v>0.74327337594767362</v>
      </c>
      <c r="HHG9" s="61">
        <f t="shared" si="311"/>
        <v>0.7412898443291327</v>
      </c>
      <c r="HHH9" s="61">
        <f t="shared" si="311"/>
        <v>0.74360499702558003</v>
      </c>
      <c r="HHI9" s="61">
        <f t="shared" si="311"/>
        <v>0.74399226248047012</v>
      </c>
      <c r="HHJ9" s="61" t="e">
        <f t="shared" si="311"/>
        <v>#N/A</v>
      </c>
      <c r="HHK9" s="61" t="e">
        <f t="shared" si="311"/>
        <v>#N/A</v>
      </c>
      <c r="HHL9" s="61">
        <f t="shared" si="311"/>
        <v>0.74332862558537127</v>
      </c>
      <c r="HHM9" s="61">
        <f t="shared" si="311"/>
        <v>0.74024724257902141</v>
      </c>
      <c r="HHN9" s="61">
        <f t="shared" si="311"/>
        <v>0.7451564828614009</v>
      </c>
      <c r="HHO9" s="61">
        <f t="shared" si="311"/>
        <v>0.74332862558537127</v>
      </c>
      <c r="HHP9" s="61">
        <f t="shared" si="311"/>
        <v>0.74426912771658238</v>
      </c>
      <c r="HHQ9" s="61" t="e">
        <f t="shared" si="311"/>
        <v>#N/A</v>
      </c>
      <c r="HHR9" s="61" t="e">
        <f t="shared" ref="HHR9:HKC9" si="312">+HLOOKUP(HHR5,$B$21:$JKJ$23,3,FALSE)</f>
        <v>#N/A</v>
      </c>
      <c r="HHS9" s="61">
        <f t="shared" si="312"/>
        <v>0.74172971369233043</v>
      </c>
      <c r="HHT9" s="61">
        <f t="shared" si="312"/>
        <v>0.73898906296186817</v>
      </c>
      <c r="HHU9" s="61">
        <f t="shared" si="312"/>
        <v>0.74002812106860061</v>
      </c>
      <c r="HHV9" s="61">
        <f t="shared" si="312"/>
        <v>0.74239049740163332</v>
      </c>
      <c r="HHW9" s="61">
        <f t="shared" si="312"/>
        <v>0.74911978425350212</v>
      </c>
      <c r="HHX9" s="61" t="e">
        <f t="shared" si="312"/>
        <v>#N/A</v>
      </c>
      <c r="HHY9" s="61" t="e">
        <f t="shared" si="312"/>
        <v>#N/A</v>
      </c>
      <c r="HHZ9" s="61">
        <f t="shared" si="312"/>
        <v>0.74878322725570956</v>
      </c>
      <c r="HIA9" s="61">
        <f t="shared" si="312"/>
        <v>0.74934432371674786</v>
      </c>
      <c r="HIB9" s="61">
        <f t="shared" si="312"/>
        <v>0.75261533830059457</v>
      </c>
      <c r="HIC9" s="61">
        <f t="shared" si="312"/>
        <v>0.75165363800360796</v>
      </c>
      <c r="HID9" s="61">
        <f t="shared" si="312"/>
        <v>0.75108907916478895</v>
      </c>
      <c r="HIE9" s="61" t="e">
        <f t="shared" si="312"/>
        <v>#N/A</v>
      </c>
      <c r="HIF9" s="61" t="e">
        <f t="shared" si="312"/>
        <v>#N/A</v>
      </c>
      <c r="HIG9" s="61">
        <f t="shared" si="312"/>
        <v>0.74604595643091609</v>
      </c>
      <c r="HIH9" s="61">
        <f t="shared" si="312"/>
        <v>0.74610161904051331</v>
      </c>
      <c r="HII9" s="61">
        <f t="shared" si="312"/>
        <v>0.74476800476651528</v>
      </c>
      <c r="HIJ9" s="61">
        <f t="shared" si="312"/>
        <v>0.74643576920206023</v>
      </c>
      <c r="HIK9" s="61">
        <f t="shared" si="312"/>
        <v>0.74399226248047012</v>
      </c>
      <c r="HIL9" s="61" t="e">
        <f t="shared" si="312"/>
        <v>#N/A</v>
      </c>
      <c r="HIM9" s="61" t="e">
        <f t="shared" si="312"/>
        <v>#N/A</v>
      </c>
      <c r="HIN9" s="61">
        <f t="shared" si="312"/>
        <v>0.74288685833147605</v>
      </c>
      <c r="HIO9" s="61">
        <f t="shared" si="312"/>
        <v>0.74294205052005935</v>
      </c>
      <c r="HIP9" s="61">
        <f t="shared" si="312"/>
        <v>0.74415835689834786</v>
      </c>
      <c r="HIQ9" s="61">
        <f t="shared" si="312"/>
        <v>0.74255587732976902</v>
      </c>
      <c r="HIR9" s="61">
        <f t="shared" si="312"/>
        <v>0.74046649389115138</v>
      </c>
      <c r="HIS9" s="61" t="e">
        <f t="shared" si="312"/>
        <v>#N/A</v>
      </c>
      <c r="HIT9" s="61" t="e">
        <f t="shared" si="312"/>
        <v>#N/A</v>
      </c>
      <c r="HIU9" s="61">
        <f t="shared" si="312"/>
        <v>0.73594347954077122</v>
      </c>
      <c r="HIV9" s="61">
        <f t="shared" si="312"/>
        <v>0.73524005587824415</v>
      </c>
      <c r="HIW9" s="61">
        <f t="shared" si="312"/>
        <v>0.73432222059039509</v>
      </c>
      <c r="HIX9" s="61">
        <f t="shared" si="312"/>
        <v>0.73313782991202336</v>
      </c>
      <c r="HIY9" s="61">
        <f t="shared" si="312"/>
        <v>0.73551044424830836</v>
      </c>
      <c r="HIZ9" s="61" t="e">
        <f t="shared" si="312"/>
        <v>#N/A</v>
      </c>
      <c r="HJA9" s="61" t="e">
        <f t="shared" si="312"/>
        <v>#N/A</v>
      </c>
      <c r="HJB9" s="61">
        <f t="shared" si="312"/>
        <v>0.73416048748256368</v>
      </c>
      <c r="HJC9" s="61">
        <f t="shared" si="312"/>
        <v>0.73174301185423674</v>
      </c>
      <c r="HJD9" s="61">
        <f t="shared" si="312"/>
        <v>0.72711408419981094</v>
      </c>
      <c r="HJE9" s="61">
        <f t="shared" si="312"/>
        <v>0.725268349289237</v>
      </c>
      <c r="HJF9" s="61">
        <f t="shared" si="312"/>
        <v>0.72558409519663325</v>
      </c>
      <c r="HJG9" s="61" t="e">
        <f t="shared" si="312"/>
        <v>#N/A</v>
      </c>
      <c r="HJH9" s="61" t="e">
        <f t="shared" si="312"/>
        <v>#N/A</v>
      </c>
      <c r="HJI9" s="61">
        <f t="shared" si="312"/>
        <v>0.72563674624482977</v>
      </c>
      <c r="HJJ9" s="61">
        <f t="shared" si="312"/>
        <v>0.7261636772928618</v>
      </c>
      <c r="HJK9" s="61">
        <f t="shared" si="312"/>
        <v>0.72574207126787149</v>
      </c>
      <c r="HJL9" s="61">
        <f t="shared" si="312"/>
        <v>0.72358900144717808</v>
      </c>
      <c r="HJM9" s="61">
        <f t="shared" si="312"/>
        <v>0.72448018546692738</v>
      </c>
      <c r="HJN9" s="61" t="e">
        <f t="shared" si="312"/>
        <v>#N/A</v>
      </c>
      <c r="HJO9" s="61" t="e">
        <f t="shared" si="312"/>
        <v>#N/A</v>
      </c>
      <c r="HJP9" s="61">
        <f t="shared" si="312"/>
        <v>0.72353664713117716</v>
      </c>
      <c r="HJQ9" s="61">
        <f t="shared" si="312"/>
        <v>0.722908985758693</v>
      </c>
      <c r="HJR9" s="61">
        <f t="shared" si="312"/>
        <v>0.72764316379247618</v>
      </c>
      <c r="HJS9" s="61">
        <f t="shared" si="312"/>
        <v>0.72875674099985421</v>
      </c>
      <c r="HJT9" s="61">
        <f t="shared" si="312"/>
        <v>0.73254706614900011</v>
      </c>
      <c r="HJU9" s="61" t="e">
        <f t="shared" si="312"/>
        <v>#N/A</v>
      </c>
      <c r="HJV9" s="61" t="e">
        <f t="shared" si="312"/>
        <v>#N/A</v>
      </c>
      <c r="HJW9" s="61">
        <f t="shared" si="312"/>
        <v>0.73211801742440885</v>
      </c>
      <c r="HJX9" s="61">
        <f t="shared" si="312"/>
        <v>0.72955424235791932</v>
      </c>
      <c r="HJY9" s="61">
        <f t="shared" si="312"/>
        <v>0.73190368147551776</v>
      </c>
      <c r="HJZ9" s="61">
        <f t="shared" si="312"/>
        <v>0.73185011709601866</v>
      </c>
      <c r="HKA9" s="61">
        <f t="shared" si="312"/>
        <v>0.73024682342631808</v>
      </c>
      <c r="HKB9" s="61" t="e">
        <f t="shared" si="312"/>
        <v>#N/A</v>
      </c>
      <c r="HKC9" s="61" t="e">
        <f t="shared" si="312"/>
        <v>#N/A</v>
      </c>
      <c r="HKD9" s="61">
        <f t="shared" ref="HKD9:HMO9" si="313">+HLOOKUP(HKD5,$B$21:$JKJ$23,3,FALSE)</f>
        <v>0.72369373281227389</v>
      </c>
      <c r="HKE9" s="61">
        <f t="shared" si="313"/>
        <v>0.72495287806292596</v>
      </c>
      <c r="HKF9" s="61">
        <f t="shared" si="313"/>
        <v>0.72495287806292596</v>
      </c>
      <c r="HKG9" s="61">
        <f t="shared" si="313"/>
        <v>0.72838517007793724</v>
      </c>
      <c r="HKH9" s="61">
        <f t="shared" si="313"/>
        <v>0.73260073260073255</v>
      </c>
      <c r="HKI9" s="61" t="e">
        <f t="shared" si="313"/>
        <v>#N/A</v>
      </c>
      <c r="HKJ9" s="61" t="e">
        <f t="shared" si="313"/>
        <v>#N/A</v>
      </c>
      <c r="HKK9" s="61">
        <f t="shared" si="313"/>
        <v>0.73254706614900011</v>
      </c>
      <c r="HKL9" s="61">
        <f t="shared" si="313"/>
        <v>0.73578103156500629</v>
      </c>
      <c r="HKM9" s="61">
        <f t="shared" si="313"/>
        <v>0.74205995844464234</v>
      </c>
      <c r="HKN9" s="61">
        <f t="shared" si="313"/>
        <v>0.74599030212607231</v>
      </c>
      <c r="HKO9" s="61">
        <f t="shared" si="313"/>
        <v>0.74327337594767362</v>
      </c>
      <c r="HKP9" s="61" t="e">
        <f t="shared" si="313"/>
        <v>#N/A</v>
      </c>
      <c r="HKQ9" s="61" t="e">
        <f t="shared" si="313"/>
        <v>#N/A</v>
      </c>
      <c r="HKR9" s="61">
        <f t="shared" si="313"/>
        <v>0.74205995844464234</v>
      </c>
      <c r="HKS9" s="61">
        <f t="shared" si="313"/>
        <v>0.74030204323363935</v>
      </c>
      <c r="HKT9" s="61">
        <f t="shared" si="313"/>
        <v>0.74112502779218858</v>
      </c>
      <c r="HKU9" s="61">
        <f t="shared" si="313"/>
        <v>0.73670251952261678</v>
      </c>
      <c r="HKV9" s="61">
        <f t="shared" si="313"/>
        <v>0.73448402497245691</v>
      </c>
      <c r="HKW9" s="61" t="e">
        <f t="shared" si="313"/>
        <v>#N/A</v>
      </c>
      <c r="HKX9" s="61" t="e">
        <f t="shared" si="313"/>
        <v>#N/A</v>
      </c>
      <c r="HKY9" s="61">
        <f t="shared" si="313"/>
        <v>0.73217162102796896</v>
      </c>
      <c r="HKZ9" s="61">
        <f t="shared" si="313"/>
        <v>0.73185011709601866</v>
      </c>
      <c r="HLA9" s="61">
        <f t="shared" si="313"/>
        <v>0.73362189127723576</v>
      </c>
      <c r="HLB9" s="61">
        <f t="shared" si="313"/>
        <v>0.73475385745775168</v>
      </c>
      <c r="HLC9" s="61">
        <f t="shared" si="313"/>
        <v>0.72966070777088654</v>
      </c>
      <c r="HLD9" s="61" t="e">
        <f t="shared" si="313"/>
        <v>#N/A</v>
      </c>
      <c r="HLE9" s="61" t="e">
        <f t="shared" si="313"/>
        <v>#N/A</v>
      </c>
      <c r="HLF9" s="61">
        <f t="shared" si="313"/>
        <v>0.73356807511737088</v>
      </c>
      <c r="HLG9" s="61">
        <f t="shared" si="313"/>
        <v>0.73637702503681879</v>
      </c>
      <c r="HLH9" s="61">
        <f t="shared" si="313"/>
        <v>0.73594347954077122</v>
      </c>
      <c r="HLI9" s="61">
        <f t="shared" si="313"/>
        <v>0.73158241275879732</v>
      </c>
      <c r="HLJ9" s="61">
        <f t="shared" si="313"/>
        <v>0.73014018691588789</v>
      </c>
      <c r="HLK9" s="61" t="e">
        <f t="shared" si="313"/>
        <v>#N/A</v>
      </c>
      <c r="HLL9" s="61" t="e">
        <f t="shared" si="313"/>
        <v>#N/A</v>
      </c>
      <c r="HLM9" s="61">
        <f t="shared" si="313"/>
        <v>0.72490032620514677</v>
      </c>
      <c r="HLN9" s="61">
        <f t="shared" si="313"/>
        <v>0.72337962962962954</v>
      </c>
      <c r="HLO9" s="61">
        <f t="shared" si="313"/>
        <v>0.72020165646380985</v>
      </c>
      <c r="HLP9" s="61">
        <f t="shared" si="313"/>
        <v>0.71957976541699653</v>
      </c>
      <c r="HLQ9" s="61">
        <f t="shared" si="313"/>
        <v>0.72150072150072153</v>
      </c>
      <c r="HLR9" s="61" t="e">
        <f t="shared" si="313"/>
        <v>#N/A</v>
      </c>
      <c r="HLS9" s="61" t="e">
        <f t="shared" si="313"/>
        <v>#N/A</v>
      </c>
      <c r="HLT9" s="61">
        <f t="shared" si="313"/>
        <v>0.72061684802190684</v>
      </c>
      <c r="HLU9" s="61">
        <f t="shared" si="313"/>
        <v>0.72113651114155908</v>
      </c>
      <c r="HLV9" s="61">
        <f t="shared" si="313"/>
        <v>0.7155635062611807</v>
      </c>
      <c r="HLW9" s="61">
        <f t="shared" si="313"/>
        <v>0.71275837491090521</v>
      </c>
      <c r="HLX9" s="61">
        <f t="shared" si="313"/>
        <v>0.71179443376752793</v>
      </c>
      <c r="HLY9" s="61" t="e">
        <f t="shared" si="313"/>
        <v>#N/A</v>
      </c>
      <c r="HLZ9" s="61" t="e">
        <f t="shared" si="313"/>
        <v>#N/A</v>
      </c>
      <c r="HMA9" s="61">
        <f t="shared" si="313"/>
        <v>0.70856656982923549</v>
      </c>
      <c r="HMB9" s="61">
        <f t="shared" si="313"/>
        <v>0.7089181908407769</v>
      </c>
      <c r="HMC9" s="61">
        <f t="shared" si="313"/>
        <v>0.70786437318609752</v>
      </c>
      <c r="HMD9" s="61">
        <f t="shared" si="313"/>
        <v>0.70521861777150918</v>
      </c>
      <c r="HME9" s="61">
        <f t="shared" si="313"/>
        <v>0.70526835460892878</v>
      </c>
      <c r="HMF9" s="61" t="e">
        <f t="shared" si="313"/>
        <v>#N/A</v>
      </c>
      <c r="HMG9" s="61" t="e">
        <f t="shared" si="313"/>
        <v>#N/A</v>
      </c>
      <c r="HMH9" s="61">
        <f t="shared" si="313"/>
        <v>0.70264193367060146</v>
      </c>
      <c r="HMI9" s="61">
        <f t="shared" si="313"/>
        <v>0.70596540769502292</v>
      </c>
      <c r="HMJ9" s="61">
        <f t="shared" si="313"/>
        <v>0.70447340612891862</v>
      </c>
      <c r="HMK9" s="61">
        <f t="shared" si="313"/>
        <v>0.70876745339853997</v>
      </c>
      <c r="HML9" s="61">
        <f t="shared" si="313"/>
        <v>0.70741369552914546</v>
      </c>
      <c r="HMM9" s="61" t="e">
        <f t="shared" si="313"/>
        <v>#N/A</v>
      </c>
      <c r="HMN9" s="61" t="e">
        <f t="shared" si="313"/>
        <v>#N/A</v>
      </c>
      <c r="HMO9" s="61">
        <f t="shared" si="313"/>
        <v>0.70977358222726949</v>
      </c>
      <c r="HMP9" s="61">
        <f t="shared" ref="HMP9:HPA9" si="314">+HLOOKUP(HMP5,$B$21:$JKJ$23,3,FALSE)</f>
        <v>0.71240293510009267</v>
      </c>
      <c r="HMQ9" s="61">
        <f t="shared" si="314"/>
        <v>0.70691361515622786</v>
      </c>
      <c r="HMR9" s="61">
        <f t="shared" si="314"/>
        <v>0.70427494894006626</v>
      </c>
      <c r="HMS9" s="61">
        <f t="shared" si="314"/>
        <v>0.70556692302264867</v>
      </c>
      <c r="HMT9" s="61" t="e">
        <f t="shared" si="314"/>
        <v>#N/A</v>
      </c>
      <c r="HMU9" s="61" t="e">
        <f t="shared" si="314"/>
        <v>#N/A</v>
      </c>
      <c r="HMV9" s="61">
        <f t="shared" si="314"/>
        <v>0.70293828201883868</v>
      </c>
      <c r="HMW9" s="61">
        <f t="shared" si="314"/>
        <v>0.70671378091872794</v>
      </c>
      <c r="HMX9" s="61">
        <f t="shared" si="314"/>
        <v>0.70422535211267612</v>
      </c>
      <c r="HMY9" s="61">
        <f t="shared" si="314"/>
        <v>0.69934960486747333</v>
      </c>
      <c r="HMZ9" s="61">
        <f t="shared" si="314"/>
        <v>0.69988801791713318</v>
      </c>
      <c r="HNA9" s="61" t="e">
        <f t="shared" si="314"/>
        <v>#N/A</v>
      </c>
      <c r="HNB9" s="61" t="e">
        <f t="shared" si="314"/>
        <v>#N/A</v>
      </c>
      <c r="HNC9" s="61">
        <f t="shared" si="314"/>
        <v>0.70591557249752923</v>
      </c>
      <c r="HND9" s="61">
        <f t="shared" si="314"/>
        <v>0.70155745755577381</v>
      </c>
      <c r="HNE9" s="61">
        <f t="shared" si="314"/>
        <v>0.70274068868587491</v>
      </c>
      <c r="HNF9" s="61">
        <f t="shared" si="314"/>
        <v>0.69886085680341037</v>
      </c>
      <c r="HNG9" s="61">
        <f t="shared" si="314"/>
        <v>0.69521690767519473</v>
      </c>
      <c r="HNH9" s="61" t="e">
        <f t="shared" si="314"/>
        <v>#N/A</v>
      </c>
      <c r="HNI9" s="61" t="e">
        <f t="shared" si="314"/>
        <v>#N/A</v>
      </c>
      <c r="HNJ9" s="61">
        <f t="shared" si="314"/>
        <v>0.69487874365923141</v>
      </c>
      <c r="HNK9" s="61">
        <f t="shared" si="314"/>
        <v>0.69410703130422702</v>
      </c>
      <c r="HNL9" s="61">
        <f t="shared" si="314"/>
        <v>0.69218522876721811</v>
      </c>
      <c r="HNM9" s="61">
        <f t="shared" si="314"/>
        <v>0.69333703113083278</v>
      </c>
      <c r="HNN9" s="61">
        <f t="shared" si="314"/>
        <v>0.6906554320049727</v>
      </c>
      <c r="HNO9" s="61" t="e">
        <f t="shared" si="314"/>
        <v>#N/A</v>
      </c>
      <c r="HNP9" s="61" t="e">
        <f t="shared" si="314"/>
        <v>#N/A</v>
      </c>
      <c r="HNQ9" s="61">
        <f t="shared" si="314"/>
        <v>0.69022639425731636</v>
      </c>
      <c r="HNR9" s="61">
        <f t="shared" si="314"/>
        <v>0.68742696088540589</v>
      </c>
      <c r="HNS9" s="61">
        <f t="shared" si="314"/>
        <v>0.67925553593261789</v>
      </c>
      <c r="HNT9" s="61">
        <f t="shared" si="314"/>
        <v>0.68184917496249831</v>
      </c>
      <c r="HNU9" s="61">
        <f t="shared" si="314"/>
        <v>0.68105972893822786</v>
      </c>
      <c r="HNV9" s="61" t="e">
        <f t="shared" si="314"/>
        <v>#N/A</v>
      </c>
      <c r="HNW9" s="61" t="e">
        <f t="shared" si="314"/>
        <v>#N/A</v>
      </c>
      <c r="HNX9" s="61">
        <f t="shared" si="314"/>
        <v>0.68591810137869536</v>
      </c>
      <c r="HNY9" s="61">
        <f t="shared" si="314"/>
        <v>0.68460327240364205</v>
      </c>
      <c r="HNZ9" s="61">
        <f t="shared" si="314"/>
        <v>0.68027210884353739</v>
      </c>
      <c r="HOA9" s="61">
        <f t="shared" si="314"/>
        <v>0.68310676958808658</v>
      </c>
      <c r="HOB9" s="61">
        <f t="shared" si="314"/>
        <v>0.68254726639819807</v>
      </c>
      <c r="HOC9" s="61" t="e">
        <f t="shared" si="314"/>
        <v>#N/A</v>
      </c>
      <c r="HOD9" s="61" t="e">
        <f t="shared" si="314"/>
        <v>#N/A</v>
      </c>
      <c r="HOE9" s="61">
        <f t="shared" si="314"/>
        <v>0.68240753377917296</v>
      </c>
      <c r="HOF9" s="61">
        <f t="shared" si="314"/>
        <v>0.67636117686844777</v>
      </c>
      <c r="HOG9" s="61">
        <f t="shared" si="314"/>
        <v>0.67503712704198726</v>
      </c>
      <c r="HOH9" s="61">
        <f t="shared" si="314"/>
        <v>0.6743543057522422</v>
      </c>
      <c r="HOI9" s="61">
        <f t="shared" si="314"/>
        <v>0.67526504152879996</v>
      </c>
      <c r="HOJ9" s="61" t="e">
        <f t="shared" si="314"/>
        <v>#N/A</v>
      </c>
      <c r="HOK9" s="61" t="e">
        <f t="shared" si="314"/>
        <v>#N/A</v>
      </c>
      <c r="HOL9" s="61">
        <f t="shared" si="314"/>
        <v>0.67362748400134731</v>
      </c>
      <c r="HOM9" s="61">
        <f t="shared" si="314"/>
        <v>0.67231410514992607</v>
      </c>
      <c r="HON9" s="61">
        <f t="shared" si="314"/>
        <v>0.67810402115684554</v>
      </c>
      <c r="HOO9" s="61">
        <f t="shared" si="314"/>
        <v>0.67851811643370874</v>
      </c>
      <c r="HOP9" s="61">
        <f t="shared" si="314"/>
        <v>0.67746087663437438</v>
      </c>
      <c r="HOQ9" s="61" t="e">
        <f t="shared" si="314"/>
        <v>#N/A</v>
      </c>
      <c r="HOR9" s="61" t="e">
        <f t="shared" si="314"/>
        <v>#N/A</v>
      </c>
      <c r="HOS9" s="61">
        <f t="shared" si="314"/>
        <v>0.68184917496249831</v>
      </c>
      <c r="HOT9" s="61">
        <f t="shared" si="314"/>
        <v>0.67838002849196122</v>
      </c>
      <c r="HOU9" s="61">
        <f t="shared" si="314"/>
        <v>0.67934782608695654</v>
      </c>
      <c r="HOV9" s="61">
        <f t="shared" si="314"/>
        <v>0.68709633090559297</v>
      </c>
      <c r="HOW9" s="61">
        <f t="shared" si="314"/>
        <v>0.68264045327326095</v>
      </c>
      <c r="HOX9" s="61" t="e">
        <f t="shared" si="314"/>
        <v>#N/A</v>
      </c>
      <c r="HOY9" s="61" t="e">
        <f t="shared" si="314"/>
        <v>#N/A</v>
      </c>
      <c r="HOZ9" s="61">
        <f t="shared" si="314"/>
        <v>0.67944014132354935</v>
      </c>
      <c r="HPA9" s="61">
        <f t="shared" si="314"/>
        <v>0.68157033805888767</v>
      </c>
      <c r="HPB9" s="61">
        <f t="shared" ref="HPB9:HRM9" si="315">+HLOOKUP(HPB5,$B$21:$JKJ$23,3,FALSE)</f>
        <v>0.68143100511073251</v>
      </c>
      <c r="HPC9" s="61">
        <f t="shared" si="315"/>
        <v>0.68105972893822786</v>
      </c>
      <c r="HPD9" s="61">
        <f t="shared" si="315"/>
        <v>0.68922737611137908</v>
      </c>
      <c r="HPE9" s="61" t="e">
        <f t="shared" si="315"/>
        <v>#N/A</v>
      </c>
      <c r="HPF9" s="61" t="e">
        <f t="shared" si="315"/>
        <v>#N/A</v>
      </c>
      <c r="HPG9" s="61">
        <f t="shared" si="315"/>
        <v>0.69478218578475648</v>
      </c>
      <c r="HPH9" s="61">
        <f t="shared" si="315"/>
        <v>0.69367369589345174</v>
      </c>
      <c r="HPI9" s="61">
        <f t="shared" si="315"/>
        <v>0.69516857838025725</v>
      </c>
      <c r="HPJ9" s="61">
        <f t="shared" si="315"/>
        <v>0.69691267684159175</v>
      </c>
      <c r="HPK9" s="61">
        <f t="shared" si="315"/>
        <v>0.69541029207232274</v>
      </c>
      <c r="HPL9" s="61" t="e">
        <f t="shared" si="315"/>
        <v>#N/A</v>
      </c>
      <c r="HPM9" s="61" t="e">
        <f t="shared" si="315"/>
        <v>#N/A</v>
      </c>
      <c r="HPN9" s="61">
        <f t="shared" si="315"/>
        <v>0.69454090845950833</v>
      </c>
      <c r="HPO9" s="61" t="e">
        <f t="shared" si="315"/>
        <v>#N/A</v>
      </c>
      <c r="HPP9" s="61" t="e">
        <f t="shared" si="315"/>
        <v>#N/A</v>
      </c>
      <c r="HPQ9" s="61">
        <f t="shared" si="315"/>
        <v>0.6888950124001102</v>
      </c>
      <c r="HPR9" s="61">
        <f t="shared" si="315"/>
        <v>0.68064252654505852</v>
      </c>
      <c r="HPS9" s="61" t="e">
        <f t="shared" si="315"/>
        <v>#N/A</v>
      </c>
      <c r="HPT9" s="61" t="e">
        <f t="shared" si="315"/>
        <v>#N/A</v>
      </c>
      <c r="HPU9" s="61">
        <f t="shared" si="315"/>
        <v>0.67930167787514439</v>
      </c>
      <c r="HPV9" s="61" t="e">
        <f t="shared" si="315"/>
        <v>#N/A</v>
      </c>
      <c r="HPW9" s="61">
        <f t="shared" si="315"/>
        <v>0.68082788671023964</v>
      </c>
      <c r="HPX9" s="61">
        <f t="shared" si="315"/>
        <v>0.67782823832440853</v>
      </c>
      <c r="HPY9" s="61">
        <f t="shared" si="315"/>
        <v>0.67902492021457195</v>
      </c>
      <c r="HPZ9" s="61" t="e">
        <f t="shared" si="315"/>
        <v>#N/A</v>
      </c>
      <c r="HQA9" s="61" t="e">
        <f t="shared" si="315"/>
        <v>#N/A</v>
      </c>
      <c r="HQB9" s="61">
        <f t="shared" si="315"/>
        <v>0.67920940025809962</v>
      </c>
      <c r="HQC9" s="61">
        <f t="shared" si="315"/>
        <v>0.68004080244814691</v>
      </c>
      <c r="HQD9" s="61">
        <f t="shared" si="315"/>
        <v>0.68119891008174394</v>
      </c>
      <c r="HQE9" s="61">
        <f t="shared" si="315"/>
        <v>0.68203519301595961</v>
      </c>
      <c r="HQF9" s="61">
        <f t="shared" si="315"/>
        <v>0.67604110329908051</v>
      </c>
      <c r="HQG9" s="61" t="e">
        <f t="shared" si="315"/>
        <v>#N/A</v>
      </c>
      <c r="HQH9" s="61" t="e">
        <f t="shared" si="315"/>
        <v>#N/A</v>
      </c>
      <c r="HQI9" s="61">
        <f t="shared" si="315"/>
        <v>0.67136623027861697</v>
      </c>
      <c r="HQJ9" s="61">
        <f t="shared" si="315"/>
        <v>0.67177213489184473</v>
      </c>
      <c r="HQK9" s="61">
        <f t="shared" si="315"/>
        <v>0.67604110329908051</v>
      </c>
      <c r="HQL9" s="61">
        <f t="shared" si="315"/>
        <v>0.68068885712340887</v>
      </c>
      <c r="HQM9" s="61">
        <f t="shared" si="315"/>
        <v>0.6814774430966335</v>
      </c>
      <c r="HQN9" s="61" t="e">
        <f t="shared" si="315"/>
        <v>#N/A</v>
      </c>
      <c r="HQO9" s="61" t="e">
        <f t="shared" si="315"/>
        <v>#N/A</v>
      </c>
      <c r="HQP9" s="61">
        <f t="shared" si="315"/>
        <v>0.69051236017124706</v>
      </c>
      <c r="HQQ9" s="61">
        <f t="shared" si="315"/>
        <v>0.68994066510280116</v>
      </c>
      <c r="HQR9" s="61">
        <f t="shared" si="315"/>
        <v>0.68615342390558531</v>
      </c>
      <c r="HQS9" s="61">
        <f t="shared" si="315"/>
        <v>0.68198867898792881</v>
      </c>
      <c r="HQT9" s="61">
        <f t="shared" si="315"/>
        <v>0.68004080244814691</v>
      </c>
      <c r="HQU9" s="61" t="e">
        <f t="shared" si="315"/>
        <v>#N/A</v>
      </c>
      <c r="HQV9" s="61" t="e">
        <f t="shared" si="315"/>
        <v>#N/A</v>
      </c>
      <c r="HQW9" s="61">
        <f t="shared" si="315"/>
        <v>0.67773636055574382</v>
      </c>
      <c r="HQX9" s="61">
        <f t="shared" si="315"/>
        <v>0.67691058011236716</v>
      </c>
      <c r="HQY9" s="61">
        <f t="shared" si="315"/>
        <v>0.67521944632005393</v>
      </c>
      <c r="HQZ9" s="61">
        <f t="shared" si="315"/>
        <v>0.67249495628782785</v>
      </c>
      <c r="HRA9" s="61">
        <f t="shared" si="315"/>
        <v>0.67163677883000883</v>
      </c>
      <c r="HRB9" s="61" t="e">
        <f t="shared" si="315"/>
        <v>#N/A</v>
      </c>
      <c r="HRC9" s="61" t="e">
        <f t="shared" si="315"/>
        <v>#N/A</v>
      </c>
      <c r="HRD9" s="61">
        <f t="shared" si="315"/>
        <v>0.6743543057522422</v>
      </c>
      <c r="HRE9" s="61">
        <f t="shared" si="315"/>
        <v>0.68082788671023964</v>
      </c>
      <c r="HRF9" s="61">
        <f t="shared" si="315"/>
        <v>0.6839477463921757</v>
      </c>
      <c r="HRG9" s="61">
        <f t="shared" si="315"/>
        <v>0.68638890795524743</v>
      </c>
      <c r="HRH9" s="61">
        <f t="shared" si="315"/>
        <v>0.68903741473161995</v>
      </c>
      <c r="HRI9" s="61" t="e">
        <f t="shared" si="315"/>
        <v>#N/A</v>
      </c>
      <c r="HRJ9" s="61" t="e">
        <f t="shared" si="315"/>
        <v>#N/A</v>
      </c>
      <c r="HRK9" s="61">
        <f t="shared" si="315"/>
        <v>0.68766332003850916</v>
      </c>
      <c r="HRL9" s="61">
        <f t="shared" si="315"/>
        <v>0.68785252441876465</v>
      </c>
      <c r="HRM9" s="61">
        <f t="shared" si="315"/>
        <v>0.68558892088303858</v>
      </c>
      <c r="HRN9" s="61">
        <f t="shared" ref="HRN9:HTY9" si="316">+HLOOKUP(HRN5,$B$21:$JKJ$23,3,FALSE)</f>
        <v>0.68371393408997683</v>
      </c>
      <c r="HRO9" s="61">
        <f t="shared" si="316"/>
        <v>0.6814774430966335</v>
      </c>
      <c r="HRP9" s="61" t="e">
        <f t="shared" si="316"/>
        <v>#N/A</v>
      </c>
      <c r="HRQ9" s="61" t="e">
        <f t="shared" si="316"/>
        <v>#N/A</v>
      </c>
      <c r="HRR9" s="61">
        <f t="shared" si="316"/>
        <v>0.68324678874009293</v>
      </c>
      <c r="HRS9" s="61">
        <f t="shared" si="316"/>
        <v>0.67833401166734497</v>
      </c>
      <c r="HRT9" s="61">
        <f t="shared" si="316"/>
        <v>0.68231441048034935</v>
      </c>
      <c r="HRU9" s="61">
        <f t="shared" si="316"/>
        <v>0.67861020629750268</v>
      </c>
      <c r="HRV9" s="61">
        <f t="shared" si="316"/>
        <v>0.67349137931034486</v>
      </c>
      <c r="HRW9" s="61" t="e">
        <f t="shared" si="316"/>
        <v>#N/A</v>
      </c>
      <c r="HRX9" s="61" t="e">
        <f t="shared" si="316"/>
        <v>#N/A</v>
      </c>
      <c r="HRY9" s="61">
        <f t="shared" si="316"/>
        <v>0.67490045218330297</v>
      </c>
      <c r="HRZ9" s="61">
        <f t="shared" si="316"/>
        <v>0.67231410514992607</v>
      </c>
      <c r="HSA9" s="61">
        <f t="shared" si="316"/>
        <v>0.66471683063015152</v>
      </c>
      <c r="HSB9" s="61">
        <f t="shared" si="316"/>
        <v>0.66133192249189865</v>
      </c>
      <c r="HSC9" s="61">
        <f t="shared" si="316"/>
        <v>0.65932616865563398</v>
      </c>
      <c r="HSD9" s="61" t="e">
        <f t="shared" si="316"/>
        <v>#N/A</v>
      </c>
      <c r="HSE9" s="61" t="e">
        <f t="shared" si="316"/>
        <v>#N/A</v>
      </c>
      <c r="HSF9" s="61">
        <f t="shared" si="316"/>
        <v>0.65776491481944355</v>
      </c>
      <c r="HSG9" s="61">
        <f t="shared" si="316"/>
        <v>0.65763514402209655</v>
      </c>
      <c r="HSH9" s="61">
        <f t="shared" si="316"/>
        <v>0.65806791260858122</v>
      </c>
      <c r="HSI9" s="61">
        <f t="shared" si="316"/>
        <v>0.65278412429009725</v>
      </c>
      <c r="HSJ9" s="61">
        <f t="shared" si="316"/>
        <v>0.64863462411623529</v>
      </c>
      <c r="HSK9" s="61" t="e">
        <f t="shared" si="316"/>
        <v>#N/A</v>
      </c>
      <c r="HSL9" s="61" t="e">
        <f t="shared" si="316"/>
        <v>#N/A</v>
      </c>
      <c r="HSM9" s="61">
        <f t="shared" si="316"/>
        <v>0.65189048239895697</v>
      </c>
      <c r="HSN9" s="61">
        <f t="shared" si="316"/>
        <v>0.6502373366278692</v>
      </c>
      <c r="HSO9" s="61">
        <f t="shared" si="316"/>
        <v>0.64612004910512366</v>
      </c>
      <c r="HSP9" s="61">
        <f t="shared" si="316"/>
        <v>0.64197213840919298</v>
      </c>
      <c r="HSQ9" s="61">
        <f t="shared" si="316"/>
        <v>0.64263222157958999</v>
      </c>
      <c r="HSR9" s="61" t="e">
        <f t="shared" si="316"/>
        <v>#N/A</v>
      </c>
      <c r="HSS9" s="61" t="e">
        <f t="shared" si="316"/>
        <v>#N/A</v>
      </c>
      <c r="HST9" s="61">
        <f t="shared" si="316"/>
        <v>0.63411540900443886</v>
      </c>
      <c r="HSU9" s="61">
        <f t="shared" si="316"/>
        <v>0.6340752013188764</v>
      </c>
      <c r="HSV9" s="61">
        <f t="shared" si="316"/>
        <v>0.63726739739994909</v>
      </c>
      <c r="HSW9" s="61">
        <f t="shared" si="316"/>
        <v>0.64838228619594107</v>
      </c>
      <c r="HSX9" s="61" t="e">
        <f t="shared" si="316"/>
        <v>#N/A</v>
      </c>
      <c r="HSY9" s="61" t="e">
        <f t="shared" si="316"/>
        <v>#N/A</v>
      </c>
      <c r="HSZ9" s="61" t="e">
        <f t="shared" si="316"/>
        <v>#N/A</v>
      </c>
      <c r="HTA9" s="61" t="e">
        <f t="shared" si="316"/>
        <v>#N/A</v>
      </c>
      <c r="HTB9" s="61">
        <f t="shared" si="316"/>
        <v>0.64230201040529256</v>
      </c>
      <c r="HTC9" s="61">
        <f t="shared" si="316"/>
        <v>0.63653723742838964</v>
      </c>
      <c r="HTD9" s="61">
        <f t="shared" si="316"/>
        <v>0.63347269732674527</v>
      </c>
      <c r="HTE9" s="61">
        <f t="shared" si="316"/>
        <v>0.63307166371233226</v>
      </c>
      <c r="HTF9" s="61" t="e">
        <f t="shared" si="316"/>
        <v>#N/A</v>
      </c>
      <c r="HTG9" s="61" t="e">
        <f t="shared" si="316"/>
        <v>#N/A</v>
      </c>
      <c r="HTH9" s="61">
        <f t="shared" si="316"/>
        <v>0.63243106501391355</v>
      </c>
      <c r="HTI9" s="61">
        <f t="shared" si="316"/>
        <v>0.63856960408684549</v>
      </c>
      <c r="HTJ9" s="61">
        <f t="shared" si="316"/>
        <v>0.63971340839303992</v>
      </c>
      <c r="HTK9" s="61">
        <f t="shared" si="316"/>
        <v>0.64408089656060807</v>
      </c>
      <c r="HTL9" s="61">
        <f t="shared" si="316"/>
        <v>0.63605139295255053</v>
      </c>
      <c r="HTM9" s="61" t="e">
        <f t="shared" si="316"/>
        <v>#N/A</v>
      </c>
      <c r="HTN9" s="61" t="e">
        <f t="shared" si="316"/>
        <v>#N/A</v>
      </c>
      <c r="HTO9" s="61">
        <f t="shared" si="316"/>
        <v>0.63722678901421015</v>
      </c>
      <c r="HTP9" s="61">
        <f t="shared" si="316"/>
        <v>0.63718618580349184</v>
      </c>
      <c r="HTQ9" s="61">
        <f t="shared" si="316"/>
        <v>0.63588960956377971</v>
      </c>
      <c r="HTR9" s="61">
        <f t="shared" si="316"/>
        <v>0.62992125984251968</v>
      </c>
      <c r="HTS9" s="61">
        <f t="shared" si="316"/>
        <v>0.63159224404724312</v>
      </c>
      <c r="HTT9" s="61" t="e">
        <f t="shared" si="316"/>
        <v>#N/A</v>
      </c>
      <c r="HTU9" s="61" t="e">
        <f t="shared" si="316"/>
        <v>#N/A</v>
      </c>
      <c r="HTV9" s="61">
        <f t="shared" si="316"/>
        <v>0.63015943033587496</v>
      </c>
      <c r="HTW9" s="61">
        <f t="shared" si="316"/>
        <v>0.63179176143543092</v>
      </c>
      <c r="HTX9" s="61">
        <f t="shared" si="316"/>
        <v>0.62782521346057263</v>
      </c>
      <c r="HTY9" s="61">
        <f t="shared" si="316"/>
        <v>0.63004032258064513</v>
      </c>
      <c r="HTZ9" s="61">
        <f t="shared" ref="HTZ9:HWK9" si="317">+HLOOKUP(HTZ5,$B$21:$JKJ$23,3,FALSE)</f>
        <v>0.6337135614702154</v>
      </c>
      <c r="HUA9" s="61" t="e">
        <f t="shared" si="317"/>
        <v>#N/A</v>
      </c>
      <c r="HUB9" s="61" t="e">
        <f t="shared" si="317"/>
        <v>#N/A</v>
      </c>
      <c r="HUC9" s="61">
        <f t="shared" si="317"/>
        <v>0.62900993835702601</v>
      </c>
      <c r="HUD9" s="61">
        <f t="shared" si="317"/>
        <v>0.62770698637875844</v>
      </c>
      <c r="HUE9" s="61">
        <f t="shared" si="317"/>
        <v>0.62735257214554574</v>
      </c>
      <c r="HUF9" s="61">
        <f t="shared" si="317"/>
        <v>0.63415562178958718</v>
      </c>
      <c r="HUG9" s="61">
        <f t="shared" si="317"/>
        <v>0.64119004873044372</v>
      </c>
      <c r="HUH9" s="61" t="e">
        <f t="shared" si="317"/>
        <v>#N/A</v>
      </c>
      <c r="HUI9" s="61" t="e">
        <f t="shared" si="317"/>
        <v>#N/A</v>
      </c>
      <c r="HUJ9" s="61">
        <f t="shared" si="317"/>
        <v>0.63987714358843106</v>
      </c>
      <c r="HUK9" s="61">
        <f t="shared" si="317"/>
        <v>0.64221951062873295</v>
      </c>
      <c r="HUL9" s="61">
        <f t="shared" si="317"/>
        <v>0.64350064350064351</v>
      </c>
      <c r="HUM9" s="61" t="e">
        <f t="shared" si="317"/>
        <v>#N/A</v>
      </c>
      <c r="HUN9" s="61">
        <f t="shared" si="317"/>
        <v>0.6469142191745374</v>
      </c>
      <c r="HUO9" s="61" t="e">
        <f t="shared" si="317"/>
        <v>#N/A</v>
      </c>
      <c r="HUP9" s="61" t="e">
        <f t="shared" si="317"/>
        <v>#N/A</v>
      </c>
      <c r="HUQ9" s="61">
        <f t="shared" si="317"/>
        <v>0.64683053040103489</v>
      </c>
      <c r="HUR9" s="61">
        <f t="shared" si="317"/>
        <v>0.64399793920659454</v>
      </c>
      <c r="HUS9" s="61">
        <f t="shared" si="317"/>
        <v>0.64808813998703829</v>
      </c>
      <c r="HUT9" s="61">
        <f t="shared" si="317"/>
        <v>0.65159314524011214</v>
      </c>
      <c r="HUU9" s="61">
        <f t="shared" si="317"/>
        <v>0.6469142191745374</v>
      </c>
      <c r="HUV9" s="61" t="e">
        <f t="shared" si="317"/>
        <v>#N/A</v>
      </c>
      <c r="HUW9" s="61" t="e">
        <f t="shared" si="317"/>
        <v>#N/A</v>
      </c>
      <c r="HUX9" s="61">
        <f t="shared" si="317"/>
        <v>0.64808813998703829</v>
      </c>
      <c r="HUY9" s="61">
        <f t="shared" si="317"/>
        <v>0.6462870807212564</v>
      </c>
      <c r="HUZ9" s="61">
        <f t="shared" si="317"/>
        <v>0.64771034393419258</v>
      </c>
      <c r="HVA9" s="61">
        <f t="shared" si="317"/>
        <v>0.64624531472146818</v>
      </c>
      <c r="HVB9" s="61">
        <f t="shared" si="317"/>
        <v>0.64524454768357209</v>
      </c>
      <c r="HVC9" s="61" t="e">
        <f t="shared" si="317"/>
        <v>#N/A</v>
      </c>
      <c r="HVD9" s="61" t="e">
        <f t="shared" si="317"/>
        <v>#N/A</v>
      </c>
      <c r="HVE9" s="61">
        <f t="shared" si="317"/>
        <v>0.64197213840919298</v>
      </c>
      <c r="HVF9" s="61">
        <f t="shared" si="317"/>
        <v>0.63942707334228532</v>
      </c>
      <c r="HVG9" s="61">
        <f t="shared" si="317"/>
        <v>0.63479972068812296</v>
      </c>
      <c r="HVH9" s="61">
        <f t="shared" si="317"/>
        <v>0.634719136781974</v>
      </c>
      <c r="HVI9" s="61">
        <f t="shared" si="317"/>
        <v>0.63524329818320413</v>
      </c>
      <c r="HVJ9" s="61" t="e">
        <f t="shared" si="317"/>
        <v>#N/A</v>
      </c>
      <c r="HVK9" s="61" t="e">
        <f t="shared" si="317"/>
        <v>#N/A</v>
      </c>
      <c r="HVL9" s="61">
        <f t="shared" si="317"/>
        <v>0.63447750777234946</v>
      </c>
      <c r="HVM9" s="61">
        <f t="shared" si="317"/>
        <v>0.63451776649746194</v>
      </c>
      <c r="HVN9" s="61">
        <f t="shared" si="317"/>
        <v>0.63873275421563613</v>
      </c>
      <c r="HVO9" s="61">
        <f t="shared" si="317"/>
        <v>0.64304546331425638</v>
      </c>
      <c r="HVP9" s="61">
        <f t="shared" si="317"/>
        <v>0.64482847562548362</v>
      </c>
      <c r="HVQ9" s="61" t="e">
        <f t="shared" si="317"/>
        <v>#N/A</v>
      </c>
      <c r="HVR9" s="61" t="e">
        <f t="shared" si="317"/>
        <v>#N/A</v>
      </c>
      <c r="HVS9" s="61">
        <f t="shared" si="317"/>
        <v>0.64428838348044581</v>
      </c>
      <c r="HVT9" s="61">
        <f t="shared" si="317"/>
        <v>0.64131340986340024</v>
      </c>
      <c r="HVU9" s="61">
        <f t="shared" si="317"/>
        <v>0.64657959394801501</v>
      </c>
      <c r="HVV9" s="61">
        <f t="shared" si="317"/>
        <v>0.64926632904817561</v>
      </c>
      <c r="HVW9" s="61">
        <f t="shared" si="317"/>
        <v>0.6411489388985061</v>
      </c>
      <c r="HVX9" s="61" t="e">
        <f t="shared" si="317"/>
        <v>#N/A</v>
      </c>
      <c r="HVY9" s="61" t="e">
        <f t="shared" si="317"/>
        <v>#N/A</v>
      </c>
      <c r="HVZ9" s="61">
        <f t="shared" si="317"/>
        <v>0.63355296502787628</v>
      </c>
      <c r="HWA9" s="61">
        <f t="shared" si="317"/>
        <v>0.64408089656060807</v>
      </c>
      <c r="HWB9" s="61">
        <f t="shared" si="317"/>
        <v>0.64453754431195609</v>
      </c>
      <c r="HWC9" s="61">
        <f t="shared" si="317"/>
        <v>0.64863462411623529</v>
      </c>
      <c r="HWD9" s="61">
        <f t="shared" si="317"/>
        <v>0.65206051121544073</v>
      </c>
      <c r="HWE9" s="61" t="e">
        <f t="shared" si="317"/>
        <v>#N/A</v>
      </c>
      <c r="HWF9" s="61" t="e">
        <f t="shared" si="317"/>
        <v>#N/A</v>
      </c>
      <c r="HWG9" s="61">
        <f t="shared" si="317"/>
        <v>0.64687237208098836</v>
      </c>
      <c r="HWH9" s="61">
        <f t="shared" si="317"/>
        <v>0.64612004910512366</v>
      </c>
      <c r="HWI9" s="61">
        <f t="shared" si="317"/>
        <v>0.64545278512876791</v>
      </c>
      <c r="HWJ9" s="61">
        <f t="shared" si="317"/>
        <v>0.64595310380466375</v>
      </c>
      <c r="HWK9" s="61">
        <f t="shared" si="317"/>
        <v>0.64061499039077519</v>
      </c>
      <c r="HWL9" s="61" t="e">
        <f t="shared" ref="HWL9:HYW9" si="318">+HLOOKUP(HWL5,$B$21:$JKJ$23,3,FALSE)</f>
        <v>#N/A</v>
      </c>
      <c r="HWM9" s="61" t="e">
        <f t="shared" si="318"/>
        <v>#N/A</v>
      </c>
      <c r="HWN9" s="61">
        <f t="shared" si="318"/>
        <v>0.64428838348044581</v>
      </c>
      <c r="HWO9" s="61">
        <f t="shared" si="318"/>
        <v>0.64234326824254884</v>
      </c>
      <c r="HWP9" s="61">
        <f t="shared" si="318"/>
        <v>0.64106673504711842</v>
      </c>
      <c r="HWQ9" s="61">
        <f t="shared" si="318"/>
        <v>0.63568749602695318</v>
      </c>
      <c r="HWR9" s="61">
        <f t="shared" si="318"/>
        <v>0.63500127000254003</v>
      </c>
      <c r="HWS9" s="61" t="e">
        <f t="shared" si="318"/>
        <v>#N/A</v>
      </c>
      <c r="HWT9" s="61" t="e">
        <f t="shared" si="318"/>
        <v>#N/A</v>
      </c>
      <c r="HWU9" s="61">
        <f t="shared" si="318"/>
        <v>0.63435676224308546</v>
      </c>
      <c r="HWV9" s="61">
        <f t="shared" si="318"/>
        <v>0.63391442155309041</v>
      </c>
      <c r="HWW9" s="61">
        <f t="shared" si="318"/>
        <v>0.63267113754270532</v>
      </c>
      <c r="HWX9" s="61">
        <f t="shared" si="318"/>
        <v>0.62952470884482215</v>
      </c>
      <c r="HWY9" s="61">
        <f t="shared" si="318"/>
        <v>0.6381213706847042</v>
      </c>
      <c r="HWZ9" s="61" t="e">
        <f t="shared" si="318"/>
        <v>#N/A</v>
      </c>
      <c r="HXA9" s="61" t="e">
        <f t="shared" si="318"/>
        <v>#N/A</v>
      </c>
      <c r="HXB9" s="61">
        <f t="shared" si="318"/>
        <v>0.63893680914957518</v>
      </c>
      <c r="HXC9" s="61">
        <f t="shared" si="318"/>
        <v>0.63747051698858925</v>
      </c>
      <c r="HXD9" s="61">
        <f t="shared" si="318"/>
        <v>0.63633471205854286</v>
      </c>
      <c r="HXE9" s="61">
        <f t="shared" si="318"/>
        <v>0.63661828367710727</v>
      </c>
      <c r="HXF9" s="61">
        <f t="shared" si="318"/>
        <v>0.63151247237132935</v>
      </c>
      <c r="HXG9" s="61" t="e">
        <f t="shared" si="318"/>
        <v>#N/A</v>
      </c>
      <c r="HXH9" s="61" t="e">
        <f t="shared" si="318"/>
        <v>#N/A</v>
      </c>
      <c r="HXI9" s="61">
        <f t="shared" si="318"/>
        <v>0.63103426516059824</v>
      </c>
      <c r="HXJ9" s="61">
        <f t="shared" si="318"/>
        <v>0.62539086929330834</v>
      </c>
      <c r="HXK9" s="61">
        <f t="shared" si="318"/>
        <v>0.62940584088620344</v>
      </c>
      <c r="HXL9" s="61">
        <f t="shared" si="318"/>
        <v>0.63095463436178945</v>
      </c>
      <c r="HXM9" s="61">
        <f t="shared" si="318"/>
        <v>0.63227111785533641</v>
      </c>
      <c r="HXN9" s="61" t="e">
        <f t="shared" si="318"/>
        <v>#N/A</v>
      </c>
      <c r="HXO9" s="61" t="e">
        <f t="shared" si="318"/>
        <v>#N/A</v>
      </c>
      <c r="HXP9" s="61">
        <f t="shared" si="318"/>
        <v>0.63059654433093704</v>
      </c>
      <c r="HXQ9" s="61">
        <f t="shared" si="318"/>
        <v>0.62818016207048177</v>
      </c>
      <c r="HXR9" s="61">
        <f t="shared" si="318"/>
        <v>0.63528365415157861</v>
      </c>
      <c r="HXS9" s="61">
        <f t="shared" si="318"/>
        <v>0.63787714486189961</v>
      </c>
      <c r="HXT9" s="61">
        <f t="shared" si="318"/>
        <v>0.63556628956400152</v>
      </c>
      <c r="HXU9" s="61" t="e">
        <f t="shared" si="318"/>
        <v>#N/A</v>
      </c>
      <c r="HXV9" s="61" t="e">
        <f t="shared" si="318"/>
        <v>#N/A</v>
      </c>
      <c r="HXW9" s="61">
        <f t="shared" si="318"/>
        <v>0.63508192556839838</v>
      </c>
      <c r="HXX9" s="61">
        <f t="shared" si="318"/>
        <v>0.63673989175421841</v>
      </c>
      <c r="HXY9" s="61">
        <f t="shared" si="318"/>
        <v>0.64147796523189426</v>
      </c>
      <c r="HXZ9" s="61">
        <f t="shared" si="318"/>
        <v>0.64057395426301966</v>
      </c>
      <c r="HYA9" s="61">
        <f t="shared" si="318"/>
        <v>0.6420958006934635</v>
      </c>
      <c r="HYB9" s="61" t="e">
        <f t="shared" si="318"/>
        <v>#N/A</v>
      </c>
      <c r="HYC9" s="61" t="e">
        <f t="shared" si="318"/>
        <v>#N/A</v>
      </c>
      <c r="HYD9" s="61">
        <f t="shared" si="318"/>
        <v>0.64242579982012082</v>
      </c>
      <c r="HYE9" s="61">
        <f t="shared" si="318"/>
        <v>0.64570284754955776</v>
      </c>
      <c r="HYF9" s="61">
        <f t="shared" si="318"/>
        <v>0.64607830469052852</v>
      </c>
      <c r="HYG9" s="61">
        <f t="shared" si="318"/>
        <v>0.64637062891862196</v>
      </c>
      <c r="HYH9" s="61">
        <f t="shared" si="318"/>
        <v>0.66339392331166247</v>
      </c>
      <c r="HYI9" s="61" t="e">
        <f t="shared" si="318"/>
        <v>#N/A</v>
      </c>
      <c r="HYJ9" s="61" t="e">
        <f t="shared" si="318"/>
        <v>#N/A</v>
      </c>
      <c r="HYK9" s="61">
        <f t="shared" si="318"/>
        <v>0.66613375965893951</v>
      </c>
      <c r="HYL9" s="61">
        <f t="shared" si="318"/>
        <v>0.67082578654323477</v>
      </c>
      <c r="HYM9" s="61">
        <f t="shared" si="318"/>
        <v>0.67100583775078848</v>
      </c>
      <c r="HYN9" s="61">
        <f t="shared" si="318"/>
        <v>0.67082578654323477</v>
      </c>
      <c r="HYO9" s="61">
        <f t="shared" si="318"/>
        <v>0.67893271776766917</v>
      </c>
      <c r="HYP9" s="61" t="e">
        <f t="shared" si="318"/>
        <v>#N/A</v>
      </c>
      <c r="HYQ9" s="61" t="e">
        <f t="shared" si="318"/>
        <v>#N/A</v>
      </c>
      <c r="HYR9" s="61">
        <f t="shared" si="318"/>
        <v>0.68008705114254631</v>
      </c>
      <c r="HYS9" s="61">
        <f t="shared" si="318"/>
        <v>0.68133814812291338</v>
      </c>
      <c r="HYT9" s="61">
        <f t="shared" si="318"/>
        <v>0.6787023211619384</v>
      </c>
      <c r="HYU9" s="61">
        <f t="shared" si="318"/>
        <v>0.67503712704198726</v>
      </c>
      <c r="HYV9" s="61">
        <f t="shared" si="318"/>
        <v>0.67531064289573206</v>
      </c>
      <c r="HYW9" s="61" t="e">
        <f t="shared" si="318"/>
        <v>#N/A</v>
      </c>
      <c r="HYX9" s="61" t="e">
        <f t="shared" ref="HYX9:IBI9" si="319">+HLOOKUP(HYX5,$B$21:$JKJ$23,3,FALSE)</f>
        <v>#N/A</v>
      </c>
      <c r="HYY9" s="61">
        <f t="shared" si="319"/>
        <v>0.67718561657750398</v>
      </c>
      <c r="HYZ9" s="61">
        <f t="shared" si="319"/>
        <v>0.68502534593779973</v>
      </c>
      <c r="HZA9" s="61">
        <f t="shared" si="319"/>
        <v>0.67718561657750398</v>
      </c>
      <c r="HZB9" s="61">
        <f t="shared" si="319"/>
        <v>0.67700223410737248</v>
      </c>
      <c r="HZC9" s="61">
        <f t="shared" si="319"/>
        <v>0.67865626060400408</v>
      </c>
      <c r="HZD9" s="61" t="e">
        <f t="shared" si="319"/>
        <v>#N/A</v>
      </c>
      <c r="HZE9" s="61" t="e">
        <f t="shared" si="319"/>
        <v>#N/A</v>
      </c>
      <c r="HZF9" s="61">
        <f t="shared" si="319"/>
        <v>0.6839477463921757</v>
      </c>
      <c r="HZG9" s="61">
        <f t="shared" si="319"/>
        <v>0.6888950124001102</v>
      </c>
      <c r="HZH9" s="61">
        <f t="shared" si="319"/>
        <v>0.6924728204417977</v>
      </c>
      <c r="HZI9" s="61">
        <f t="shared" si="319"/>
        <v>0.69022639425731636</v>
      </c>
      <c r="HZJ9" s="61">
        <f t="shared" si="319"/>
        <v>0.70190215483961527</v>
      </c>
      <c r="HZK9" s="61" t="e">
        <f t="shared" si="319"/>
        <v>#N/A</v>
      </c>
      <c r="HZL9" s="61" t="e">
        <f t="shared" si="319"/>
        <v>#N/A</v>
      </c>
      <c r="HZM9" s="61">
        <f t="shared" si="319"/>
        <v>0.70353172928099061</v>
      </c>
      <c r="HZN9" s="61">
        <f t="shared" si="319"/>
        <v>0.70701357466063341</v>
      </c>
      <c r="HZO9" s="61">
        <f t="shared" si="319"/>
        <v>0.70952178231871721</v>
      </c>
      <c r="HZP9" s="61">
        <f t="shared" si="319"/>
        <v>0.71766901105210279</v>
      </c>
      <c r="HZQ9" s="61">
        <f t="shared" si="319"/>
        <v>0.71093416749608984</v>
      </c>
      <c r="HZR9" s="61" t="e">
        <f t="shared" si="319"/>
        <v>#N/A</v>
      </c>
      <c r="HZS9" s="61" t="e">
        <f t="shared" si="319"/>
        <v>#N/A</v>
      </c>
      <c r="HZT9" s="61">
        <f t="shared" si="319"/>
        <v>0.70666384001130655</v>
      </c>
      <c r="HZU9" s="61">
        <f t="shared" si="319"/>
        <v>0.70091820284572781</v>
      </c>
      <c r="HZV9" s="61">
        <f t="shared" si="319"/>
        <v>0.70303712035995491</v>
      </c>
      <c r="HZW9" s="61">
        <f t="shared" si="319"/>
        <v>0.68956006068128539</v>
      </c>
      <c r="HZX9" s="61">
        <f t="shared" si="319"/>
        <v>0.70244450688395621</v>
      </c>
      <c r="HZY9" s="61" t="e">
        <f t="shared" si="319"/>
        <v>#N/A</v>
      </c>
      <c r="HZZ9" s="61" t="e">
        <f t="shared" si="319"/>
        <v>#N/A</v>
      </c>
      <c r="IAA9" s="61">
        <f t="shared" si="319"/>
        <v>0.68629469494200812</v>
      </c>
      <c r="IAB9" s="61">
        <f t="shared" si="319"/>
        <v>0.67884054035707009</v>
      </c>
      <c r="IAC9" s="61">
        <f t="shared" si="319"/>
        <v>0.68073519400953031</v>
      </c>
      <c r="IAD9" s="61">
        <f t="shared" si="319"/>
        <v>0.68027210884353739</v>
      </c>
      <c r="IAE9" s="61">
        <f t="shared" si="319"/>
        <v>0.68306010928961747</v>
      </c>
      <c r="IAF9" s="61" t="e">
        <f t="shared" si="319"/>
        <v>#N/A</v>
      </c>
      <c r="IAG9" s="61" t="e">
        <f t="shared" si="319"/>
        <v>#N/A</v>
      </c>
      <c r="IAH9" s="61">
        <f t="shared" si="319"/>
        <v>0.69691267684159175</v>
      </c>
      <c r="IAI9" s="61">
        <f t="shared" si="319"/>
        <v>0.699154023631406</v>
      </c>
      <c r="IAJ9" s="61">
        <f t="shared" si="319"/>
        <v>0.71017683403167398</v>
      </c>
      <c r="IAK9" s="61">
        <f t="shared" si="319"/>
        <v>0.71926922246997049</v>
      </c>
      <c r="IAL9" s="61">
        <f t="shared" si="319"/>
        <v>0.72285672979615445</v>
      </c>
      <c r="IAM9" s="61" t="e">
        <f t="shared" si="319"/>
        <v>#N/A</v>
      </c>
      <c r="IAN9" s="61" t="e">
        <f t="shared" si="319"/>
        <v>#N/A</v>
      </c>
      <c r="IAO9" s="61">
        <f t="shared" si="319"/>
        <v>0.73346046648085672</v>
      </c>
      <c r="IAP9" s="61">
        <f t="shared" si="319"/>
        <v>0.73356807511737088</v>
      </c>
      <c r="IAQ9" s="61">
        <f t="shared" si="319"/>
        <v>0.72827907654213098</v>
      </c>
      <c r="IAR9" s="61">
        <f t="shared" si="319"/>
        <v>0.73088729717877499</v>
      </c>
      <c r="IAS9" s="61">
        <f t="shared" si="319"/>
        <v>0.73643125414242572</v>
      </c>
      <c r="IAT9" s="61" t="e">
        <f t="shared" si="319"/>
        <v>#N/A</v>
      </c>
      <c r="IAU9" s="61" t="e">
        <f t="shared" si="319"/>
        <v>#N/A</v>
      </c>
      <c r="IAV9" s="61">
        <f t="shared" si="319"/>
        <v>0.7331915829606277</v>
      </c>
      <c r="IAW9" s="61">
        <f t="shared" si="319"/>
        <v>0.72716695753344973</v>
      </c>
      <c r="IAX9" s="61">
        <f t="shared" si="319"/>
        <v>0.7339449541284403</v>
      </c>
      <c r="IAY9" s="61">
        <f t="shared" si="319"/>
        <v>0.74035685200266532</v>
      </c>
      <c r="IAZ9" s="61">
        <f t="shared" si="319"/>
        <v>0.74604595643091609</v>
      </c>
      <c r="IBA9" s="61" t="e">
        <f t="shared" si="319"/>
        <v>#N/A</v>
      </c>
      <c r="IBB9" s="61" t="e">
        <f t="shared" si="319"/>
        <v>#N/A</v>
      </c>
      <c r="IBC9" s="61">
        <f t="shared" si="319"/>
        <v>0.74493444576877232</v>
      </c>
      <c r="IBD9" s="61">
        <f t="shared" si="319"/>
        <v>0.7584951456310679</v>
      </c>
      <c r="IBE9" s="61">
        <f t="shared" si="319"/>
        <v>0.77863427548080666</v>
      </c>
      <c r="IBF9" s="61">
        <f t="shared" si="319"/>
        <v>0.78064012490242007</v>
      </c>
      <c r="IBG9" s="61">
        <f t="shared" si="319"/>
        <v>0.79390282629406161</v>
      </c>
      <c r="IBH9" s="61" t="e">
        <f t="shared" si="319"/>
        <v>#N/A</v>
      </c>
      <c r="IBI9" s="61" t="e">
        <f t="shared" si="319"/>
        <v>#N/A</v>
      </c>
      <c r="IBJ9" s="61">
        <f t="shared" ref="IBJ9:IDU9" si="320">+HLOOKUP(IBJ5,$B$21:$JKJ$23,3,FALSE)</f>
        <v>0.8025682182985554</v>
      </c>
      <c r="IBK9" s="61">
        <f t="shared" si="320"/>
        <v>0.79833945393581351</v>
      </c>
      <c r="IBL9" s="61">
        <f t="shared" si="320"/>
        <v>0.78308535630383713</v>
      </c>
      <c r="IBM9" s="61">
        <f t="shared" si="320"/>
        <v>0.76716532412734939</v>
      </c>
      <c r="IBN9" s="61">
        <f t="shared" si="320"/>
        <v>0.78388335815630628</v>
      </c>
      <c r="IBO9" s="61" t="e">
        <f t="shared" si="320"/>
        <v>#N/A</v>
      </c>
      <c r="IBP9" s="61" t="e">
        <f t="shared" si="320"/>
        <v>#N/A</v>
      </c>
      <c r="IBQ9" s="61">
        <f t="shared" si="320"/>
        <v>0.77990953049446265</v>
      </c>
      <c r="IBR9" s="61">
        <f t="shared" si="320"/>
        <v>0.78003120124804992</v>
      </c>
      <c r="IBS9" s="61">
        <f t="shared" si="320"/>
        <v>0.77700077700077708</v>
      </c>
      <c r="IBT9" s="61">
        <f t="shared" si="320"/>
        <v>0.78308535630383713</v>
      </c>
      <c r="IBU9" s="61">
        <f t="shared" si="320"/>
        <v>0.7839448102853559</v>
      </c>
      <c r="IBV9" s="61" t="e">
        <f t="shared" si="320"/>
        <v>#N/A</v>
      </c>
      <c r="IBW9" s="61" t="e">
        <f t="shared" si="320"/>
        <v>#N/A</v>
      </c>
      <c r="IBX9" s="61">
        <f t="shared" si="320"/>
        <v>0.77573500892095271</v>
      </c>
      <c r="IBY9" s="61">
        <f t="shared" si="320"/>
        <v>0.78449831332862641</v>
      </c>
      <c r="IBZ9" s="61">
        <f t="shared" si="320"/>
        <v>0.79808459696727863</v>
      </c>
      <c r="ICA9" s="61">
        <f t="shared" si="320"/>
        <v>0.79840319361277445</v>
      </c>
      <c r="ICB9" s="61">
        <f t="shared" si="320"/>
        <v>0.78895463510848118</v>
      </c>
      <c r="ICC9" s="61" t="e">
        <f t="shared" si="320"/>
        <v>#N/A</v>
      </c>
      <c r="ICD9" s="61" t="e">
        <f t="shared" si="320"/>
        <v>#N/A</v>
      </c>
      <c r="ICE9" s="61">
        <f t="shared" si="320"/>
        <v>0.78988941548183256</v>
      </c>
      <c r="ICF9" s="61">
        <f t="shared" si="320"/>
        <v>0.79032640480518446</v>
      </c>
      <c r="ICG9" s="61">
        <f t="shared" si="320"/>
        <v>0.79151495963273699</v>
      </c>
      <c r="ICH9" s="61">
        <f t="shared" si="320"/>
        <v>0.79732100143517781</v>
      </c>
      <c r="ICI9" s="61">
        <f t="shared" si="320"/>
        <v>0.79352483732740831</v>
      </c>
      <c r="ICJ9" s="61" t="e">
        <f t="shared" si="320"/>
        <v>#N/A</v>
      </c>
      <c r="ICK9" s="61" t="e">
        <f t="shared" si="320"/>
        <v>#N/A</v>
      </c>
      <c r="ICL9" s="61">
        <f t="shared" si="320"/>
        <v>0.78290143270962176</v>
      </c>
      <c r="ICM9" s="61">
        <f t="shared" si="320"/>
        <v>0.78057918975880114</v>
      </c>
      <c r="ICN9" s="61">
        <f t="shared" si="320"/>
        <v>0.77309625048318509</v>
      </c>
      <c r="ICO9" s="61">
        <f t="shared" si="320"/>
        <v>0.77519379844961234</v>
      </c>
      <c r="ICP9" s="61">
        <f t="shared" si="320"/>
        <v>0.78573112280977453</v>
      </c>
      <c r="ICQ9" s="61" t="e">
        <f t="shared" si="320"/>
        <v>#N/A</v>
      </c>
      <c r="ICR9" s="61" t="e">
        <f t="shared" si="320"/>
        <v>#N/A</v>
      </c>
      <c r="ICS9" s="61">
        <f t="shared" si="320"/>
        <v>0.79314720812182748</v>
      </c>
      <c r="ICT9" s="61">
        <f t="shared" si="320"/>
        <v>0.78758761912262731</v>
      </c>
      <c r="ICU9" s="61">
        <f t="shared" si="320"/>
        <v>0.79220470569595181</v>
      </c>
      <c r="ICV9" s="61">
        <f t="shared" si="320"/>
        <v>0.79239302694136293</v>
      </c>
      <c r="ICW9" s="61">
        <f t="shared" si="320"/>
        <v>0.78957757599684175</v>
      </c>
      <c r="ICX9" s="61" t="e">
        <f t="shared" si="320"/>
        <v>#N/A</v>
      </c>
      <c r="ICY9" s="61" t="e">
        <f t="shared" si="320"/>
        <v>#N/A</v>
      </c>
      <c r="ICZ9" s="61">
        <f t="shared" si="320"/>
        <v>0.77796794772055389</v>
      </c>
      <c r="IDA9" s="61">
        <f t="shared" si="320"/>
        <v>0.77893752921015735</v>
      </c>
      <c r="IDB9" s="61">
        <f t="shared" si="320"/>
        <v>0.77369439071566737</v>
      </c>
      <c r="IDC9" s="61">
        <f t="shared" si="320"/>
        <v>0.75671585319712453</v>
      </c>
      <c r="IDD9" s="61">
        <f t="shared" si="320"/>
        <v>0.7496251874062968</v>
      </c>
      <c r="IDE9" s="61" t="e">
        <f t="shared" si="320"/>
        <v>#N/A</v>
      </c>
      <c r="IDF9" s="61" t="e">
        <f t="shared" si="320"/>
        <v>#N/A</v>
      </c>
      <c r="IDG9" s="61">
        <f t="shared" si="320"/>
        <v>0.74019245003700962</v>
      </c>
      <c r="IDH9" s="61">
        <f t="shared" si="320"/>
        <v>0.73046018991964934</v>
      </c>
      <c r="IDI9" s="61">
        <f t="shared" si="320"/>
        <v>0.71128814282665909</v>
      </c>
      <c r="IDJ9" s="61">
        <f t="shared" si="320"/>
        <v>0.6841817186644773</v>
      </c>
      <c r="IDK9" s="61">
        <f t="shared" si="320"/>
        <v>0.71736011477761841</v>
      </c>
      <c r="IDL9" s="61" t="e">
        <f t="shared" si="320"/>
        <v>#N/A</v>
      </c>
      <c r="IDM9" s="61" t="e">
        <f t="shared" si="320"/>
        <v>#N/A</v>
      </c>
      <c r="IDN9" s="61">
        <f t="shared" si="320"/>
        <v>0.71581961345740874</v>
      </c>
      <c r="IDO9" s="61">
        <f t="shared" si="320"/>
        <v>0.71540992988982688</v>
      </c>
      <c r="IDP9" s="61">
        <f t="shared" si="320"/>
        <v>0.71403070332024277</v>
      </c>
      <c r="IDQ9" s="61" t="e">
        <f t="shared" si="320"/>
        <v>#N/A</v>
      </c>
      <c r="IDR9" s="61" t="e">
        <f t="shared" si="320"/>
        <v>#N/A</v>
      </c>
      <c r="IDS9" s="61" t="e">
        <f t="shared" si="320"/>
        <v>#N/A</v>
      </c>
      <c r="IDT9" s="61" t="e">
        <f t="shared" si="320"/>
        <v>#N/A</v>
      </c>
      <c r="IDU9" s="61">
        <f t="shared" si="320"/>
        <v>0.70077084793272593</v>
      </c>
      <c r="IDV9" s="61">
        <f t="shared" ref="IDV9:IGG9" si="321">+HLOOKUP(IDV5,$B$21:$JKJ$23,3,FALSE)</f>
        <v>0.70932047098879281</v>
      </c>
      <c r="IDW9" s="61">
        <f t="shared" si="321"/>
        <v>0.71854566357692029</v>
      </c>
      <c r="IDX9" s="61" t="e">
        <f t="shared" si="321"/>
        <v>#N/A</v>
      </c>
      <c r="IDY9" s="61">
        <f t="shared" si="321"/>
        <v>0.72118851867878264</v>
      </c>
      <c r="IDZ9" s="61" t="e">
        <f t="shared" si="321"/>
        <v>#N/A</v>
      </c>
      <c r="IEA9" s="61" t="e">
        <f t="shared" si="321"/>
        <v>#N/A</v>
      </c>
      <c r="IEB9" s="61">
        <f t="shared" si="321"/>
        <v>0.7362685907819172</v>
      </c>
      <c r="IEC9" s="61">
        <f t="shared" si="321"/>
        <v>0.75007500750075007</v>
      </c>
      <c r="IED9" s="61">
        <f t="shared" si="321"/>
        <v>0.73556454578889297</v>
      </c>
      <c r="IEE9" s="61">
        <f t="shared" si="321"/>
        <v>0.7343761474627305</v>
      </c>
      <c r="IEF9" s="61">
        <f t="shared" si="321"/>
        <v>0.73078047354574682</v>
      </c>
      <c r="IEG9" s="61" t="e">
        <f t="shared" si="321"/>
        <v>#N/A</v>
      </c>
      <c r="IEH9" s="61" t="e">
        <f t="shared" si="321"/>
        <v>#N/A</v>
      </c>
      <c r="IEI9" s="61">
        <f t="shared" si="321"/>
        <v>0.74660295654770792</v>
      </c>
      <c r="IEJ9" s="61">
        <f t="shared" si="321"/>
        <v>0.75403408234052172</v>
      </c>
      <c r="IEK9" s="61">
        <f t="shared" si="321"/>
        <v>0.75912852045851364</v>
      </c>
      <c r="IEL9" s="61">
        <f t="shared" si="321"/>
        <v>0.76423385555980128</v>
      </c>
      <c r="IEM9" s="61">
        <f t="shared" si="321"/>
        <v>0.75357950263752826</v>
      </c>
      <c r="IEN9" s="61" t="e">
        <f t="shared" si="321"/>
        <v>#N/A</v>
      </c>
      <c r="IEO9" s="61" t="e">
        <f t="shared" si="321"/>
        <v>#N/A</v>
      </c>
      <c r="IEP9" s="61">
        <f t="shared" si="321"/>
        <v>0.75861022606584738</v>
      </c>
      <c r="IEQ9" s="61">
        <f t="shared" si="321"/>
        <v>0.77339520494972935</v>
      </c>
      <c r="IER9" s="61">
        <f t="shared" si="321"/>
        <v>0.77459333849728895</v>
      </c>
      <c r="IES9" s="61">
        <f t="shared" si="321"/>
        <v>0.7701786814540974</v>
      </c>
      <c r="IET9" s="61">
        <f t="shared" si="321"/>
        <v>0.78155529503712384</v>
      </c>
      <c r="IEU9" s="61" t="e">
        <f t="shared" si="321"/>
        <v>#N/A</v>
      </c>
      <c r="IEV9" s="61" t="e">
        <f t="shared" si="321"/>
        <v>#N/A</v>
      </c>
      <c r="IEW9" s="61">
        <f t="shared" si="321"/>
        <v>0.76982294072363355</v>
      </c>
      <c r="IEX9" s="61">
        <f t="shared" si="321"/>
        <v>0.75907089722180054</v>
      </c>
      <c r="IEY9" s="61">
        <f t="shared" si="321"/>
        <v>0.75414781297134237</v>
      </c>
      <c r="IEZ9" s="61">
        <f t="shared" si="321"/>
        <v>0.76271832812142482</v>
      </c>
      <c r="IFA9" s="61">
        <f t="shared" si="321"/>
        <v>0.78027465667915097</v>
      </c>
      <c r="IFB9" s="61" t="e">
        <f t="shared" si="321"/>
        <v>#N/A</v>
      </c>
      <c r="IFC9" s="61" t="e">
        <f t="shared" si="321"/>
        <v>#N/A</v>
      </c>
      <c r="IFD9" s="61">
        <f t="shared" si="321"/>
        <v>0.78369905956112851</v>
      </c>
      <c r="IFE9" s="61">
        <f t="shared" si="321"/>
        <v>0.7782706825433886</v>
      </c>
      <c r="IFF9" s="61">
        <f t="shared" si="321"/>
        <v>0.78015290997035414</v>
      </c>
      <c r="IFG9" s="61">
        <f t="shared" si="321"/>
        <v>0.77948398160417809</v>
      </c>
      <c r="IFH9" s="61">
        <f t="shared" si="321"/>
        <v>0.78149421694279453</v>
      </c>
      <c r="IFI9" s="61" t="e">
        <f t="shared" si="321"/>
        <v>#N/A</v>
      </c>
      <c r="IFJ9" s="61" t="e">
        <f t="shared" si="321"/>
        <v>#N/A</v>
      </c>
      <c r="IFK9" s="61">
        <f t="shared" si="321"/>
        <v>0.76875768757687579</v>
      </c>
      <c r="IFL9" s="61">
        <f t="shared" si="321"/>
        <v>0.77118840132644406</v>
      </c>
      <c r="IFM9" s="61">
        <f t="shared" si="321"/>
        <v>0.77291698871541192</v>
      </c>
      <c r="IFN9" s="61">
        <f t="shared" si="321"/>
        <v>0.77924101924725309</v>
      </c>
      <c r="IFO9" s="61">
        <f t="shared" si="321"/>
        <v>0.77984870935038608</v>
      </c>
      <c r="IFP9" s="61" t="e">
        <f t="shared" si="321"/>
        <v>#N/A</v>
      </c>
      <c r="IFQ9" s="61" t="e">
        <f t="shared" si="321"/>
        <v>#N/A</v>
      </c>
      <c r="IFR9" s="61">
        <f t="shared" si="321"/>
        <v>0.78339208773991387</v>
      </c>
      <c r="IFS9" s="61">
        <f t="shared" si="321"/>
        <v>0.79151495963273699</v>
      </c>
      <c r="IFT9" s="61">
        <f t="shared" si="321"/>
        <v>0.79390282629406161</v>
      </c>
      <c r="IFU9" s="61">
        <f t="shared" si="321"/>
        <v>0.78709169618260533</v>
      </c>
      <c r="IFV9" s="61">
        <f t="shared" si="321"/>
        <v>0.79421809228814222</v>
      </c>
      <c r="IFW9" s="61" t="e">
        <f t="shared" si="321"/>
        <v>#N/A</v>
      </c>
      <c r="IFX9" s="61" t="e">
        <f t="shared" si="321"/>
        <v>#N/A</v>
      </c>
      <c r="IFY9" s="61">
        <f t="shared" si="321"/>
        <v>0.78137208938896696</v>
      </c>
      <c r="IFZ9" s="61">
        <f t="shared" si="321"/>
        <v>0.78351484760636214</v>
      </c>
      <c r="IGA9" s="61">
        <f t="shared" si="321"/>
        <v>0.78155529503712384</v>
      </c>
      <c r="IGB9" s="61">
        <f t="shared" si="321"/>
        <v>0.78235017994054135</v>
      </c>
      <c r="IGC9" s="61">
        <f t="shared" si="321"/>
        <v>0.79088895919012969</v>
      </c>
      <c r="IGD9" s="61" t="e">
        <f t="shared" si="321"/>
        <v>#N/A</v>
      </c>
      <c r="IGE9" s="61" t="e">
        <f t="shared" si="321"/>
        <v>#N/A</v>
      </c>
      <c r="IGF9" s="61">
        <f t="shared" si="321"/>
        <v>0.79390282629406161</v>
      </c>
      <c r="IGG9" s="61">
        <f t="shared" si="321"/>
        <v>0.79270709472849776</v>
      </c>
      <c r="IGH9" s="61">
        <f t="shared" ref="IGH9:IIS9" si="322">+HLOOKUP(IGH5,$B$21:$JKJ$23,3,FALSE)</f>
        <v>0.79649542015133412</v>
      </c>
      <c r="IGI9" s="61">
        <f t="shared" si="322"/>
        <v>0.79649542015133412</v>
      </c>
      <c r="IGJ9" s="61">
        <f t="shared" si="322"/>
        <v>0.79001422025596457</v>
      </c>
      <c r="IGK9" s="61" t="e">
        <f t="shared" si="322"/>
        <v>#N/A</v>
      </c>
      <c r="IGL9" s="61" t="e">
        <f t="shared" si="322"/>
        <v>#N/A</v>
      </c>
      <c r="IGM9" s="61">
        <f t="shared" si="322"/>
        <v>0.79586152009550337</v>
      </c>
      <c r="IGN9" s="61">
        <f t="shared" si="322"/>
        <v>0.7822889775483064</v>
      </c>
      <c r="IGO9" s="61">
        <f t="shared" si="322"/>
        <v>0.78210542781166903</v>
      </c>
      <c r="IGP9" s="61">
        <f t="shared" si="322"/>
        <v>0.78235017994054135</v>
      </c>
      <c r="IGQ9" s="61">
        <f t="shared" si="322"/>
        <v>0.77489345215032934</v>
      </c>
      <c r="IGR9" s="61" t="e">
        <f t="shared" si="322"/>
        <v>#N/A</v>
      </c>
      <c r="IGS9" s="61" t="e">
        <f t="shared" si="322"/>
        <v>#N/A</v>
      </c>
      <c r="IGT9" s="61">
        <f t="shared" si="322"/>
        <v>0.76675356540407913</v>
      </c>
      <c r="IGU9" s="61">
        <f t="shared" si="322"/>
        <v>0.77267810230258072</v>
      </c>
      <c r="IGV9" s="61">
        <f t="shared" si="322"/>
        <v>0.76161462300076166</v>
      </c>
      <c r="IGW9" s="61">
        <f t="shared" si="322"/>
        <v>0.7314753858532661</v>
      </c>
      <c r="IGX9" s="61">
        <f t="shared" si="322"/>
        <v>0.73806184958299503</v>
      </c>
      <c r="IGY9" s="61" t="e">
        <f t="shared" si="322"/>
        <v>#N/A</v>
      </c>
      <c r="IGZ9" s="61" t="e">
        <f t="shared" si="322"/>
        <v>#N/A</v>
      </c>
      <c r="IHA9" s="61">
        <f t="shared" si="322"/>
        <v>0.73757191326154303</v>
      </c>
      <c r="IHB9" s="61">
        <f t="shared" si="322"/>
        <v>0.74035685200266532</v>
      </c>
      <c r="IHC9" s="61">
        <f t="shared" si="322"/>
        <v>0.74107010523195493</v>
      </c>
      <c r="IHD9" s="61">
        <f t="shared" si="322"/>
        <v>0.73491585213493049</v>
      </c>
      <c r="IHE9" s="61">
        <f t="shared" si="322"/>
        <v>0.75216246709289214</v>
      </c>
      <c r="IHF9" s="61" t="e">
        <f t="shared" si="322"/>
        <v>#N/A</v>
      </c>
      <c r="IHG9" s="61" t="e">
        <f t="shared" si="322"/>
        <v>#N/A</v>
      </c>
      <c r="IHH9" s="61">
        <f t="shared" si="322"/>
        <v>0.75797771545516568</v>
      </c>
      <c r="IHI9" s="61">
        <f t="shared" si="322"/>
        <v>0.75142771265404273</v>
      </c>
      <c r="IHJ9" s="61">
        <f t="shared" si="322"/>
        <v>0.75494488902310131</v>
      </c>
      <c r="IHK9" s="61">
        <f t="shared" si="322"/>
        <v>0.74671445639187572</v>
      </c>
      <c r="IHL9" s="61">
        <f t="shared" si="322"/>
        <v>0.74487895716945995</v>
      </c>
      <c r="IHM9" s="61" t="e">
        <f t="shared" si="322"/>
        <v>#N/A</v>
      </c>
      <c r="IHN9" s="61" t="e">
        <f t="shared" si="322"/>
        <v>#N/A</v>
      </c>
      <c r="IHO9" s="61">
        <f t="shared" si="322"/>
        <v>0.74096028452874929</v>
      </c>
      <c r="IHP9" s="61">
        <f t="shared" si="322"/>
        <v>0.75443228970199927</v>
      </c>
      <c r="IHQ9" s="61">
        <f t="shared" si="322"/>
        <v>0.75580077091678632</v>
      </c>
      <c r="IHR9" s="61">
        <f t="shared" si="322"/>
        <v>0.75340917652377015</v>
      </c>
      <c r="IHS9" s="61" t="e">
        <f t="shared" si="322"/>
        <v>#N/A</v>
      </c>
      <c r="IHT9" s="61" t="e">
        <f t="shared" si="322"/>
        <v>#N/A</v>
      </c>
      <c r="IHU9" s="61" t="e">
        <f t="shared" si="322"/>
        <v>#N/A</v>
      </c>
      <c r="IHV9" s="61" t="e">
        <f t="shared" si="322"/>
        <v>#N/A</v>
      </c>
      <c r="IHW9" s="61">
        <f t="shared" si="322"/>
        <v>0.75323892738776743</v>
      </c>
      <c r="IHX9" s="61">
        <f t="shared" si="322"/>
        <v>0.75912852045851364</v>
      </c>
      <c r="IHY9" s="61">
        <f t="shared" si="322"/>
        <v>0.7578053955744164</v>
      </c>
      <c r="IHZ9" s="61">
        <f t="shared" si="322"/>
        <v>0.76581406034614796</v>
      </c>
      <c r="IIA9" s="61" t="e">
        <f t="shared" si="322"/>
        <v>#N/A</v>
      </c>
      <c r="IIB9" s="61" t="e">
        <f t="shared" si="322"/>
        <v>#N/A</v>
      </c>
      <c r="IIC9" s="61">
        <f t="shared" si="322"/>
        <v>0.77124787906833259</v>
      </c>
      <c r="IID9" s="61">
        <f t="shared" si="322"/>
        <v>0.77327559542220858</v>
      </c>
      <c r="IIE9" s="61">
        <f t="shared" si="322"/>
        <v>0.77237970186143512</v>
      </c>
      <c r="IIF9" s="61">
        <f t="shared" si="322"/>
        <v>0.76628352490421459</v>
      </c>
      <c r="IIG9" s="61">
        <f t="shared" si="322"/>
        <v>0.75574365175332536</v>
      </c>
      <c r="IIH9" s="61" t="e">
        <f t="shared" si="322"/>
        <v>#N/A</v>
      </c>
      <c r="III9" s="61" t="e">
        <f t="shared" si="322"/>
        <v>#N/A</v>
      </c>
      <c r="IIJ9" s="61">
        <f t="shared" si="322"/>
        <v>0.76190476190476186</v>
      </c>
      <c r="IIK9" s="61">
        <f t="shared" si="322"/>
        <v>0.76970443349753703</v>
      </c>
      <c r="IIL9" s="61">
        <f t="shared" si="322"/>
        <v>0.7538067239559777</v>
      </c>
      <c r="IIM9" s="61">
        <f t="shared" si="322"/>
        <v>0.75329566854990593</v>
      </c>
      <c r="IIN9" s="61" t="e">
        <f t="shared" si="322"/>
        <v>#N/A</v>
      </c>
      <c r="IIO9" s="61" t="e">
        <f t="shared" si="322"/>
        <v>#N/A</v>
      </c>
      <c r="IIP9" s="61" t="e">
        <f t="shared" si="322"/>
        <v>#N/A</v>
      </c>
      <c r="IIQ9" s="61">
        <f t="shared" si="322"/>
        <v>0.75625803524162438</v>
      </c>
      <c r="IIR9" s="61">
        <f t="shared" si="322"/>
        <v>0.74610161904051331</v>
      </c>
      <c r="IIS9" s="61">
        <f t="shared" si="322"/>
        <v>0.75063804233598552</v>
      </c>
      <c r="IIT9" s="61">
        <f t="shared" ref="IIT9:ILE9" si="323">+HLOOKUP(IIT5,$B$21:$JKJ$23,3,FALSE)</f>
        <v>0.74833495472573519</v>
      </c>
      <c r="IIU9" s="61">
        <f t="shared" si="323"/>
        <v>0.74487895716945995</v>
      </c>
      <c r="IIV9" s="61" t="e">
        <f t="shared" si="323"/>
        <v>#N/A</v>
      </c>
      <c r="IIW9" s="61" t="e">
        <f t="shared" si="323"/>
        <v>#N/A</v>
      </c>
      <c r="IIX9" s="61">
        <f t="shared" si="323"/>
        <v>0.73670251952261678</v>
      </c>
      <c r="IIY9" s="61">
        <f t="shared" si="323"/>
        <v>0.73083388145874439</v>
      </c>
      <c r="IIZ9" s="61">
        <f t="shared" si="323"/>
        <v>0.73405270498421782</v>
      </c>
      <c r="IJA9" s="61">
        <f t="shared" si="323"/>
        <v>0.73730000737300005</v>
      </c>
      <c r="IJB9" s="61">
        <f t="shared" si="323"/>
        <v>0.73975440153868921</v>
      </c>
      <c r="IJC9" s="61" t="e">
        <f t="shared" si="323"/>
        <v>#N/A</v>
      </c>
      <c r="IJD9" s="61" t="e">
        <f t="shared" si="323"/>
        <v>#N/A</v>
      </c>
      <c r="IJE9" s="61">
        <f t="shared" si="323"/>
        <v>0.74107010523195493</v>
      </c>
      <c r="IJF9" s="61">
        <f t="shared" si="323"/>
        <v>0.73464590067587421</v>
      </c>
      <c r="IJG9" s="61">
        <f t="shared" si="323"/>
        <v>0.73046018991964934</v>
      </c>
      <c r="IJH9" s="61">
        <f t="shared" si="323"/>
        <v>0.7261636772928618</v>
      </c>
      <c r="IJI9" s="61">
        <f t="shared" si="323"/>
        <v>0.71571714858288005</v>
      </c>
      <c r="IJJ9" s="61" t="e">
        <f t="shared" si="323"/>
        <v>#N/A</v>
      </c>
      <c r="IJK9" s="61" t="e">
        <f t="shared" si="323"/>
        <v>#N/A</v>
      </c>
      <c r="IJL9" s="61">
        <f t="shared" si="323"/>
        <v>0.7137758743754461</v>
      </c>
      <c r="IJM9" s="61">
        <f t="shared" si="323"/>
        <v>0.71901064135749204</v>
      </c>
      <c r="IJN9" s="61">
        <f t="shared" si="323"/>
        <v>0.71937270699949651</v>
      </c>
      <c r="IJO9" s="61">
        <f t="shared" si="323"/>
        <v>0.72170900692840645</v>
      </c>
      <c r="IJP9" s="61">
        <f t="shared" si="323"/>
        <v>0.70932047098879281</v>
      </c>
      <c r="IJQ9" s="61" t="e">
        <f t="shared" si="323"/>
        <v>#N/A</v>
      </c>
      <c r="IJR9" s="61" t="e">
        <f t="shared" si="323"/>
        <v>#N/A</v>
      </c>
      <c r="IJS9" s="61">
        <f t="shared" si="323"/>
        <v>0.70323488045007032</v>
      </c>
      <c r="IJT9" s="61">
        <f t="shared" si="323"/>
        <v>0.7023458350891979</v>
      </c>
      <c r="IJU9" s="61">
        <f t="shared" si="323"/>
        <v>0.70387836981769547</v>
      </c>
      <c r="IJV9" s="61">
        <f t="shared" si="323"/>
        <v>0.70947144377438809</v>
      </c>
      <c r="IJW9" s="61">
        <f t="shared" si="323"/>
        <v>0.70536784933342744</v>
      </c>
      <c r="IJX9" s="61" t="e">
        <f t="shared" si="323"/>
        <v>#N/A</v>
      </c>
      <c r="IJY9" s="61" t="e">
        <f t="shared" si="323"/>
        <v>#N/A</v>
      </c>
      <c r="IJZ9" s="61">
        <f t="shared" si="323"/>
        <v>0.72118851867878264</v>
      </c>
      <c r="IKA9" s="61">
        <f t="shared" si="323"/>
        <v>0.71638369510709943</v>
      </c>
      <c r="IKB9" s="61">
        <f t="shared" si="323"/>
        <v>0.70911927386186357</v>
      </c>
      <c r="IKC9" s="61">
        <f t="shared" si="323"/>
        <v>0.7158708568974157</v>
      </c>
      <c r="IKD9" s="61">
        <f t="shared" si="323"/>
        <v>0.71408169094544416</v>
      </c>
      <c r="IKE9" s="61" t="e">
        <f t="shared" si="323"/>
        <v>#N/A</v>
      </c>
      <c r="IKF9" s="61" t="e">
        <f t="shared" si="323"/>
        <v>#N/A</v>
      </c>
      <c r="IKG9" s="61">
        <f t="shared" si="323"/>
        <v>0.72202166064981954</v>
      </c>
      <c r="IKH9" s="61">
        <f t="shared" si="323"/>
        <v>0.71994240460763137</v>
      </c>
      <c r="IKI9" s="61">
        <f t="shared" si="323"/>
        <v>0.7225433526011561</v>
      </c>
      <c r="IKJ9" s="61">
        <f t="shared" si="323"/>
        <v>0.71839080459770122</v>
      </c>
      <c r="IKK9" s="61">
        <f t="shared" si="323"/>
        <v>0.71777203560149294</v>
      </c>
      <c r="IKL9" s="61" t="e">
        <f t="shared" si="323"/>
        <v>#N/A</v>
      </c>
      <c r="IKM9" s="61" t="e">
        <f t="shared" si="323"/>
        <v>#N/A</v>
      </c>
      <c r="IKN9" s="61">
        <f t="shared" si="323"/>
        <v>0.72160484918458656</v>
      </c>
      <c r="IKO9" s="61">
        <f t="shared" si="323"/>
        <v>0.71540992988982688</v>
      </c>
      <c r="IKP9" s="61">
        <f t="shared" si="323"/>
        <v>0.71280918098225099</v>
      </c>
      <c r="IKQ9" s="61">
        <f t="shared" si="323"/>
        <v>0.71736011477761841</v>
      </c>
      <c r="IKR9" s="61">
        <f t="shared" si="323"/>
        <v>0.70942111237230421</v>
      </c>
      <c r="IKS9" s="61" t="e">
        <f t="shared" si="323"/>
        <v>#N/A</v>
      </c>
      <c r="IKT9" s="61" t="e">
        <f t="shared" si="323"/>
        <v>#N/A</v>
      </c>
      <c r="IKU9" s="61">
        <f t="shared" si="323"/>
        <v>0.71133873950775361</v>
      </c>
      <c r="IKV9" s="61">
        <f t="shared" si="323"/>
        <v>0.70751379651903212</v>
      </c>
      <c r="IKW9" s="61">
        <f t="shared" si="323"/>
        <v>0.70942111237230421</v>
      </c>
      <c r="IKX9" s="61">
        <f t="shared" si="323"/>
        <v>0.71179443376752793</v>
      </c>
      <c r="IKY9" s="61">
        <f t="shared" si="323"/>
        <v>0.71382682561210653</v>
      </c>
      <c r="IKZ9" s="61" t="e">
        <f t="shared" si="323"/>
        <v>#N/A</v>
      </c>
      <c r="ILA9" s="61" t="e">
        <f t="shared" si="323"/>
        <v>#N/A</v>
      </c>
      <c r="ILB9" s="61">
        <f t="shared" si="323"/>
        <v>0.71957976541699653</v>
      </c>
      <c r="ILC9" s="61">
        <f t="shared" si="323"/>
        <v>0.71331764034524581</v>
      </c>
      <c r="ILD9" s="61">
        <f t="shared" si="323"/>
        <v>0.71937270699949651</v>
      </c>
      <c r="ILE9" s="61">
        <f t="shared" si="323"/>
        <v>0.71479628305932807</v>
      </c>
      <c r="ILF9" s="61">
        <f t="shared" ref="ILF9:INQ9" si="324">+HLOOKUP(ILF5,$B$21:$JKJ$23,3,FALSE)</f>
        <v>0.71937270699949651</v>
      </c>
      <c r="ILG9" s="61" t="e">
        <f t="shared" si="324"/>
        <v>#N/A</v>
      </c>
      <c r="ILH9" s="61" t="e">
        <f t="shared" si="324"/>
        <v>#N/A</v>
      </c>
      <c r="ILI9" s="61">
        <f t="shared" si="324"/>
        <v>0.7155635062611807</v>
      </c>
      <c r="ILJ9" s="61">
        <f t="shared" si="324"/>
        <v>0.71474519333857478</v>
      </c>
      <c r="ILK9" s="61">
        <f t="shared" si="324"/>
        <v>0.70977358222726949</v>
      </c>
      <c r="ILL9" s="61">
        <f t="shared" si="324"/>
        <v>0.70771408351026188</v>
      </c>
      <c r="ILM9" s="61">
        <f t="shared" si="324"/>
        <v>0.70972320794889987</v>
      </c>
      <c r="ILN9" s="61" t="e">
        <f t="shared" si="324"/>
        <v>#N/A</v>
      </c>
      <c r="ILO9" s="61" t="e">
        <f t="shared" si="324"/>
        <v>#N/A</v>
      </c>
      <c r="ILP9" s="61">
        <f t="shared" si="324"/>
        <v>0.70338327354575514</v>
      </c>
      <c r="ILQ9" s="61">
        <f t="shared" si="324"/>
        <v>0.70308654995429942</v>
      </c>
      <c r="ILR9" s="61">
        <f t="shared" si="324"/>
        <v>0.70467197519554647</v>
      </c>
      <c r="ILS9" s="61">
        <f t="shared" si="324"/>
        <v>0.7027900766041183</v>
      </c>
      <c r="ILT9" s="61">
        <f t="shared" si="324"/>
        <v>0.70288887326913607</v>
      </c>
      <c r="ILU9" s="61" t="e">
        <f t="shared" si="324"/>
        <v>#N/A</v>
      </c>
      <c r="ILV9" s="61" t="e">
        <f t="shared" si="324"/>
        <v>#N/A</v>
      </c>
      <c r="ILW9" s="61">
        <f t="shared" si="324"/>
        <v>0.70081995935244235</v>
      </c>
      <c r="ILX9" s="61">
        <f t="shared" si="324"/>
        <v>0.7027900766041183</v>
      </c>
      <c r="ILY9" s="61">
        <f t="shared" si="324"/>
        <v>0.70901871809415762</v>
      </c>
      <c r="ILZ9" s="61">
        <f t="shared" si="324"/>
        <v>0.71159183092578093</v>
      </c>
      <c r="IMA9" s="61">
        <f t="shared" si="324"/>
        <v>0.70731362286037636</v>
      </c>
      <c r="IMB9" s="61" t="e">
        <f t="shared" si="324"/>
        <v>#N/A</v>
      </c>
      <c r="IMC9" s="61" t="e">
        <f t="shared" si="324"/>
        <v>#N/A</v>
      </c>
      <c r="IMD9" s="61">
        <f t="shared" si="324"/>
        <v>0.699154023631406</v>
      </c>
      <c r="IME9" s="61">
        <f t="shared" si="324"/>
        <v>0.69521690767519473</v>
      </c>
      <c r="IMF9" s="61">
        <f t="shared" si="324"/>
        <v>0.69396252602359465</v>
      </c>
      <c r="IMG9" s="61">
        <f t="shared" si="324"/>
        <v>0.6958942240779401</v>
      </c>
      <c r="IMH9" s="61">
        <f t="shared" si="324"/>
        <v>0.69652434352580628</v>
      </c>
      <c r="IMI9" s="61" t="e">
        <f t="shared" si="324"/>
        <v>#N/A</v>
      </c>
      <c r="IMJ9" s="61" t="e">
        <f t="shared" si="324"/>
        <v>#N/A</v>
      </c>
      <c r="IMK9" s="61">
        <f t="shared" si="324"/>
        <v>0.70412617941135058</v>
      </c>
      <c r="IML9" s="61">
        <f t="shared" si="324"/>
        <v>0.70591557249752923</v>
      </c>
      <c r="IMM9" s="61">
        <f t="shared" si="324"/>
        <v>0.7057163020465772</v>
      </c>
      <c r="IMN9" s="61">
        <f t="shared" si="324"/>
        <v>0.69964318197719166</v>
      </c>
      <c r="IMO9" s="61">
        <f t="shared" si="324"/>
        <v>0.69959423534350074</v>
      </c>
      <c r="IMP9" s="61" t="e">
        <f t="shared" si="324"/>
        <v>#N/A</v>
      </c>
      <c r="IMQ9" s="61" t="e">
        <f t="shared" si="324"/>
        <v>#N/A</v>
      </c>
      <c r="IMR9" s="61">
        <f t="shared" si="324"/>
        <v>0.71063104036384306</v>
      </c>
      <c r="IMS9" s="61">
        <f t="shared" si="324"/>
        <v>0.70916956244238005</v>
      </c>
      <c r="IMT9" s="61">
        <f t="shared" si="324"/>
        <v>0.70861678004535145</v>
      </c>
      <c r="IMU9" s="61">
        <f t="shared" si="324"/>
        <v>0.70209927683774487</v>
      </c>
      <c r="IMV9" s="61">
        <f t="shared" si="324"/>
        <v>0.69783670621074667</v>
      </c>
      <c r="IMW9" s="61" t="e">
        <f t="shared" si="324"/>
        <v>#N/A</v>
      </c>
      <c r="IMX9" s="61" t="e">
        <f t="shared" si="324"/>
        <v>#N/A</v>
      </c>
      <c r="IMY9" s="61">
        <f t="shared" si="324"/>
        <v>0.69817775605669208</v>
      </c>
      <c r="IMZ9" s="61">
        <f t="shared" si="324"/>
        <v>0.69812901424183194</v>
      </c>
      <c r="INA9" s="61">
        <f t="shared" si="324"/>
        <v>0.70077084793272593</v>
      </c>
      <c r="INB9" s="61">
        <f t="shared" si="324"/>
        <v>0.7008690776562938</v>
      </c>
      <c r="INC9" s="61">
        <f t="shared" si="324"/>
        <v>0.69618490671122257</v>
      </c>
      <c r="IND9" s="61" t="e">
        <f t="shared" si="324"/>
        <v>#N/A</v>
      </c>
      <c r="INE9" s="61" t="e">
        <f t="shared" si="324"/>
        <v>#N/A</v>
      </c>
      <c r="INF9" s="61">
        <f t="shared" si="324"/>
        <v>0.70067264573991028</v>
      </c>
      <c r="ING9" s="61">
        <f t="shared" si="324"/>
        <v>0.69861673885706299</v>
      </c>
      <c r="INH9" s="61">
        <f t="shared" si="324"/>
        <v>0.70323488045007032</v>
      </c>
      <c r="INI9" s="61">
        <f t="shared" si="324"/>
        <v>0.69759330310429024</v>
      </c>
      <c r="INJ9" s="61">
        <f t="shared" si="324"/>
        <v>0.70116393212733141</v>
      </c>
      <c r="INK9" s="61" t="e">
        <f t="shared" si="324"/>
        <v>#N/A</v>
      </c>
      <c r="INL9" s="61" t="e">
        <f t="shared" si="324"/>
        <v>#N/A</v>
      </c>
      <c r="INM9" s="61">
        <f t="shared" si="324"/>
        <v>0.69783670621074667</v>
      </c>
      <c r="INN9" s="61">
        <f t="shared" si="324"/>
        <v>0.69094175361017063</v>
      </c>
      <c r="INO9" s="61">
        <f t="shared" si="324"/>
        <v>0.68861038424459442</v>
      </c>
      <c r="INP9" s="61">
        <f t="shared" si="324"/>
        <v>0.68752148504640775</v>
      </c>
      <c r="INQ9" s="61">
        <f t="shared" si="324"/>
        <v>0.68521310127449631</v>
      </c>
      <c r="INR9" s="61" t="e">
        <f t="shared" ref="INR9:IQC9" si="325">+HLOOKUP(INR5,$B$21:$JKJ$23,3,FALSE)</f>
        <v>#N/A</v>
      </c>
      <c r="INS9" s="61" t="e">
        <f t="shared" si="325"/>
        <v>#N/A</v>
      </c>
      <c r="INT9" s="61">
        <f t="shared" si="325"/>
        <v>0.68676601881738897</v>
      </c>
      <c r="INU9" s="61">
        <f t="shared" si="325"/>
        <v>0.6844158510711108</v>
      </c>
      <c r="INV9" s="61">
        <f t="shared" si="325"/>
        <v>0.68161679503782968</v>
      </c>
      <c r="INW9" s="61">
        <f t="shared" si="325"/>
        <v>0.67971723762914626</v>
      </c>
      <c r="INX9" s="61">
        <f t="shared" si="325"/>
        <v>0.68004080244814691</v>
      </c>
      <c r="INY9" s="61" t="e">
        <f t="shared" si="325"/>
        <v>#N/A</v>
      </c>
      <c r="INZ9" s="61" t="e">
        <f t="shared" si="325"/>
        <v>#N/A</v>
      </c>
      <c r="IOA9" s="61">
        <f t="shared" si="325"/>
        <v>0.68222131259380547</v>
      </c>
      <c r="IOB9" s="61">
        <f t="shared" si="325"/>
        <v>0.67658998646820023</v>
      </c>
      <c r="IOC9" s="61">
        <f t="shared" si="325"/>
        <v>0.67645268213488474</v>
      </c>
      <c r="IOD9" s="61">
        <f t="shared" si="325"/>
        <v>0.67713976164680401</v>
      </c>
      <c r="IOE9" s="61">
        <f t="shared" si="325"/>
        <v>0.68166325835037489</v>
      </c>
      <c r="IOF9" s="61" t="e">
        <f t="shared" si="325"/>
        <v>#N/A</v>
      </c>
      <c r="IOG9" s="61" t="e">
        <f t="shared" si="325"/>
        <v>#N/A</v>
      </c>
      <c r="IOH9" s="61">
        <f t="shared" si="325"/>
        <v>0.68259385665529004</v>
      </c>
      <c r="IOI9" s="61">
        <f t="shared" si="325"/>
        <v>0.68733246271221382</v>
      </c>
      <c r="IOJ9" s="61">
        <f t="shared" si="325"/>
        <v>0.68292016663252064</v>
      </c>
      <c r="IOK9" s="61">
        <f t="shared" si="325"/>
        <v>0.68780521356351887</v>
      </c>
      <c r="IOL9" s="61">
        <f t="shared" si="325"/>
        <v>0.68789984178303643</v>
      </c>
      <c r="IOM9" s="61" t="e">
        <f t="shared" si="325"/>
        <v>#N/A</v>
      </c>
      <c r="ION9" s="61" t="e">
        <f t="shared" si="325"/>
        <v>#N/A</v>
      </c>
      <c r="IOO9" s="61">
        <f t="shared" si="325"/>
        <v>0.6841817186644773</v>
      </c>
      <c r="IOP9" s="61">
        <f t="shared" si="325"/>
        <v>0.67925553593261789</v>
      </c>
      <c r="IOQ9" s="61">
        <f t="shared" si="325"/>
        <v>0.68054988430651964</v>
      </c>
      <c r="IOR9" s="61">
        <f t="shared" si="325"/>
        <v>0.67736909842172999</v>
      </c>
      <c r="IOS9" s="61">
        <f t="shared" si="325"/>
        <v>0.67796610169491522</v>
      </c>
      <c r="IOT9" s="61" t="e">
        <f t="shared" si="325"/>
        <v>#N/A</v>
      </c>
      <c r="IOU9" s="61" t="e">
        <f t="shared" si="325"/>
        <v>#N/A</v>
      </c>
      <c r="IOV9" s="61">
        <f t="shared" si="325"/>
        <v>0.67727734507280735</v>
      </c>
      <c r="IOW9" s="61">
        <f t="shared" si="325"/>
        <v>0.67276641550053828</v>
      </c>
      <c r="IOX9" s="61">
        <f t="shared" si="325"/>
        <v>0.67199784960688125</v>
      </c>
      <c r="IOY9" s="61">
        <f t="shared" si="325"/>
        <v>0.67276641550053828</v>
      </c>
      <c r="IOZ9" s="61">
        <f t="shared" si="325"/>
        <v>0.67254018427601048</v>
      </c>
      <c r="IPA9" s="61" t="e">
        <f t="shared" si="325"/>
        <v>#N/A</v>
      </c>
      <c r="IPB9" s="61" t="e">
        <f t="shared" si="325"/>
        <v>#N/A</v>
      </c>
      <c r="IPC9" s="61">
        <f t="shared" si="325"/>
        <v>0.67033114358493096</v>
      </c>
      <c r="IPD9" s="61">
        <f t="shared" si="325"/>
        <v>0.66795805223431959</v>
      </c>
      <c r="IPE9" s="61">
        <f t="shared" si="325"/>
        <v>0.67019636753568801</v>
      </c>
      <c r="IPF9" s="61">
        <f t="shared" si="325"/>
        <v>0.66666666666666663</v>
      </c>
      <c r="IPG9" s="61">
        <f t="shared" si="325"/>
        <v>0.66577896138482029</v>
      </c>
      <c r="IPH9" s="61" t="e">
        <f t="shared" si="325"/>
        <v>#N/A</v>
      </c>
      <c r="IPI9" s="61" t="e">
        <f t="shared" si="325"/>
        <v>#N/A</v>
      </c>
      <c r="IPJ9" s="61">
        <f t="shared" si="325"/>
        <v>0.66582329049870159</v>
      </c>
      <c r="IPK9" s="61">
        <f t="shared" si="325"/>
        <v>0.67231410514992607</v>
      </c>
      <c r="IPL9" s="61">
        <f t="shared" si="325"/>
        <v>0.67636117686844777</v>
      </c>
      <c r="IPM9" s="61">
        <f t="shared" si="325"/>
        <v>0.67622396537733298</v>
      </c>
      <c r="IPN9" s="61">
        <f t="shared" si="325"/>
        <v>0.67567567567567566</v>
      </c>
      <c r="IPO9" s="61" t="e">
        <f t="shared" si="325"/>
        <v>#N/A</v>
      </c>
      <c r="IPP9" s="61" t="e">
        <f t="shared" si="325"/>
        <v>#N/A</v>
      </c>
      <c r="IPQ9" s="61">
        <f t="shared" si="325"/>
        <v>0.67695640400758184</v>
      </c>
      <c r="IPR9" s="61">
        <f t="shared" si="325"/>
        <v>0.68222131259380547</v>
      </c>
      <c r="IPS9" s="61">
        <f t="shared" si="325"/>
        <v>0.67746087663437438</v>
      </c>
      <c r="IPT9" s="61">
        <f t="shared" si="325"/>
        <v>0.6726306585054147</v>
      </c>
      <c r="IPU9" s="61">
        <f t="shared" si="325"/>
        <v>0.67285695061229989</v>
      </c>
      <c r="IPV9" s="61" t="e">
        <f t="shared" si="325"/>
        <v>#N/A</v>
      </c>
      <c r="IPW9" s="61" t="e">
        <f t="shared" si="325"/>
        <v>#N/A</v>
      </c>
      <c r="IPX9" s="61">
        <f t="shared" si="325"/>
        <v>0.66737853710624673</v>
      </c>
      <c r="IPY9" s="61">
        <f t="shared" si="325"/>
        <v>0.66818121074435388</v>
      </c>
      <c r="IPZ9" s="61">
        <f t="shared" si="325"/>
        <v>0.66502626853760727</v>
      </c>
      <c r="IQA9" s="61">
        <f t="shared" si="325"/>
        <v>0.67015145422865574</v>
      </c>
      <c r="IQB9" s="61">
        <f t="shared" si="325"/>
        <v>0.67258541834813024</v>
      </c>
      <c r="IQC9" s="61" t="e">
        <f t="shared" si="325"/>
        <v>#N/A</v>
      </c>
      <c r="IQD9" s="61" t="e">
        <f t="shared" ref="IQD9:ISO9" si="326">+HLOOKUP(IQD5,$B$21:$JKJ$23,3,FALSE)</f>
        <v>#N/A</v>
      </c>
      <c r="IQE9" s="61">
        <f t="shared" si="326"/>
        <v>0.66822586034079523</v>
      </c>
      <c r="IQF9" s="61">
        <f t="shared" si="326"/>
        <v>0.67226890756302515</v>
      </c>
      <c r="IQG9" s="61">
        <f t="shared" si="326"/>
        <v>0.66858327204653334</v>
      </c>
      <c r="IQH9" s="61">
        <f t="shared" si="326"/>
        <v>0.67281168001076497</v>
      </c>
      <c r="IQI9" s="61">
        <f t="shared" si="326"/>
        <v>0.67499156260546744</v>
      </c>
      <c r="IQJ9" s="61" t="e">
        <f t="shared" si="326"/>
        <v>#N/A</v>
      </c>
      <c r="IQK9" s="61" t="e">
        <f t="shared" si="326"/>
        <v>#N/A</v>
      </c>
      <c r="IQL9" s="61">
        <f t="shared" si="326"/>
        <v>0.66809192944949225</v>
      </c>
      <c r="IQM9" s="61">
        <f t="shared" si="326"/>
        <v>0.66804729774868066</v>
      </c>
      <c r="IQN9" s="61">
        <f t="shared" si="326"/>
        <v>0.66299807730557581</v>
      </c>
      <c r="IQO9" s="61">
        <f t="shared" si="326"/>
        <v>0.66352597704200111</v>
      </c>
      <c r="IQP9" s="61">
        <f t="shared" si="326"/>
        <v>0.67033114358493096</v>
      </c>
      <c r="IQQ9" s="61" t="e">
        <f t="shared" si="326"/>
        <v>#N/A</v>
      </c>
      <c r="IQR9" s="61" t="e">
        <f t="shared" si="326"/>
        <v>#N/A</v>
      </c>
      <c r="IQS9" s="61">
        <f t="shared" si="326"/>
        <v>0.66564600945217334</v>
      </c>
      <c r="IQT9" s="61">
        <f t="shared" si="326"/>
        <v>0.66339392331166247</v>
      </c>
      <c r="IQU9" s="61">
        <f t="shared" si="326"/>
        <v>0.66269052352551361</v>
      </c>
      <c r="IQV9" s="61">
        <f t="shared" si="326"/>
        <v>0.66137566137566139</v>
      </c>
      <c r="IQW9" s="61">
        <f t="shared" si="326"/>
        <v>0.66365808335545529</v>
      </c>
      <c r="IQX9" s="61" t="e">
        <f t="shared" si="326"/>
        <v>#N/A</v>
      </c>
      <c r="IQY9" s="61" t="e">
        <f t="shared" si="326"/>
        <v>#N/A</v>
      </c>
      <c r="IQZ9" s="61">
        <f t="shared" si="326"/>
        <v>0.67626969635490641</v>
      </c>
      <c r="IRA9" s="61">
        <f t="shared" si="326"/>
        <v>0.67686476242046834</v>
      </c>
      <c r="IRB9" s="61">
        <f t="shared" si="326"/>
        <v>0.67713976164680401</v>
      </c>
      <c r="IRC9" s="61">
        <f t="shared" si="326"/>
        <v>0.67888662593346905</v>
      </c>
      <c r="IRD9" s="61">
        <f t="shared" si="326"/>
        <v>0.67764450769126516</v>
      </c>
      <c r="IRE9" s="61" t="e">
        <f t="shared" si="326"/>
        <v>#N/A</v>
      </c>
      <c r="IRF9" s="61" t="e">
        <f t="shared" si="326"/>
        <v>#N/A</v>
      </c>
      <c r="IRG9" s="61">
        <f t="shared" si="326"/>
        <v>0.68273366559705062</v>
      </c>
      <c r="IRH9" s="61">
        <f t="shared" si="326"/>
        <v>0.68771061137473355</v>
      </c>
      <c r="IRI9" s="61">
        <f t="shared" si="326"/>
        <v>0.68681318681318682</v>
      </c>
      <c r="IRJ9" s="61">
        <f t="shared" si="326"/>
        <v>0.69720421111343522</v>
      </c>
      <c r="IRK9" s="61">
        <f t="shared" si="326"/>
        <v>0.69749598939806101</v>
      </c>
      <c r="IRL9" s="61" t="e">
        <f t="shared" si="326"/>
        <v>#N/A</v>
      </c>
      <c r="IRM9" s="61" t="e">
        <f t="shared" si="326"/>
        <v>#N/A</v>
      </c>
      <c r="IRN9" s="61">
        <f t="shared" si="326"/>
        <v>0.69599109131403114</v>
      </c>
      <c r="IRO9" s="61">
        <f t="shared" si="326"/>
        <v>0.70032915470271029</v>
      </c>
      <c r="IRP9" s="61">
        <f t="shared" si="326"/>
        <v>0.70047632390025216</v>
      </c>
      <c r="IRQ9" s="61">
        <f t="shared" si="326"/>
        <v>0.69454090845950833</v>
      </c>
      <c r="IRR9" s="61" t="e">
        <f t="shared" si="326"/>
        <v>#N/A</v>
      </c>
      <c r="IRS9" s="61" t="e">
        <f t="shared" si="326"/>
        <v>#N/A</v>
      </c>
      <c r="IRT9" s="61" t="e">
        <f t="shared" si="326"/>
        <v>#N/A</v>
      </c>
      <c r="IRU9" s="61">
        <f t="shared" si="326"/>
        <v>0.69420340159666782</v>
      </c>
      <c r="IRV9" s="61">
        <f t="shared" si="326"/>
        <v>0.69285664795953716</v>
      </c>
      <c r="IRW9" s="61">
        <f t="shared" si="326"/>
        <v>0.69744734272562425</v>
      </c>
      <c r="IRX9" s="61">
        <f t="shared" si="326"/>
        <v>0.69415521310565043</v>
      </c>
      <c r="IRY9" s="61" t="e">
        <f t="shared" si="326"/>
        <v>#N/A</v>
      </c>
      <c r="IRZ9" s="61" t="e">
        <f t="shared" si="326"/>
        <v>#N/A</v>
      </c>
      <c r="ISA9" s="61" t="e">
        <f t="shared" si="326"/>
        <v>#N/A</v>
      </c>
      <c r="ISB9" s="61">
        <f t="shared" si="326"/>
        <v>0.69497532837584264</v>
      </c>
      <c r="ISC9" s="61">
        <f t="shared" si="326"/>
        <v>0.69242487190139879</v>
      </c>
      <c r="ISD9" s="61">
        <f t="shared" si="326"/>
        <v>0.69686411149825778</v>
      </c>
      <c r="ISE9" s="61">
        <f t="shared" si="326"/>
        <v>0.69910514541387025</v>
      </c>
      <c r="ISF9" s="61">
        <f t="shared" si="326"/>
        <v>0.70062355496391793</v>
      </c>
      <c r="ISG9" s="61" t="e">
        <f t="shared" si="326"/>
        <v>#N/A</v>
      </c>
      <c r="ISH9" s="61" t="e">
        <f t="shared" si="326"/>
        <v>#N/A</v>
      </c>
      <c r="ISI9" s="61">
        <f t="shared" si="326"/>
        <v>0.68832599118942728</v>
      </c>
      <c r="ISJ9" s="61">
        <f t="shared" si="326"/>
        <v>0.69056004419584283</v>
      </c>
      <c r="ISK9" s="61">
        <f t="shared" si="326"/>
        <v>0.68667170225914997</v>
      </c>
      <c r="ISL9" s="61">
        <f t="shared" si="326"/>
        <v>0.69032168990749687</v>
      </c>
      <c r="ISM9" s="61">
        <f t="shared" si="326"/>
        <v>0.69570057047446776</v>
      </c>
      <c r="ISN9" s="61" t="e">
        <f t="shared" si="326"/>
        <v>#N/A</v>
      </c>
      <c r="ISO9" s="61" t="e">
        <f t="shared" si="326"/>
        <v>#N/A</v>
      </c>
      <c r="ISP9" s="61">
        <f t="shared" ref="ISP9:IVA9" si="327">+HLOOKUP(ISP5,$B$21:$JKJ$23,3,FALSE)</f>
        <v>0.69594265432528357</v>
      </c>
      <c r="ISQ9" s="61">
        <f t="shared" si="327"/>
        <v>0.70032915470271029</v>
      </c>
      <c r="ISR9" s="61">
        <f t="shared" si="327"/>
        <v>0.70761392584206062</v>
      </c>
      <c r="ISS9" s="61">
        <f t="shared" si="327"/>
        <v>0.71103526734926048</v>
      </c>
      <c r="IST9" s="61">
        <f t="shared" si="327"/>
        <v>0.70746374248319777</v>
      </c>
      <c r="ISU9" s="61" t="e">
        <f t="shared" si="327"/>
        <v>#N/A</v>
      </c>
      <c r="ISV9" s="61" t="e">
        <f t="shared" si="327"/>
        <v>#N/A</v>
      </c>
      <c r="ISW9" s="61">
        <f t="shared" si="327"/>
        <v>0.70666384001130655</v>
      </c>
      <c r="ISX9" s="61">
        <f t="shared" si="327"/>
        <v>0.70997515086971952</v>
      </c>
      <c r="ISY9" s="61">
        <f t="shared" si="327"/>
        <v>0.71063104036384306</v>
      </c>
      <c r="ISZ9" s="61">
        <f t="shared" si="327"/>
        <v>0.71433673833845279</v>
      </c>
      <c r="ITA9" s="61">
        <f t="shared" si="327"/>
        <v>0.71602463124731486</v>
      </c>
      <c r="ITB9" s="61" t="e">
        <f t="shared" si="327"/>
        <v>#N/A</v>
      </c>
      <c r="ITC9" s="61" t="e">
        <f t="shared" si="327"/>
        <v>#N/A</v>
      </c>
      <c r="ITD9" s="61">
        <f t="shared" si="327"/>
        <v>0.71875224610076904</v>
      </c>
      <c r="ITE9" s="61">
        <f t="shared" si="327"/>
        <v>0.7175145296692258</v>
      </c>
      <c r="ITF9" s="61">
        <f t="shared" si="327"/>
        <v>0.71510297482837526</v>
      </c>
      <c r="ITG9" s="61">
        <f t="shared" si="327"/>
        <v>0.72217808911677617</v>
      </c>
      <c r="ITH9" s="61">
        <f t="shared" si="327"/>
        <v>0.73040683660799066</v>
      </c>
      <c r="ITI9" s="61" t="e">
        <f t="shared" si="327"/>
        <v>#N/A</v>
      </c>
      <c r="ITJ9" s="61" t="e">
        <f t="shared" si="327"/>
        <v>#N/A</v>
      </c>
      <c r="ITK9" s="61">
        <f t="shared" si="327"/>
        <v>0.73126142595978061</v>
      </c>
      <c r="ITL9" s="61">
        <f t="shared" si="327"/>
        <v>0.7267441860465117</v>
      </c>
      <c r="ITM9" s="61">
        <f t="shared" si="327"/>
        <v>0.72780203784570596</v>
      </c>
      <c r="ITN9" s="61">
        <f t="shared" si="327"/>
        <v>0.72896923749817766</v>
      </c>
      <c r="ITO9" s="61">
        <f t="shared" si="327"/>
        <v>0.73681108163866782</v>
      </c>
      <c r="ITP9" s="61" t="e">
        <f t="shared" si="327"/>
        <v>#N/A</v>
      </c>
      <c r="ITQ9" s="61" t="e">
        <f t="shared" si="327"/>
        <v>#N/A</v>
      </c>
      <c r="ITR9" s="61">
        <f t="shared" si="327"/>
        <v>0.73491585213493049</v>
      </c>
      <c r="ITS9" s="61">
        <f t="shared" si="327"/>
        <v>0.73265440691625761</v>
      </c>
      <c r="ITT9" s="61">
        <f t="shared" si="327"/>
        <v>0.72854436835203262</v>
      </c>
      <c r="ITU9" s="61">
        <f t="shared" si="327"/>
        <v>0.7370826269624825</v>
      </c>
      <c r="ITV9" s="61">
        <f t="shared" si="327"/>
        <v>0.73969968192913671</v>
      </c>
      <c r="ITW9" s="61" t="e">
        <f t="shared" si="327"/>
        <v>#N/A</v>
      </c>
      <c r="ITX9" s="61" t="e">
        <f t="shared" si="327"/>
        <v>#N/A</v>
      </c>
      <c r="ITY9" s="61">
        <f t="shared" si="327"/>
        <v>0.73389109056216051</v>
      </c>
      <c r="ITZ9" s="61">
        <f t="shared" si="327"/>
        <v>0.73653973631877445</v>
      </c>
      <c r="IUA9" s="61">
        <f t="shared" si="327"/>
        <v>0.73817081272606477</v>
      </c>
      <c r="IUB9" s="61">
        <f t="shared" si="327"/>
        <v>0.74134479946623177</v>
      </c>
      <c r="IUC9" s="61">
        <f t="shared" si="327"/>
        <v>0.73691967575534267</v>
      </c>
      <c r="IUD9" s="61" t="e">
        <f t="shared" si="327"/>
        <v>#N/A</v>
      </c>
      <c r="IUE9" s="61" t="e">
        <f t="shared" si="327"/>
        <v>#N/A</v>
      </c>
      <c r="IUF9" s="61">
        <f t="shared" si="327"/>
        <v>0.73937153419593349</v>
      </c>
      <c r="IUG9" s="61">
        <f t="shared" si="327"/>
        <v>0.73811632713315622</v>
      </c>
      <c r="IUH9" s="61">
        <f t="shared" si="327"/>
        <v>0.73308408474452014</v>
      </c>
      <c r="IUI9" s="61">
        <f t="shared" si="327"/>
        <v>0.73163593795727244</v>
      </c>
      <c r="IUJ9" s="61">
        <f t="shared" si="327"/>
        <v>0.7362685907819172</v>
      </c>
      <c r="IUK9" s="61" t="e">
        <f t="shared" si="327"/>
        <v>#N/A</v>
      </c>
      <c r="IUL9" s="61" t="e">
        <f t="shared" si="327"/>
        <v>#N/A</v>
      </c>
      <c r="IUM9" s="61">
        <f t="shared" si="327"/>
        <v>0.73195725369638409</v>
      </c>
      <c r="IUN9" s="61">
        <f t="shared" si="327"/>
        <v>0.73762631850704441</v>
      </c>
      <c r="IUO9" s="61">
        <f t="shared" si="327"/>
        <v>0.73475385745775168</v>
      </c>
      <c r="IUP9" s="61">
        <f t="shared" si="327"/>
        <v>0.73222523248151139</v>
      </c>
      <c r="IUQ9" s="61">
        <f t="shared" si="327"/>
        <v>0.72648020341445696</v>
      </c>
      <c r="IUR9" s="61" t="e">
        <f t="shared" si="327"/>
        <v>#N/A</v>
      </c>
      <c r="IUS9" s="61" t="e">
        <f t="shared" si="327"/>
        <v>#N/A</v>
      </c>
      <c r="IUT9" s="61">
        <f t="shared" si="327"/>
        <v>0.72966070777088654</v>
      </c>
      <c r="IUU9" s="61">
        <f t="shared" si="327"/>
        <v>0.72870363623114476</v>
      </c>
      <c r="IUV9" s="61">
        <f t="shared" si="327"/>
        <v>0.72695551032276828</v>
      </c>
      <c r="IUW9" s="61">
        <f t="shared" si="327"/>
        <v>0.73206442166910679</v>
      </c>
      <c r="IUX9" s="61">
        <f t="shared" si="327"/>
        <v>0.73811632713315622</v>
      </c>
      <c r="IUY9" s="61" t="e">
        <f t="shared" si="327"/>
        <v>#N/A</v>
      </c>
      <c r="IUZ9" s="61" t="e">
        <f t="shared" si="327"/>
        <v>#N/A</v>
      </c>
      <c r="IVA9" s="61">
        <f t="shared" si="327"/>
        <v>0.74233538712790437</v>
      </c>
      <c r="IVB9" s="61">
        <f t="shared" ref="IVB9:IXM9" si="328">+HLOOKUP(IVB5,$B$21:$JKJ$23,3,FALSE)</f>
        <v>0.73969968192913671</v>
      </c>
      <c r="IVC9" s="61">
        <f t="shared" si="328"/>
        <v>0.74973759184285493</v>
      </c>
      <c r="IVD9" s="61">
        <f t="shared" si="328"/>
        <v>0.74872716382150351</v>
      </c>
      <c r="IVE9" s="61">
        <f t="shared" si="328"/>
        <v>0.74889537931550965</v>
      </c>
      <c r="IVF9" s="61" t="e">
        <f t="shared" si="328"/>
        <v>#N/A</v>
      </c>
      <c r="IVG9" s="61" t="e">
        <f t="shared" si="328"/>
        <v>#N/A</v>
      </c>
      <c r="IVH9" s="61">
        <f t="shared" si="328"/>
        <v>0.74233538712790437</v>
      </c>
      <c r="IVI9" s="61">
        <f t="shared" si="328"/>
        <v>0.74172971369233043</v>
      </c>
      <c r="IVJ9" s="61">
        <f t="shared" si="328"/>
        <v>0.74189479931745672</v>
      </c>
      <c r="IVK9" s="61">
        <f t="shared" si="328"/>
        <v>0.74250074250074249</v>
      </c>
      <c r="IVL9" s="61" t="e">
        <f t="shared" si="328"/>
        <v>#N/A</v>
      </c>
      <c r="IVM9" s="61" t="e">
        <f t="shared" si="328"/>
        <v>#N/A</v>
      </c>
      <c r="IVN9" s="61" t="e">
        <f t="shared" si="328"/>
        <v>#N/A</v>
      </c>
      <c r="IVO9" s="61" t="e">
        <f t="shared" si="328"/>
        <v>#N/A</v>
      </c>
      <c r="IVP9" s="61">
        <f t="shared" si="328"/>
        <v>0.74649148999701409</v>
      </c>
      <c r="IVQ9" s="61">
        <f t="shared" si="328"/>
        <v>0.7496251874062968</v>
      </c>
      <c r="IVR9" s="61">
        <f t="shared" si="328"/>
        <v>0.75210589651022874</v>
      </c>
      <c r="IVS9" s="61">
        <f t="shared" si="328"/>
        <v>0.74716078900179317</v>
      </c>
      <c r="IVT9" s="61" t="e">
        <f t="shared" si="328"/>
        <v>#N/A</v>
      </c>
      <c r="IVU9" s="61" t="e">
        <f t="shared" si="328"/>
        <v>#N/A</v>
      </c>
      <c r="IVV9" s="61">
        <f t="shared" si="328"/>
        <v>0.73610599926389397</v>
      </c>
      <c r="IVW9" s="61">
        <f t="shared" si="328"/>
        <v>0.73621438562909514</v>
      </c>
      <c r="IVX9" s="61">
        <f t="shared" si="328"/>
        <v>0.73448402497245691</v>
      </c>
      <c r="IVY9" s="61">
        <f t="shared" si="328"/>
        <v>0.73833431777909031</v>
      </c>
      <c r="IVZ9" s="61">
        <f t="shared" si="328"/>
        <v>0.73882526782415958</v>
      </c>
      <c r="IWA9" s="61" t="e">
        <f t="shared" si="328"/>
        <v>#N/A</v>
      </c>
      <c r="IWB9" s="61" t="e">
        <f t="shared" si="328"/>
        <v>#N/A</v>
      </c>
      <c r="IWC9" s="61">
        <f t="shared" si="328"/>
        <v>0.74449076831447292</v>
      </c>
      <c r="IWD9" s="61">
        <f t="shared" si="328"/>
        <v>0.7415097137772505</v>
      </c>
      <c r="IWE9" s="61">
        <f t="shared" si="328"/>
        <v>0.74777536827936897</v>
      </c>
      <c r="IWF9" s="61">
        <f t="shared" si="328"/>
        <v>0.74968138541120022</v>
      </c>
      <c r="IWG9" s="61">
        <f t="shared" si="328"/>
        <v>0.75125835774923</v>
      </c>
      <c r="IWH9" s="61" t="e">
        <f t="shared" si="328"/>
        <v>#N/A</v>
      </c>
      <c r="IWI9" s="61" t="e">
        <f t="shared" si="328"/>
        <v>#N/A</v>
      </c>
      <c r="IWJ9" s="61">
        <f t="shared" si="328"/>
        <v>0.75069439231288937</v>
      </c>
      <c r="IWK9" s="61">
        <f t="shared" si="328"/>
        <v>0.7524454477050414</v>
      </c>
      <c r="IWL9" s="61">
        <f t="shared" si="328"/>
        <v>0.75500188750471875</v>
      </c>
      <c r="IWM9" s="61">
        <f t="shared" si="328"/>
        <v>0.75437537718768866</v>
      </c>
      <c r="IWN9" s="61">
        <f t="shared" si="328"/>
        <v>0.75103266992114159</v>
      </c>
      <c r="IWO9" s="61" t="e">
        <f t="shared" si="328"/>
        <v>#N/A</v>
      </c>
      <c r="IWP9" s="61" t="e">
        <f t="shared" si="328"/>
        <v>#N/A</v>
      </c>
      <c r="IWQ9" s="61">
        <f t="shared" si="328"/>
        <v>0.75540111799365461</v>
      </c>
      <c r="IWR9" s="61">
        <f t="shared" si="328"/>
        <v>0.76400030560012222</v>
      </c>
      <c r="IWS9" s="61">
        <f t="shared" si="328"/>
        <v>0.77375425564840605</v>
      </c>
      <c r="IWT9" s="61">
        <f t="shared" si="328"/>
        <v>0.78573112280977453</v>
      </c>
      <c r="IWU9" s="61">
        <f t="shared" si="328"/>
        <v>0.7845598619174643</v>
      </c>
      <c r="IWV9" s="61" t="e">
        <f t="shared" si="328"/>
        <v>#N/A</v>
      </c>
      <c r="IWW9" s="61" t="e">
        <f t="shared" si="328"/>
        <v>#N/A</v>
      </c>
      <c r="IWX9" s="61">
        <f t="shared" si="328"/>
        <v>0.77106947335954978</v>
      </c>
      <c r="IWY9" s="61">
        <f t="shared" si="328"/>
        <v>0.78752559458182392</v>
      </c>
      <c r="IWZ9" s="61">
        <f t="shared" si="328"/>
        <v>0.78827053444742234</v>
      </c>
      <c r="IXA9" s="61">
        <f t="shared" si="328"/>
        <v>0.79447048542146659</v>
      </c>
      <c r="IXB9" s="61">
        <f t="shared" si="328"/>
        <v>0.8005123278898495</v>
      </c>
      <c r="IXC9" s="61" t="e">
        <f t="shared" si="328"/>
        <v>#N/A</v>
      </c>
      <c r="IXD9" s="61" t="e">
        <f t="shared" si="328"/>
        <v>#N/A</v>
      </c>
      <c r="IXE9" s="61">
        <f t="shared" si="328"/>
        <v>0.80978216859664742</v>
      </c>
      <c r="IXF9" s="61">
        <f t="shared" si="328"/>
        <v>0.804634695848085</v>
      </c>
      <c r="IXG9" s="61">
        <f t="shared" si="328"/>
        <v>0.81499592502037488</v>
      </c>
      <c r="IXH9" s="61">
        <f t="shared" si="328"/>
        <v>0.81076698556834759</v>
      </c>
      <c r="IXI9" s="61">
        <f t="shared" si="328"/>
        <v>0.80019204609106187</v>
      </c>
      <c r="IXJ9" s="61" t="e">
        <f t="shared" si="328"/>
        <v>#N/A</v>
      </c>
      <c r="IXK9" s="61" t="e">
        <f t="shared" si="328"/>
        <v>#N/A</v>
      </c>
      <c r="IXL9" s="61">
        <f t="shared" si="328"/>
        <v>0.80906148867313921</v>
      </c>
      <c r="IXM9" s="61">
        <f t="shared" si="328"/>
        <v>0.81812975537920318</v>
      </c>
      <c r="IXN9" s="61">
        <f t="shared" ref="IXN9:IZY9" si="329">+HLOOKUP(IXN5,$B$21:$JKJ$23,3,FALSE)</f>
        <v>0.81241368104638878</v>
      </c>
      <c r="IXO9" s="61">
        <f t="shared" si="329"/>
        <v>0.81599347205222361</v>
      </c>
      <c r="IXP9" s="61">
        <f t="shared" si="329"/>
        <v>0.80749354005167961</v>
      </c>
      <c r="IXQ9" s="61" t="e">
        <f t="shared" si="329"/>
        <v>#N/A</v>
      </c>
      <c r="IXR9" s="61" t="e">
        <f t="shared" si="329"/>
        <v>#N/A</v>
      </c>
      <c r="IXS9" s="61">
        <f t="shared" si="329"/>
        <v>0.81254570569594542</v>
      </c>
      <c r="IXT9" s="61">
        <f t="shared" si="329"/>
        <v>0.82270670505964627</v>
      </c>
      <c r="IXU9" s="61">
        <f t="shared" si="329"/>
        <v>0.81846456048453098</v>
      </c>
      <c r="IXV9" s="61">
        <f t="shared" si="329"/>
        <v>0.8151287903488752</v>
      </c>
      <c r="IXW9" s="61">
        <f t="shared" si="329"/>
        <v>0.82918739635157546</v>
      </c>
      <c r="IXX9" s="61" t="e">
        <f t="shared" si="329"/>
        <v>#N/A</v>
      </c>
      <c r="IXY9" s="61" t="e">
        <f t="shared" si="329"/>
        <v>#N/A</v>
      </c>
      <c r="IXZ9" s="61">
        <f t="shared" si="329"/>
        <v>0.83619031691613011</v>
      </c>
      <c r="IYA9" s="61">
        <f t="shared" si="329"/>
        <v>0.83738067325406129</v>
      </c>
      <c r="IYB9" s="61">
        <f t="shared" si="329"/>
        <v>0.83263946711074099</v>
      </c>
      <c r="IYC9" s="61">
        <f t="shared" si="329"/>
        <v>0.83022000830220011</v>
      </c>
      <c r="IYD9" s="61">
        <f t="shared" si="329"/>
        <v>0.82460625051537895</v>
      </c>
      <c r="IYE9" s="61" t="e">
        <f t="shared" si="329"/>
        <v>#N/A</v>
      </c>
      <c r="IYF9" s="61" t="e">
        <f t="shared" si="329"/>
        <v>#N/A</v>
      </c>
      <c r="IYG9" s="61">
        <f t="shared" si="329"/>
        <v>0.8163931749530573</v>
      </c>
      <c r="IYH9" s="61">
        <f t="shared" si="329"/>
        <v>0.81579376733561759</v>
      </c>
      <c r="IYI9" s="61">
        <f t="shared" si="329"/>
        <v>0.8145312372729494</v>
      </c>
      <c r="IYJ9" s="61">
        <f t="shared" si="329"/>
        <v>0.80886516217746507</v>
      </c>
      <c r="IYK9" s="61">
        <f t="shared" si="329"/>
        <v>0.80827675396055609</v>
      </c>
      <c r="IYL9" s="61" t="e">
        <f t="shared" si="329"/>
        <v>#N/A</v>
      </c>
      <c r="IYM9" s="61" t="e">
        <f t="shared" si="329"/>
        <v>#N/A</v>
      </c>
      <c r="IYN9" s="61">
        <f t="shared" si="329"/>
        <v>0.80703736583003782</v>
      </c>
      <c r="IYO9" s="61">
        <f t="shared" si="329"/>
        <v>0.81579376733561759</v>
      </c>
      <c r="IYP9" s="61">
        <f t="shared" si="329"/>
        <v>0.81492950859750624</v>
      </c>
      <c r="IYQ9" s="61">
        <f t="shared" si="329"/>
        <v>0.81552764638721253</v>
      </c>
      <c r="IYR9" s="61">
        <f t="shared" si="329"/>
        <v>0.8134049129656743</v>
      </c>
      <c r="IYS9" s="61" t="e">
        <f t="shared" si="329"/>
        <v>#N/A</v>
      </c>
      <c r="IYT9" s="61" t="e">
        <f t="shared" si="329"/>
        <v>#N/A</v>
      </c>
      <c r="IYU9" s="61">
        <f t="shared" si="329"/>
        <v>0.81043844719993519</v>
      </c>
      <c r="IYV9" s="61">
        <f t="shared" si="329"/>
        <v>0.81980652565994427</v>
      </c>
      <c r="IYW9" s="61">
        <f t="shared" si="329"/>
        <v>0.81492950859750624</v>
      </c>
      <c r="IYX9" s="61">
        <f t="shared" si="329"/>
        <v>0.81116158338741084</v>
      </c>
      <c r="IYY9" s="61">
        <f t="shared" si="329"/>
        <v>0.79693975135479767</v>
      </c>
      <c r="IYZ9" s="61" t="e">
        <f t="shared" si="329"/>
        <v>#N/A</v>
      </c>
      <c r="IZA9" s="61" t="e">
        <f t="shared" si="329"/>
        <v>#N/A</v>
      </c>
      <c r="IZB9" s="61">
        <f t="shared" si="329"/>
        <v>0.79802090814779336</v>
      </c>
      <c r="IZC9" s="61">
        <f t="shared" si="329"/>
        <v>0.79497575323952618</v>
      </c>
      <c r="IZD9" s="61">
        <f t="shared" si="329"/>
        <v>0.79573486114426673</v>
      </c>
      <c r="IZE9" s="61">
        <f t="shared" si="329"/>
        <v>0.78988941548183256</v>
      </c>
      <c r="IZF9" s="61">
        <f t="shared" si="329"/>
        <v>0.79132705547202653</v>
      </c>
      <c r="IZG9" s="61" t="e">
        <f t="shared" si="329"/>
        <v>#N/A</v>
      </c>
      <c r="IZH9" s="61" t="e">
        <f t="shared" si="329"/>
        <v>#N/A</v>
      </c>
      <c r="IZI9" s="61">
        <f t="shared" si="329"/>
        <v>0.79541839007317838</v>
      </c>
      <c r="IZJ9" s="61">
        <f t="shared" si="329"/>
        <v>0.79560824250139239</v>
      </c>
      <c r="IZK9" s="61">
        <f t="shared" si="329"/>
        <v>0.78721561835786824</v>
      </c>
      <c r="IZL9" s="61">
        <f t="shared" si="329"/>
        <v>0.77954474586841294</v>
      </c>
      <c r="IZM9" s="61">
        <f t="shared" si="329"/>
        <v>0.76923076923076916</v>
      </c>
      <c r="IZN9" s="61" t="e">
        <f t="shared" si="329"/>
        <v>#N/A</v>
      </c>
      <c r="IZO9" s="61" t="e">
        <f t="shared" si="329"/>
        <v>#N/A</v>
      </c>
      <c r="IZP9" s="61">
        <f t="shared" si="329"/>
        <v>0.77178359188083656</v>
      </c>
      <c r="IZQ9" s="61">
        <f t="shared" si="329"/>
        <v>0.7785736530675802</v>
      </c>
      <c r="IZR9" s="61">
        <f t="shared" si="329"/>
        <v>0.78021377857532959</v>
      </c>
      <c r="IZS9" s="61">
        <f t="shared" si="329"/>
        <v>0.77821011673151752</v>
      </c>
      <c r="IZT9" s="61">
        <f t="shared" si="329"/>
        <v>0.77537411801194067</v>
      </c>
      <c r="IZU9" s="61" t="e">
        <f t="shared" si="329"/>
        <v>#N/A</v>
      </c>
      <c r="IZV9" s="61" t="e">
        <f t="shared" si="329"/>
        <v>#N/A</v>
      </c>
      <c r="IZW9" s="61">
        <f t="shared" si="329"/>
        <v>0.77333539556105491</v>
      </c>
      <c r="IZX9" s="61">
        <f t="shared" si="329"/>
        <v>0.76728305071740976</v>
      </c>
      <c r="IZY9" s="61">
        <f t="shared" si="329"/>
        <v>0.76970443349753703</v>
      </c>
      <c r="IZZ9" s="61">
        <f t="shared" ref="IZZ9:JCK9" si="330">+HLOOKUP(IZZ5,$B$21:$JKJ$23,3,FALSE)</f>
        <v>0.76516948504093663</v>
      </c>
      <c r="JAA9" s="61">
        <f t="shared" si="330"/>
        <v>0.76757752533005841</v>
      </c>
      <c r="JAB9" s="61" t="e">
        <f t="shared" si="330"/>
        <v>#N/A</v>
      </c>
      <c r="JAC9" s="61" t="e">
        <f t="shared" si="330"/>
        <v>#N/A</v>
      </c>
      <c r="JAD9" s="61">
        <f t="shared" si="330"/>
        <v>0.76493536296182973</v>
      </c>
      <c r="JAE9" s="61">
        <f t="shared" si="330"/>
        <v>0.75637243778836694</v>
      </c>
      <c r="JAF9" s="61">
        <f t="shared" si="330"/>
        <v>0.75723156141147963</v>
      </c>
      <c r="JAG9" s="61">
        <f t="shared" si="330"/>
        <v>0.7584951456310679</v>
      </c>
      <c r="JAH9" s="61">
        <f t="shared" si="330"/>
        <v>0.75895567698846378</v>
      </c>
      <c r="JAI9" s="61" t="e">
        <f t="shared" si="330"/>
        <v>#N/A</v>
      </c>
      <c r="JAJ9" s="61" t="e">
        <f t="shared" si="330"/>
        <v>#N/A</v>
      </c>
      <c r="JAK9" s="61">
        <f t="shared" si="330"/>
        <v>0.75454614049649138</v>
      </c>
      <c r="JAL9" s="61">
        <f t="shared" si="330"/>
        <v>0.76144064570166758</v>
      </c>
      <c r="JAM9" s="61">
        <f t="shared" si="330"/>
        <v>0.76828518746158569</v>
      </c>
      <c r="JAN9" s="61">
        <f t="shared" si="330"/>
        <v>0.78186082877247853</v>
      </c>
      <c r="JAO9" s="61">
        <f t="shared" si="330"/>
        <v>0.78131103992499407</v>
      </c>
      <c r="JAP9" s="61" t="e">
        <f t="shared" si="330"/>
        <v>#N/A</v>
      </c>
      <c r="JAQ9" s="61" t="e">
        <f t="shared" si="330"/>
        <v>#N/A</v>
      </c>
      <c r="JAR9" s="61">
        <f t="shared" si="330"/>
        <v>0.78003120124804992</v>
      </c>
      <c r="JAS9" s="61">
        <f t="shared" si="330"/>
        <v>0.77760497667185069</v>
      </c>
      <c r="JAT9" s="61">
        <f t="shared" si="330"/>
        <v>0.77639751552795033</v>
      </c>
      <c r="JAU9" s="61">
        <f t="shared" si="330"/>
        <v>0.77905889685260199</v>
      </c>
      <c r="JAV9" s="61">
        <f t="shared" si="330"/>
        <v>0.78672016363779407</v>
      </c>
      <c r="JAW9" s="61" t="e">
        <f t="shared" si="330"/>
        <v>#N/A</v>
      </c>
      <c r="JAX9" s="61" t="e">
        <f t="shared" si="330"/>
        <v>#N/A</v>
      </c>
      <c r="JAY9" s="61">
        <f t="shared" si="330"/>
        <v>0.7871536523929471</v>
      </c>
      <c r="JAZ9" s="61">
        <f t="shared" si="330"/>
        <v>0.79295852826897151</v>
      </c>
      <c r="JBA9" s="61">
        <f t="shared" si="330"/>
        <v>0.79283279156425901</v>
      </c>
      <c r="JBB9" s="61">
        <f t="shared" si="330"/>
        <v>0.78783581501615052</v>
      </c>
      <c r="JBC9" s="61">
        <f t="shared" si="330"/>
        <v>0.78659639738849985</v>
      </c>
      <c r="JBD9" s="61" t="e">
        <f t="shared" si="330"/>
        <v>#N/A</v>
      </c>
      <c r="JBE9" s="61" t="e">
        <f t="shared" si="330"/>
        <v>#N/A</v>
      </c>
      <c r="JBF9" s="61">
        <f t="shared" si="330"/>
        <v>0.78740157480314954</v>
      </c>
      <c r="JBG9" s="61">
        <f t="shared" si="330"/>
        <v>0.78864353312302837</v>
      </c>
      <c r="JBH9" s="61">
        <f t="shared" si="330"/>
        <v>0.78125</v>
      </c>
      <c r="JBI9" s="61">
        <f t="shared" si="330"/>
        <v>0.78015290997035414</v>
      </c>
      <c r="JBJ9" s="61">
        <f t="shared" si="330"/>
        <v>0.77918030232195723</v>
      </c>
      <c r="JBK9" s="61" t="e">
        <f t="shared" si="330"/>
        <v>#N/A</v>
      </c>
      <c r="JBL9" s="61" t="e">
        <f t="shared" si="330"/>
        <v>#N/A</v>
      </c>
      <c r="JBM9" s="61">
        <f t="shared" si="330"/>
        <v>0.77675935995028733</v>
      </c>
      <c r="JBN9" s="61">
        <f t="shared" si="330"/>
        <v>0.78468298807281855</v>
      </c>
      <c r="JBO9" s="61">
        <f t="shared" si="330"/>
        <v>0.78758761912262731</v>
      </c>
      <c r="JBP9" s="61">
        <f t="shared" si="330"/>
        <v>0.78647267007471489</v>
      </c>
      <c r="JBQ9" s="61">
        <f t="shared" si="330"/>
        <v>0.78585461689587432</v>
      </c>
      <c r="JBR9" s="61" t="e">
        <f t="shared" si="330"/>
        <v>#N/A</v>
      </c>
      <c r="JBS9" s="61" t="e">
        <f t="shared" si="330"/>
        <v>#N/A</v>
      </c>
      <c r="JBT9" s="61">
        <f t="shared" si="330"/>
        <v>0.78118896961174911</v>
      </c>
      <c r="JBU9" s="61">
        <f t="shared" si="330"/>
        <v>0.77821011673151752</v>
      </c>
      <c r="JBV9" s="61">
        <f t="shared" si="330"/>
        <v>0.76988220802217266</v>
      </c>
      <c r="JBW9" s="61">
        <f t="shared" si="330"/>
        <v>0.76464291176020793</v>
      </c>
      <c r="JBX9" s="61">
        <f t="shared" si="330"/>
        <v>0.76569678407350683</v>
      </c>
      <c r="JBY9" s="61" t="e">
        <f t="shared" si="330"/>
        <v>#N/A</v>
      </c>
      <c r="JBZ9" s="61" t="e">
        <f t="shared" si="330"/>
        <v>#N/A</v>
      </c>
      <c r="JCA9" s="61">
        <f t="shared" si="330"/>
        <v>0.76487685482637302</v>
      </c>
      <c r="JCB9" s="61">
        <f t="shared" si="330"/>
        <v>0.76219512195121952</v>
      </c>
      <c r="JCC9" s="61">
        <f t="shared" si="330"/>
        <v>0.74827895839568992</v>
      </c>
      <c r="JCD9" s="61">
        <f t="shared" si="330"/>
        <v>0.75058170081813402</v>
      </c>
      <c r="JCE9" s="61">
        <f t="shared" si="330"/>
        <v>0.74560095436922158</v>
      </c>
      <c r="JCF9" s="61" t="e">
        <f t="shared" si="330"/>
        <v>#N/A</v>
      </c>
      <c r="JCG9" s="61" t="e">
        <f t="shared" si="330"/>
        <v>#N/A</v>
      </c>
      <c r="JCH9" s="61">
        <f t="shared" si="330"/>
        <v>0.74200489723232177</v>
      </c>
      <c r="JCI9" s="61">
        <f t="shared" si="330"/>
        <v>0.74294205052005935</v>
      </c>
      <c r="JCJ9" s="61">
        <f t="shared" si="330"/>
        <v>0.73469987510102119</v>
      </c>
      <c r="JCK9" s="61">
        <f t="shared" si="330"/>
        <v>0.73270808909730367</v>
      </c>
      <c r="JCL9" s="61">
        <f t="shared" ref="JCL9:JEW9" si="331">+HLOOKUP(JCL5,$B$21:$JKJ$23,3,FALSE)</f>
        <v>0.72854436835203262</v>
      </c>
      <c r="JCM9" s="61" t="e">
        <f t="shared" si="331"/>
        <v>#N/A</v>
      </c>
      <c r="JCN9" s="61" t="e">
        <f t="shared" si="331"/>
        <v>#N/A</v>
      </c>
      <c r="JCO9" s="61">
        <f t="shared" si="331"/>
        <v>0.72966070777088654</v>
      </c>
      <c r="JCP9" s="61">
        <f t="shared" si="331"/>
        <v>0.72568940493468803</v>
      </c>
      <c r="JCQ9" s="61">
        <f t="shared" si="331"/>
        <v>0.72170900692840645</v>
      </c>
      <c r="JCR9" s="61">
        <f t="shared" si="331"/>
        <v>0.71581961345740874</v>
      </c>
      <c r="JCS9" s="61">
        <f t="shared" si="331"/>
        <v>0.72077266830041808</v>
      </c>
      <c r="JCT9" s="61" t="e">
        <f t="shared" si="331"/>
        <v>#N/A</v>
      </c>
      <c r="JCU9" s="61" t="e">
        <f t="shared" si="331"/>
        <v>#N/A</v>
      </c>
      <c r="JCV9" s="61">
        <f t="shared" si="331"/>
        <v>0.71756601607347881</v>
      </c>
      <c r="JCW9" s="61">
        <f t="shared" si="331"/>
        <v>0.722908985758693</v>
      </c>
      <c r="JCX9" s="61">
        <f t="shared" si="331"/>
        <v>0.71643501934374554</v>
      </c>
      <c r="JCY9" s="61">
        <f t="shared" si="331"/>
        <v>0.70916956244238005</v>
      </c>
      <c r="JCZ9" s="61">
        <f t="shared" si="331"/>
        <v>0.70977358222726949</v>
      </c>
      <c r="JDA9" s="61" t="e">
        <f t="shared" si="331"/>
        <v>#N/A</v>
      </c>
      <c r="JDB9" s="61" t="e">
        <f t="shared" si="331"/>
        <v>#N/A</v>
      </c>
      <c r="JDC9" s="61">
        <f t="shared" si="331"/>
        <v>0.71963154864709267</v>
      </c>
      <c r="JDD9" s="61">
        <f t="shared" si="331"/>
        <v>0.72155278158597302</v>
      </c>
      <c r="JDE9" s="61">
        <f t="shared" si="331"/>
        <v>0.72144866892720583</v>
      </c>
      <c r="JDF9" s="61">
        <f t="shared" si="331"/>
        <v>0.7134703196347032</v>
      </c>
      <c r="JDG9" s="61">
        <f t="shared" si="331"/>
        <v>0.71766901105210279</v>
      </c>
      <c r="JDH9" s="61" t="e">
        <f t="shared" si="331"/>
        <v>#N/A</v>
      </c>
      <c r="JDI9" s="61" t="e">
        <f t="shared" si="331"/>
        <v>#N/A</v>
      </c>
      <c r="JDJ9" s="61">
        <f t="shared" si="331"/>
        <v>0.71270757608153379</v>
      </c>
      <c r="JDK9" s="61">
        <f t="shared" si="331"/>
        <v>0.71880391029327195</v>
      </c>
      <c r="JDL9" s="61">
        <f t="shared" si="331"/>
        <v>0.72448018546692738</v>
      </c>
      <c r="JDM9" s="61">
        <f t="shared" si="331"/>
        <v>0.72165692429818873</v>
      </c>
      <c r="JDN9" s="61">
        <f t="shared" si="331"/>
        <v>0.72165692429818873</v>
      </c>
      <c r="JDO9" s="61" t="e">
        <f t="shared" si="331"/>
        <v>#N/A</v>
      </c>
      <c r="JDP9" s="61" t="e">
        <f t="shared" si="331"/>
        <v>#N/A</v>
      </c>
      <c r="JDQ9" s="61">
        <f t="shared" si="331"/>
        <v>0.71808128680166594</v>
      </c>
      <c r="JDR9" s="61">
        <f t="shared" si="331"/>
        <v>0.71336852618062496</v>
      </c>
      <c r="JDS9" s="61">
        <f t="shared" si="331"/>
        <v>0.71357214214357068</v>
      </c>
      <c r="JDT9" s="61">
        <f t="shared" si="331"/>
        <v>0.70204998595900026</v>
      </c>
      <c r="JDU9" s="61">
        <f t="shared" si="331"/>
        <v>0.71002556092019309</v>
      </c>
      <c r="JDV9" s="61" t="e">
        <f t="shared" si="331"/>
        <v>#N/A</v>
      </c>
      <c r="JDW9" s="61" t="e">
        <f t="shared" si="331"/>
        <v>#N/A</v>
      </c>
      <c r="JDX9" s="61">
        <f t="shared" si="331"/>
        <v>0.71854566357692029</v>
      </c>
      <c r="JDY9" s="61">
        <f t="shared" si="331"/>
        <v>0.71710290426676226</v>
      </c>
      <c r="JDZ9" s="61">
        <f t="shared" si="331"/>
        <v>0.72621641249092228</v>
      </c>
      <c r="JEA9" s="61">
        <f t="shared" si="331"/>
        <v>0.72992700729927007</v>
      </c>
      <c r="JEB9" s="61">
        <f t="shared" si="331"/>
        <v>0.72934140471154552</v>
      </c>
      <c r="JEC9" s="61" t="e">
        <f t="shared" si="331"/>
        <v>#N/A</v>
      </c>
      <c r="JED9" s="61" t="e">
        <f t="shared" si="331"/>
        <v>#N/A</v>
      </c>
      <c r="JEE9" s="61">
        <f t="shared" si="331"/>
        <v>0.73389109056216051</v>
      </c>
      <c r="JEF9" s="61">
        <f t="shared" si="331"/>
        <v>0.73464590067587421</v>
      </c>
      <c r="JEG9" s="61">
        <f t="shared" si="331"/>
        <v>0.74178473407017276</v>
      </c>
      <c r="JEH9" s="61">
        <f t="shared" si="331"/>
        <v>0.7327617791455997</v>
      </c>
      <c r="JEI9" s="61">
        <f t="shared" si="331"/>
        <v>0.73131490419774758</v>
      </c>
      <c r="JEJ9" s="61" t="e">
        <f t="shared" si="331"/>
        <v>#N/A</v>
      </c>
      <c r="JEK9" s="61" t="e">
        <f t="shared" si="331"/>
        <v>#N/A</v>
      </c>
      <c r="JEL9" s="61">
        <f t="shared" si="331"/>
        <v>0.7327617791455997</v>
      </c>
      <c r="JEM9" s="61">
        <f t="shared" si="331"/>
        <v>0.74096028452874929</v>
      </c>
      <c r="JEN9" s="61">
        <f t="shared" si="331"/>
        <v>0.74968138541120022</v>
      </c>
      <c r="JEO9" s="61">
        <f t="shared" si="331"/>
        <v>0.75069439231288937</v>
      </c>
      <c r="JEP9" s="61">
        <f t="shared" si="331"/>
        <v>0.75614366729678639</v>
      </c>
      <c r="JEQ9" s="61" t="e">
        <f t="shared" si="331"/>
        <v>#N/A</v>
      </c>
      <c r="JER9" s="61" t="e">
        <f t="shared" si="331"/>
        <v>#N/A</v>
      </c>
      <c r="JES9" s="61">
        <f t="shared" si="331"/>
        <v>0.76068766164612811</v>
      </c>
      <c r="JET9" s="61">
        <f t="shared" si="331"/>
        <v>0.76934913063548238</v>
      </c>
      <c r="JEU9" s="61">
        <f t="shared" si="331"/>
        <v>0.76248570339306132</v>
      </c>
      <c r="JEV9" s="61">
        <f t="shared" si="331"/>
        <v>0.7601672367920943</v>
      </c>
      <c r="JEW9" s="61">
        <f t="shared" si="331"/>
        <v>0.75494488902310131</v>
      </c>
      <c r="JEX9" s="61" t="e">
        <f t="shared" ref="JEX9:JHI9" si="332">+HLOOKUP(JEX5,$B$21:$JKJ$23,3,FALSE)</f>
        <v>#N/A</v>
      </c>
      <c r="JEY9" s="61" t="e">
        <f t="shared" si="332"/>
        <v>#N/A</v>
      </c>
      <c r="JEZ9" s="61">
        <f t="shared" si="332"/>
        <v>0.75301204819277101</v>
      </c>
      <c r="JFA9" s="61">
        <f t="shared" si="332"/>
        <v>0.74833495472573519</v>
      </c>
      <c r="JFB9" s="61">
        <f t="shared" si="332"/>
        <v>0.75757575757575757</v>
      </c>
      <c r="JFC9" s="61">
        <f t="shared" si="332"/>
        <v>0.75677311941879832</v>
      </c>
      <c r="JFD9" s="61">
        <f t="shared" si="332"/>
        <v>0.75505889459377828</v>
      </c>
      <c r="JFE9" s="61" t="e">
        <f t="shared" si="332"/>
        <v>#N/A</v>
      </c>
      <c r="JFF9" s="61" t="e">
        <f t="shared" si="332"/>
        <v>#N/A</v>
      </c>
      <c r="JFG9" s="61">
        <f t="shared" si="332"/>
        <v>0.75374990578126178</v>
      </c>
      <c r="JFH9" s="61">
        <f t="shared" si="332"/>
        <v>0.74432452549311501</v>
      </c>
      <c r="JFI9" s="61">
        <f t="shared" si="332"/>
        <v>0.74850299401197595</v>
      </c>
      <c r="JFJ9" s="61">
        <f t="shared" si="332"/>
        <v>0.75540111799365461</v>
      </c>
      <c r="JFK9" s="61">
        <f t="shared" si="332"/>
        <v>0.75414781297134237</v>
      </c>
      <c r="JFL9" s="61" t="e">
        <f t="shared" si="332"/>
        <v>#N/A</v>
      </c>
      <c r="JFM9" s="61" t="e">
        <f t="shared" si="332"/>
        <v>#N/A</v>
      </c>
      <c r="JFN9" s="61">
        <f t="shared" si="332"/>
        <v>0.76062980147562187</v>
      </c>
      <c r="JFO9" s="61">
        <f t="shared" si="332"/>
        <v>0.7601672367920943</v>
      </c>
      <c r="JFP9" s="61">
        <f t="shared" si="332"/>
        <v>0.76266015863331305</v>
      </c>
      <c r="JFQ9" s="61">
        <f t="shared" si="332"/>
        <v>0.76546233925290874</v>
      </c>
      <c r="JFR9" s="61">
        <f t="shared" si="332"/>
        <v>0.76341705473700283</v>
      </c>
      <c r="JFS9" s="61" t="e">
        <f t="shared" si="332"/>
        <v>#N/A</v>
      </c>
      <c r="JFT9" s="61" t="e">
        <f t="shared" si="332"/>
        <v>#N/A</v>
      </c>
      <c r="JFU9" s="61">
        <f t="shared" si="332"/>
        <v>0.76126674786845305</v>
      </c>
      <c r="JFV9" s="61">
        <f t="shared" si="332"/>
        <v>0.75786282682834416</v>
      </c>
      <c r="JFW9" s="61">
        <f t="shared" si="332"/>
        <v>0.76126674786845305</v>
      </c>
      <c r="JFX9" s="61">
        <f t="shared" si="332"/>
        <v>0.75301204819277101</v>
      </c>
      <c r="JFY9" s="61">
        <f t="shared" si="332"/>
        <v>0.74839095943721001</v>
      </c>
      <c r="JFZ9" s="61" t="e">
        <f t="shared" si="332"/>
        <v>#N/A</v>
      </c>
      <c r="JGA9" s="61" t="e">
        <f t="shared" si="332"/>
        <v>#N/A</v>
      </c>
      <c r="JGB9" s="61">
        <f t="shared" si="332"/>
        <v>0.74917590650284682</v>
      </c>
      <c r="JGC9" s="61">
        <f t="shared" si="332"/>
        <v>0.74510096118023983</v>
      </c>
      <c r="JGD9" s="61">
        <f t="shared" si="332"/>
        <v>0.75683039430863552</v>
      </c>
      <c r="JGE9" s="61">
        <f t="shared" si="332"/>
        <v>0.76388358414177682</v>
      </c>
      <c r="JGF9" s="61">
        <f t="shared" si="332"/>
        <v>0.77154540544711059</v>
      </c>
      <c r="JGG9" s="61" t="e">
        <f t="shared" si="332"/>
        <v>#N/A</v>
      </c>
      <c r="JGH9" s="61" t="e">
        <f t="shared" si="332"/>
        <v>#N/A</v>
      </c>
      <c r="JGI9" s="61">
        <f t="shared" si="332"/>
        <v>0.77501356273734789</v>
      </c>
      <c r="JGJ9" s="61">
        <f t="shared" si="332"/>
        <v>0.7723200494284832</v>
      </c>
      <c r="JGK9" s="61">
        <f t="shared" si="332"/>
        <v>0.77083172743390127</v>
      </c>
      <c r="JGL9" s="61">
        <f t="shared" si="332"/>
        <v>0.75763315402682019</v>
      </c>
      <c r="JGM9" s="61">
        <f t="shared" si="332"/>
        <v>0.74911978425350212</v>
      </c>
      <c r="JGN9" s="61" t="e">
        <f t="shared" si="332"/>
        <v>#N/A</v>
      </c>
      <c r="JGO9" s="61" t="e">
        <f t="shared" si="332"/>
        <v>#N/A</v>
      </c>
      <c r="JGP9" s="61">
        <f t="shared" si="332"/>
        <v>0.75125835774923</v>
      </c>
      <c r="JGQ9" s="61">
        <f t="shared" si="332"/>
        <v>0.74788721860743401</v>
      </c>
      <c r="JGR9" s="61">
        <f t="shared" si="332"/>
        <v>0.74041166888790166</v>
      </c>
      <c r="JGS9" s="61">
        <f t="shared" si="332"/>
        <v>0.74228028503562948</v>
      </c>
      <c r="JGT9" s="61">
        <f t="shared" si="332"/>
        <v>0.7395902669920863</v>
      </c>
      <c r="JGU9" s="61" t="e">
        <f t="shared" si="332"/>
        <v>#N/A</v>
      </c>
      <c r="JGV9" s="61" t="e">
        <f t="shared" si="332"/>
        <v>#N/A</v>
      </c>
      <c r="JGW9" s="61">
        <f t="shared" si="332"/>
        <v>0.73686537469604307</v>
      </c>
      <c r="JGX9" s="61">
        <f t="shared" si="332"/>
        <v>0.73551044424830836</v>
      </c>
      <c r="JGY9" s="61">
        <f t="shared" si="332"/>
        <v>0.73094072070755056</v>
      </c>
      <c r="JGZ9" s="61">
        <f t="shared" si="332"/>
        <v>0.72907553222513855</v>
      </c>
      <c r="JHA9" s="61">
        <f t="shared" si="332"/>
        <v>0.7293946024799417</v>
      </c>
      <c r="JHB9" s="61" t="e">
        <f t="shared" si="332"/>
        <v>#N/A</v>
      </c>
      <c r="JHC9" s="61" t="e">
        <f t="shared" si="332"/>
        <v>#N/A</v>
      </c>
      <c r="JHD9" s="61">
        <f t="shared" si="332"/>
        <v>0.73035349108968739</v>
      </c>
      <c r="JHE9" s="61">
        <f t="shared" si="332"/>
        <v>0.72700836059614693</v>
      </c>
      <c r="JHF9" s="61">
        <f t="shared" si="332"/>
        <v>0.72448018546692738</v>
      </c>
      <c r="JHG9" s="61">
        <f t="shared" si="332"/>
        <v>0.72753728628592207</v>
      </c>
      <c r="JHH9" s="61">
        <f t="shared" si="332"/>
        <v>0.73362189127723576</v>
      </c>
      <c r="JHI9" s="61" t="e">
        <f t="shared" si="332"/>
        <v>#N/A</v>
      </c>
      <c r="JHJ9" s="61" t="e">
        <f t="shared" ref="JHJ9:JJU9" si="333">+HLOOKUP(JHJ5,$B$21:$JKJ$23,3,FALSE)</f>
        <v>#N/A</v>
      </c>
      <c r="JHK9" s="61">
        <f t="shared" si="333"/>
        <v>0.73784401977421976</v>
      </c>
      <c r="JHL9" s="61">
        <f t="shared" si="333"/>
        <v>0.73340667400073345</v>
      </c>
      <c r="JHM9" s="61">
        <f t="shared" si="333"/>
        <v>0.7327617791455997</v>
      </c>
      <c r="JHN9" s="61">
        <f t="shared" si="333"/>
        <v>0.73507791825933544</v>
      </c>
      <c r="JHO9" s="61">
        <f t="shared" si="333"/>
        <v>0.73942620526471459</v>
      </c>
      <c r="JHP9" s="61" t="e">
        <f t="shared" si="333"/>
        <v>#N/A</v>
      </c>
      <c r="JHQ9" s="61" t="e">
        <f t="shared" si="333"/>
        <v>#N/A</v>
      </c>
      <c r="JHR9" s="61">
        <f t="shared" si="333"/>
        <v>0.74404761904761896</v>
      </c>
      <c r="JHS9" s="61">
        <f t="shared" si="333"/>
        <v>0.74019245003700962</v>
      </c>
      <c r="JHT9" s="61">
        <f t="shared" si="333"/>
        <v>0.74019245003700962</v>
      </c>
      <c r="JHU9" s="61">
        <f t="shared" si="333"/>
        <v>0.73746312684365778</v>
      </c>
      <c r="JHV9" s="61">
        <f t="shared" si="333"/>
        <v>0.73383723490129893</v>
      </c>
      <c r="JHW9" s="61" t="e">
        <f t="shared" si="333"/>
        <v>#N/A</v>
      </c>
      <c r="JHX9" s="61" t="e">
        <f t="shared" si="333"/>
        <v>#N/A</v>
      </c>
      <c r="JHY9" s="61">
        <f t="shared" si="333"/>
        <v>0.73163593795727244</v>
      </c>
      <c r="JHZ9" s="61">
        <f t="shared" si="333"/>
        <v>0.73168947098851245</v>
      </c>
      <c r="JIA9" s="61">
        <f t="shared" si="333"/>
        <v>0.72827907654213098</v>
      </c>
      <c r="JIB9" s="61">
        <f t="shared" si="333"/>
        <v>0.72605822987003554</v>
      </c>
      <c r="JIC9" s="61">
        <f t="shared" si="333"/>
        <v>0.72663856997529419</v>
      </c>
      <c r="JID9" s="61" t="e">
        <f t="shared" si="333"/>
        <v>#N/A</v>
      </c>
      <c r="JIE9" s="61" t="e">
        <f t="shared" si="333"/>
        <v>#N/A</v>
      </c>
      <c r="JIF9" s="61">
        <f t="shared" si="333"/>
        <v>0.72285672979615445</v>
      </c>
      <c r="JIG9" s="61">
        <f t="shared" si="333"/>
        <v>0.72332730560578662</v>
      </c>
      <c r="JIH9" s="61">
        <f t="shared" si="333"/>
        <v>0.7241653993772178</v>
      </c>
      <c r="JII9" s="61">
        <f t="shared" si="333"/>
        <v>0.72202166064981954</v>
      </c>
      <c r="JIJ9" s="61">
        <f t="shared" si="333"/>
        <v>0.71648635093501467</v>
      </c>
      <c r="JIK9" s="61" t="e">
        <f t="shared" si="333"/>
        <v>#N/A</v>
      </c>
      <c r="JIL9" s="61" t="e">
        <f t="shared" si="333"/>
        <v>#N/A</v>
      </c>
      <c r="JIM9" s="61">
        <f t="shared" si="333"/>
        <v>0.71285999429711999</v>
      </c>
      <c r="JIN9" s="61">
        <f t="shared" si="333"/>
        <v>0.71952798963879694</v>
      </c>
      <c r="JIO9" s="61">
        <f t="shared" si="333"/>
        <v>0.71797817346352666</v>
      </c>
      <c r="JIP9" s="61">
        <f t="shared" si="333"/>
        <v>0.72374610986465948</v>
      </c>
      <c r="JIQ9" s="61">
        <f t="shared" si="333"/>
        <v>0.72605822987003554</v>
      </c>
      <c r="JIR9" s="61" t="e">
        <f t="shared" si="333"/>
        <v>#N/A</v>
      </c>
      <c r="JIS9" s="61" t="e">
        <f t="shared" si="333"/>
        <v>#N/A</v>
      </c>
      <c r="JIT9" s="61">
        <f t="shared" si="333"/>
        <v>0.71694866647548039</v>
      </c>
      <c r="JIU9" s="61">
        <f t="shared" si="333"/>
        <v>0.72025352924229324</v>
      </c>
      <c r="JIV9" s="61">
        <f t="shared" si="333"/>
        <v>0.7167944950182783</v>
      </c>
      <c r="JIW9" s="61">
        <f t="shared" si="333"/>
        <v>0.71408169094544416</v>
      </c>
      <c r="JIX9" s="61">
        <f t="shared" si="333"/>
        <v>0.70771408351026188</v>
      </c>
      <c r="JIY9" s="61" t="e">
        <f t="shared" si="333"/>
        <v>#N/A</v>
      </c>
      <c r="JIZ9" s="61" t="e">
        <f t="shared" si="333"/>
        <v>#N/A</v>
      </c>
      <c r="JJA9" s="61">
        <f t="shared" si="333"/>
        <v>0.70452303790333948</v>
      </c>
      <c r="JJB9" s="61">
        <f t="shared" si="333"/>
        <v>0.70368024769544713</v>
      </c>
      <c r="JJC9" s="61">
        <f t="shared" si="333"/>
        <v>0.70741369552914546</v>
      </c>
      <c r="JJD9" s="61">
        <f t="shared" si="333"/>
        <v>0.70781426953567383</v>
      </c>
      <c r="JJE9" s="61">
        <f t="shared" si="333"/>
        <v>0.70846617074034712</v>
      </c>
      <c r="JJF9" s="61" t="e">
        <f t="shared" si="333"/>
        <v>#N/A</v>
      </c>
      <c r="JJG9" s="61" t="e">
        <f t="shared" si="333"/>
        <v>#N/A</v>
      </c>
      <c r="JJH9" s="61">
        <f t="shared" si="333"/>
        <v>0.7126567844925884</v>
      </c>
      <c r="JJI9" s="61">
        <f t="shared" si="333"/>
        <v>0.71093416749608984</v>
      </c>
      <c r="JJJ9" s="61">
        <f t="shared" si="333"/>
        <v>0.70972320794889987</v>
      </c>
      <c r="JJK9" s="61">
        <f t="shared" si="333"/>
        <v>0.70387836981769547</v>
      </c>
      <c r="JJL9" s="61">
        <f t="shared" si="333"/>
        <v>0.70716356693303162</v>
      </c>
      <c r="JJM9" s="61" t="e">
        <f t="shared" si="333"/>
        <v>#N/A</v>
      </c>
      <c r="JJN9" s="61" t="e">
        <f t="shared" si="333"/>
        <v>#N/A</v>
      </c>
      <c r="JJO9" s="61">
        <f t="shared" si="333"/>
        <v>0.702247191011236</v>
      </c>
      <c r="JJP9" s="61">
        <f t="shared" si="333"/>
        <v>0.70591557249752923</v>
      </c>
      <c r="JJQ9" s="61">
        <f t="shared" si="333"/>
        <v>0.69930069930069938</v>
      </c>
      <c r="JJR9" s="61">
        <f t="shared" si="333"/>
        <v>0.70013302527480226</v>
      </c>
      <c r="JJS9" s="61">
        <f t="shared" si="333"/>
        <v>0.69439622248454969</v>
      </c>
      <c r="JJT9" s="61" t="e">
        <f t="shared" si="333"/>
        <v>#N/A</v>
      </c>
      <c r="JJU9" s="61" t="e">
        <f t="shared" si="333"/>
        <v>#N/A</v>
      </c>
      <c r="JJV9" s="61">
        <f t="shared" ref="JJV9:JKI9" si="334">+HLOOKUP(JJV5,$B$21:$JKJ$23,3,FALSE)</f>
        <v>0.69280864625190519</v>
      </c>
      <c r="JJW9" s="61">
        <f t="shared" si="334"/>
        <v>0.69108500345542501</v>
      </c>
      <c r="JJX9" s="61">
        <f t="shared" si="334"/>
        <v>0.68998827019940656</v>
      </c>
      <c r="JJY9" s="61">
        <f t="shared" si="334"/>
        <v>0.69439622248454969</v>
      </c>
      <c r="JJZ9" s="61">
        <f t="shared" si="334"/>
        <v>0.69204152249134943</v>
      </c>
      <c r="JKA9" s="61" t="e">
        <f t="shared" si="334"/>
        <v>#N/A</v>
      </c>
      <c r="JKB9" s="61" t="e">
        <f t="shared" si="334"/>
        <v>#N/A</v>
      </c>
      <c r="JKC9" s="61">
        <f t="shared" si="334"/>
        <v>0.70052539404553416</v>
      </c>
      <c r="JKD9" s="61">
        <f t="shared" si="334"/>
        <v>0.69920290868410018</v>
      </c>
      <c r="JKE9" s="61">
        <f t="shared" si="334"/>
        <v>0.68894247330347913</v>
      </c>
      <c r="JKF9" s="61">
        <f t="shared" si="334"/>
        <v>0.68568294020844767</v>
      </c>
      <c r="JKG9" s="61" t="e">
        <f t="shared" si="334"/>
        <v>#N/A</v>
      </c>
      <c r="JKH9" s="61" t="e">
        <f t="shared" si="334"/>
        <v>#N/A</v>
      </c>
      <c r="JKI9" s="61" t="e">
        <f t="shared" si="334"/>
        <v>#N/A</v>
      </c>
      <c r="JKJ9" s="61" t="e">
        <f>+HLOOKUP(JKJ5,$B$21:$JKJ$23,3,FALSE)</f>
        <v>#N/A</v>
      </c>
    </row>
    <row r="10" spans="1:7063">
      <c r="A10" s="44" t="s">
        <v>77</v>
      </c>
      <c r="B10" s="211" t="e">
        <f>+HLOOKUP(B5,$A$25:$BKN$26,2,FALSE)</f>
        <v>#N/A</v>
      </c>
      <c r="C10" s="211" t="e">
        <f t="shared" ref="C10:BN10" si="335">+HLOOKUP(C5,$A$25:$BKN$26,2,FALSE)</f>
        <v>#N/A</v>
      </c>
      <c r="D10" s="211" t="e">
        <f t="shared" si="335"/>
        <v>#N/A</v>
      </c>
      <c r="E10" s="211" t="e">
        <f t="shared" si="335"/>
        <v>#N/A</v>
      </c>
      <c r="F10" s="211" t="e">
        <f t="shared" si="335"/>
        <v>#N/A</v>
      </c>
      <c r="G10" s="211" t="e">
        <f t="shared" si="335"/>
        <v>#N/A</v>
      </c>
      <c r="H10" s="211" t="e">
        <f t="shared" si="335"/>
        <v>#N/A</v>
      </c>
      <c r="I10" s="211" t="e">
        <f t="shared" si="335"/>
        <v>#N/A</v>
      </c>
      <c r="J10" s="211" t="e">
        <f t="shared" si="335"/>
        <v>#N/A</v>
      </c>
      <c r="K10" s="211" t="e">
        <f t="shared" si="335"/>
        <v>#N/A</v>
      </c>
      <c r="L10" s="211" t="e">
        <f t="shared" si="335"/>
        <v>#N/A</v>
      </c>
      <c r="M10" s="211" t="e">
        <f t="shared" si="335"/>
        <v>#N/A</v>
      </c>
      <c r="N10" s="211" t="e">
        <f t="shared" si="335"/>
        <v>#N/A</v>
      </c>
      <c r="O10" s="211" t="e">
        <f t="shared" si="335"/>
        <v>#N/A</v>
      </c>
      <c r="P10" s="211" t="e">
        <f t="shared" si="335"/>
        <v>#N/A</v>
      </c>
      <c r="Q10" s="211" t="e">
        <f t="shared" si="335"/>
        <v>#N/A</v>
      </c>
      <c r="R10" s="211" t="e">
        <f t="shared" si="335"/>
        <v>#N/A</v>
      </c>
      <c r="S10" s="211" t="e">
        <f t="shared" si="335"/>
        <v>#N/A</v>
      </c>
      <c r="T10" s="211" t="e">
        <f t="shared" si="335"/>
        <v>#N/A</v>
      </c>
      <c r="U10" s="211" t="e">
        <f t="shared" si="335"/>
        <v>#N/A</v>
      </c>
      <c r="V10" s="211" t="e">
        <f t="shared" si="335"/>
        <v>#N/A</v>
      </c>
      <c r="W10" s="211" t="e">
        <f t="shared" si="335"/>
        <v>#N/A</v>
      </c>
      <c r="X10" s="211" t="e">
        <f t="shared" si="335"/>
        <v>#N/A</v>
      </c>
      <c r="Y10" s="211" t="e">
        <f t="shared" si="335"/>
        <v>#N/A</v>
      </c>
      <c r="Z10" s="211" t="e">
        <f t="shared" si="335"/>
        <v>#N/A</v>
      </c>
      <c r="AA10" s="211" t="e">
        <f t="shared" si="335"/>
        <v>#N/A</v>
      </c>
      <c r="AB10" s="211" t="e">
        <f t="shared" si="335"/>
        <v>#N/A</v>
      </c>
      <c r="AC10" s="211" t="e">
        <f t="shared" si="335"/>
        <v>#N/A</v>
      </c>
      <c r="AD10" s="211" t="e">
        <f t="shared" si="335"/>
        <v>#N/A</v>
      </c>
      <c r="AE10" s="211" t="e">
        <f t="shared" si="335"/>
        <v>#N/A</v>
      </c>
      <c r="AF10" s="211" t="e">
        <f t="shared" si="335"/>
        <v>#N/A</v>
      </c>
      <c r="AG10" s="211" t="e">
        <f t="shared" si="335"/>
        <v>#N/A</v>
      </c>
      <c r="AH10" s="211" t="e">
        <f t="shared" si="335"/>
        <v>#N/A</v>
      </c>
      <c r="AI10" s="211" t="e">
        <f t="shared" si="335"/>
        <v>#N/A</v>
      </c>
      <c r="AJ10" s="211" t="e">
        <f t="shared" si="335"/>
        <v>#N/A</v>
      </c>
      <c r="AK10" s="211" t="e">
        <f t="shared" si="335"/>
        <v>#N/A</v>
      </c>
      <c r="AL10" s="211" t="e">
        <f t="shared" si="335"/>
        <v>#N/A</v>
      </c>
      <c r="AM10" s="211" t="e">
        <f t="shared" si="335"/>
        <v>#N/A</v>
      </c>
      <c r="AN10" s="211" t="e">
        <f t="shared" si="335"/>
        <v>#N/A</v>
      </c>
      <c r="AO10" s="211" t="e">
        <f t="shared" si="335"/>
        <v>#N/A</v>
      </c>
      <c r="AP10" s="211" t="e">
        <f t="shared" si="335"/>
        <v>#N/A</v>
      </c>
      <c r="AQ10" s="211" t="e">
        <f t="shared" si="335"/>
        <v>#N/A</v>
      </c>
      <c r="AR10" s="211" t="e">
        <f t="shared" si="335"/>
        <v>#N/A</v>
      </c>
      <c r="AS10" s="211" t="e">
        <f t="shared" si="335"/>
        <v>#N/A</v>
      </c>
      <c r="AT10" s="211" t="e">
        <f t="shared" si="335"/>
        <v>#N/A</v>
      </c>
      <c r="AU10" s="211" t="e">
        <f t="shared" si="335"/>
        <v>#N/A</v>
      </c>
      <c r="AV10" s="211" t="e">
        <f t="shared" si="335"/>
        <v>#N/A</v>
      </c>
      <c r="AW10" s="211" t="e">
        <f t="shared" si="335"/>
        <v>#N/A</v>
      </c>
      <c r="AX10" s="211" t="e">
        <f t="shared" si="335"/>
        <v>#N/A</v>
      </c>
      <c r="AY10" s="211" t="e">
        <f t="shared" si="335"/>
        <v>#N/A</v>
      </c>
      <c r="AZ10" s="211" t="e">
        <f t="shared" si="335"/>
        <v>#N/A</v>
      </c>
      <c r="BA10" s="211" t="e">
        <f t="shared" si="335"/>
        <v>#N/A</v>
      </c>
      <c r="BB10" s="211" t="e">
        <f t="shared" si="335"/>
        <v>#N/A</v>
      </c>
      <c r="BC10" s="211" t="e">
        <f t="shared" si="335"/>
        <v>#N/A</v>
      </c>
      <c r="BD10" s="211" t="e">
        <f t="shared" si="335"/>
        <v>#N/A</v>
      </c>
      <c r="BE10" s="211" t="e">
        <f t="shared" si="335"/>
        <v>#N/A</v>
      </c>
      <c r="BF10" s="211" t="e">
        <f t="shared" si="335"/>
        <v>#N/A</v>
      </c>
      <c r="BG10" s="211" t="e">
        <f t="shared" si="335"/>
        <v>#N/A</v>
      </c>
      <c r="BH10" s="211" t="e">
        <f t="shared" si="335"/>
        <v>#N/A</v>
      </c>
      <c r="BI10" s="211" t="e">
        <f t="shared" si="335"/>
        <v>#N/A</v>
      </c>
      <c r="BJ10" s="211" t="e">
        <f t="shared" si="335"/>
        <v>#N/A</v>
      </c>
      <c r="BK10" s="211" t="e">
        <f t="shared" si="335"/>
        <v>#N/A</v>
      </c>
      <c r="BL10" s="211" t="e">
        <f t="shared" si="335"/>
        <v>#N/A</v>
      </c>
      <c r="BM10" s="211" t="e">
        <f t="shared" si="335"/>
        <v>#N/A</v>
      </c>
      <c r="BN10" s="211" t="e">
        <f t="shared" si="335"/>
        <v>#N/A</v>
      </c>
      <c r="BO10" s="211" t="e">
        <f t="shared" ref="BO10:DZ10" si="336">+HLOOKUP(BO5,$A$25:$BKN$26,2,FALSE)</f>
        <v>#N/A</v>
      </c>
      <c r="BP10" s="211" t="e">
        <f t="shared" si="336"/>
        <v>#N/A</v>
      </c>
      <c r="BQ10" s="211" t="e">
        <f t="shared" si="336"/>
        <v>#N/A</v>
      </c>
      <c r="BR10" s="211" t="e">
        <f t="shared" si="336"/>
        <v>#N/A</v>
      </c>
      <c r="BS10" s="211" t="e">
        <f t="shared" si="336"/>
        <v>#N/A</v>
      </c>
      <c r="BT10" s="211" t="e">
        <f t="shared" si="336"/>
        <v>#N/A</v>
      </c>
      <c r="BU10" s="211" t="e">
        <f t="shared" si="336"/>
        <v>#N/A</v>
      </c>
      <c r="BV10" s="211" t="e">
        <f t="shared" si="336"/>
        <v>#N/A</v>
      </c>
      <c r="BW10" s="211" t="e">
        <f t="shared" si="336"/>
        <v>#N/A</v>
      </c>
      <c r="BX10" s="211" t="e">
        <f t="shared" si="336"/>
        <v>#N/A</v>
      </c>
      <c r="BY10" s="211" t="e">
        <f t="shared" si="336"/>
        <v>#N/A</v>
      </c>
      <c r="BZ10" s="211" t="e">
        <f t="shared" si="336"/>
        <v>#N/A</v>
      </c>
      <c r="CA10" s="211" t="e">
        <f t="shared" si="336"/>
        <v>#N/A</v>
      </c>
      <c r="CB10" s="211" t="e">
        <f t="shared" si="336"/>
        <v>#N/A</v>
      </c>
      <c r="CC10" s="211" t="e">
        <f t="shared" si="336"/>
        <v>#N/A</v>
      </c>
      <c r="CD10" s="211" t="e">
        <f t="shared" si="336"/>
        <v>#N/A</v>
      </c>
      <c r="CE10" s="211" t="e">
        <f t="shared" si="336"/>
        <v>#N/A</v>
      </c>
      <c r="CF10" s="211" t="e">
        <f t="shared" si="336"/>
        <v>#N/A</v>
      </c>
      <c r="CG10" s="211" t="e">
        <f t="shared" si="336"/>
        <v>#N/A</v>
      </c>
      <c r="CH10" s="211" t="e">
        <f t="shared" si="336"/>
        <v>#N/A</v>
      </c>
      <c r="CI10" s="211" t="e">
        <f t="shared" si="336"/>
        <v>#N/A</v>
      </c>
      <c r="CJ10" s="211" t="e">
        <f t="shared" si="336"/>
        <v>#N/A</v>
      </c>
      <c r="CK10" s="211" t="e">
        <f t="shared" si="336"/>
        <v>#N/A</v>
      </c>
      <c r="CL10" s="211" t="e">
        <f t="shared" si="336"/>
        <v>#N/A</v>
      </c>
      <c r="CM10" s="211" t="e">
        <f t="shared" si="336"/>
        <v>#N/A</v>
      </c>
      <c r="CN10" s="211" t="e">
        <f t="shared" si="336"/>
        <v>#N/A</v>
      </c>
      <c r="CO10" s="211" t="e">
        <f t="shared" si="336"/>
        <v>#N/A</v>
      </c>
      <c r="CP10" s="211" t="e">
        <f t="shared" si="336"/>
        <v>#N/A</v>
      </c>
      <c r="CQ10" s="211" t="e">
        <f t="shared" si="336"/>
        <v>#N/A</v>
      </c>
      <c r="CR10" s="211" t="e">
        <f t="shared" si="336"/>
        <v>#N/A</v>
      </c>
      <c r="CS10" s="211" t="e">
        <f t="shared" si="336"/>
        <v>#N/A</v>
      </c>
      <c r="CT10" s="211" t="e">
        <f t="shared" si="336"/>
        <v>#N/A</v>
      </c>
      <c r="CU10" s="211" t="e">
        <f t="shared" si="336"/>
        <v>#N/A</v>
      </c>
      <c r="CV10" s="211" t="e">
        <f t="shared" si="336"/>
        <v>#N/A</v>
      </c>
      <c r="CW10" s="211" t="e">
        <f t="shared" si="336"/>
        <v>#N/A</v>
      </c>
      <c r="CX10" s="211" t="e">
        <f t="shared" si="336"/>
        <v>#N/A</v>
      </c>
      <c r="CY10" s="211" t="e">
        <f t="shared" si="336"/>
        <v>#N/A</v>
      </c>
      <c r="CZ10" s="211" t="e">
        <f t="shared" si="336"/>
        <v>#N/A</v>
      </c>
      <c r="DA10" s="211" t="e">
        <f t="shared" si="336"/>
        <v>#N/A</v>
      </c>
      <c r="DB10" s="211" t="e">
        <f t="shared" si="336"/>
        <v>#N/A</v>
      </c>
      <c r="DC10" s="211" t="e">
        <f t="shared" si="336"/>
        <v>#N/A</v>
      </c>
      <c r="DD10" s="211" t="e">
        <f t="shared" si="336"/>
        <v>#N/A</v>
      </c>
      <c r="DE10" s="211" t="e">
        <f t="shared" si="336"/>
        <v>#N/A</v>
      </c>
      <c r="DF10" s="211" t="e">
        <f t="shared" si="336"/>
        <v>#N/A</v>
      </c>
      <c r="DG10" s="211" t="e">
        <f t="shared" si="336"/>
        <v>#N/A</v>
      </c>
      <c r="DH10" s="211" t="e">
        <f t="shared" si="336"/>
        <v>#N/A</v>
      </c>
      <c r="DI10" s="211" t="e">
        <f t="shared" si="336"/>
        <v>#N/A</v>
      </c>
      <c r="DJ10" s="211" t="e">
        <f t="shared" si="336"/>
        <v>#N/A</v>
      </c>
      <c r="DK10" s="211" t="e">
        <f t="shared" si="336"/>
        <v>#N/A</v>
      </c>
      <c r="DL10" s="211" t="e">
        <f t="shared" si="336"/>
        <v>#N/A</v>
      </c>
      <c r="DM10" s="211" t="e">
        <f t="shared" si="336"/>
        <v>#N/A</v>
      </c>
      <c r="DN10" s="211" t="e">
        <f t="shared" si="336"/>
        <v>#N/A</v>
      </c>
      <c r="DO10" s="211" t="e">
        <f t="shared" si="336"/>
        <v>#N/A</v>
      </c>
      <c r="DP10" s="211" t="e">
        <f t="shared" si="336"/>
        <v>#N/A</v>
      </c>
      <c r="DQ10" s="211" t="e">
        <f t="shared" si="336"/>
        <v>#N/A</v>
      </c>
      <c r="DR10" s="211" t="e">
        <f t="shared" si="336"/>
        <v>#N/A</v>
      </c>
      <c r="DS10" s="211" t="e">
        <f t="shared" si="336"/>
        <v>#N/A</v>
      </c>
      <c r="DT10" s="211" t="e">
        <f t="shared" si="336"/>
        <v>#N/A</v>
      </c>
      <c r="DU10" s="211" t="e">
        <f t="shared" si="336"/>
        <v>#N/A</v>
      </c>
      <c r="DV10" s="211" t="e">
        <f t="shared" si="336"/>
        <v>#N/A</v>
      </c>
      <c r="DW10" s="211" t="e">
        <f t="shared" si="336"/>
        <v>#N/A</v>
      </c>
      <c r="DX10" s="211" t="e">
        <f t="shared" si="336"/>
        <v>#N/A</v>
      </c>
      <c r="DY10" s="211" t="e">
        <f t="shared" si="336"/>
        <v>#N/A</v>
      </c>
      <c r="DZ10" s="211" t="e">
        <f t="shared" si="336"/>
        <v>#N/A</v>
      </c>
      <c r="EA10" s="211" t="e">
        <f t="shared" ref="EA10:GL10" si="337">+HLOOKUP(EA5,$A$25:$BKN$26,2,FALSE)</f>
        <v>#N/A</v>
      </c>
      <c r="EB10" s="211" t="e">
        <f t="shared" si="337"/>
        <v>#N/A</v>
      </c>
      <c r="EC10" s="211" t="e">
        <f t="shared" si="337"/>
        <v>#N/A</v>
      </c>
      <c r="ED10" s="211" t="e">
        <f t="shared" si="337"/>
        <v>#N/A</v>
      </c>
      <c r="EE10" s="211" t="e">
        <f t="shared" si="337"/>
        <v>#N/A</v>
      </c>
      <c r="EF10" s="211" t="e">
        <f t="shared" si="337"/>
        <v>#N/A</v>
      </c>
      <c r="EG10" s="211" t="e">
        <f t="shared" si="337"/>
        <v>#N/A</v>
      </c>
      <c r="EH10" s="211" t="e">
        <f t="shared" si="337"/>
        <v>#N/A</v>
      </c>
      <c r="EI10" s="211" t="e">
        <f t="shared" si="337"/>
        <v>#N/A</v>
      </c>
      <c r="EJ10" s="211" t="e">
        <f t="shared" si="337"/>
        <v>#N/A</v>
      </c>
      <c r="EK10" s="211" t="e">
        <f t="shared" si="337"/>
        <v>#N/A</v>
      </c>
      <c r="EL10" s="211" t="e">
        <f t="shared" si="337"/>
        <v>#N/A</v>
      </c>
      <c r="EM10" s="211" t="e">
        <f t="shared" si="337"/>
        <v>#N/A</v>
      </c>
      <c r="EN10" s="211" t="e">
        <f t="shared" si="337"/>
        <v>#N/A</v>
      </c>
      <c r="EO10" s="211" t="e">
        <f t="shared" si="337"/>
        <v>#N/A</v>
      </c>
      <c r="EP10" s="211" t="e">
        <f t="shared" si="337"/>
        <v>#N/A</v>
      </c>
      <c r="EQ10" s="211" t="e">
        <f t="shared" si="337"/>
        <v>#N/A</v>
      </c>
      <c r="ER10" s="211" t="e">
        <f t="shared" si="337"/>
        <v>#N/A</v>
      </c>
      <c r="ES10" s="211" t="e">
        <f t="shared" si="337"/>
        <v>#N/A</v>
      </c>
      <c r="ET10" s="211" t="e">
        <f t="shared" si="337"/>
        <v>#N/A</v>
      </c>
      <c r="EU10" s="211" t="e">
        <f t="shared" si="337"/>
        <v>#N/A</v>
      </c>
      <c r="EV10" s="211" t="e">
        <f t="shared" si="337"/>
        <v>#N/A</v>
      </c>
      <c r="EW10" s="211" t="e">
        <f t="shared" si="337"/>
        <v>#N/A</v>
      </c>
      <c r="EX10" s="211" t="e">
        <f t="shared" si="337"/>
        <v>#N/A</v>
      </c>
      <c r="EY10" s="211" t="e">
        <f t="shared" si="337"/>
        <v>#N/A</v>
      </c>
      <c r="EZ10" s="211" t="e">
        <f t="shared" si="337"/>
        <v>#N/A</v>
      </c>
      <c r="FA10" s="211" t="e">
        <f t="shared" si="337"/>
        <v>#N/A</v>
      </c>
      <c r="FB10" s="211" t="e">
        <f t="shared" si="337"/>
        <v>#N/A</v>
      </c>
      <c r="FC10" s="211" t="e">
        <f t="shared" si="337"/>
        <v>#N/A</v>
      </c>
      <c r="FD10" s="211" t="e">
        <f t="shared" si="337"/>
        <v>#N/A</v>
      </c>
      <c r="FE10" s="211" t="e">
        <f t="shared" si="337"/>
        <v>#N/A</v>
      </c>
      <c r="FF10" s="211" t="e">
        <f t="shared" si="337"/>
        <v>#N/A</v>
      </c>
      <c r="FG10" s="211" t="e">
        <f t="shared" si="337"/>
        <v>#N/A</v>
      </c>
      <c r="FH10" s="211" t="e">
        <f t="shared" si="337"/>
        <v>#N/A</v>
      </c>
      <c r="FI10" s="211" t="e">
        <f t="shared" si="337"/>
        <v>#N/A</v>
      </c>
      <c r="FJ10" s="211" t="e">
        <f t="shared" si="337"/>
        <v>#N/A</v>
      </c>
      <c r="FK10" s="211" t="e">
        <f t="shared" si="337"/>
        <v>#N/A</v>
      </c>
      <c r="FL10" s="211" t="e">
        <f t="shared" si="337"/>
        <v>#N/A</v>
      </c>
      <c r="FM10" s="211" t="e">
        <f t="shared" si="337"/>
        <v>#N/A</v>
      </c>
      <c r="FN10" s="211" t="e">
        <f t="shared" si="337"/>
        <v>#N/A</v>
      </c>
      <c r="FO10" s="211" t="e">
        <f t="shared" si="337"/>
        <v>#N/A</v>
      </c>
      <c r="FP10" s="211" t="e">
        <f t="shared" si="337"/>
        <v>#N/A</v>
      </c>
      <c r="FQ10" s="211" t="e">
        <f t="shared" si="337"/>
        <v>#N/A</v>
      </c>
      <c r="FR10" s="211" t="e">
        <f t="shared" si="337"/>
        <v>#N/A</v>
      </c>
      <c r="FS10" s="211" t="e">
        <f t="shared" si="337"/>
        <v>#N/A</v>
      </c>
      <c r="FT10" s="211" t="e">
        <f t="shared" si="337"/>
        <v>#N/A</v>
      </c>
      <c r="FU10" s="211" t="e">
        <f t="shared" si="337"/>
        <v>#N/A</v>
      </c>
      <c r="FV10" s="211" t="e">
        <f t="shared" si="337"/>
        <v>#N/A</v>
      </c>
      <c r="FW10" s="211" t="e">
        <f t="shared" si="337"/>
        <v>#N/A</v>
      </c>
      <c r="FX10" s="211" t="e">
        <f t="shared" si="337"/>
        <v>#N/A</v>
      </c>
      <c r="FY10" s="211" t="e">
        <f t="shared" si="337"/>
        <v>#N/A</v>
      </c>
      <c r="FZ10" s="211" t="e">
        <f t="shared" si="337"/>
        <v>#N/A</v>
      </c>
      <c r="GA10" s="211" t="e">
        <f t="shared" si="337"/>
        <v>#N/A</v>
      </c>
      <c r="GB10" s="211" t="e">
        <f t="shared" si="337"/>
        <v>#N/A</v>
      </c>
      <c r="GC10" s="211" t="e">
        <f t="shared" si="337"/>
        <v>#N/A</v>
      </c>
      <c r="GD10" s="211" t="e">
        <f t="shared" si="337"/>
        <v>#N/A</v>
      </c>
      <c r="GE10" s="211" t="e">
        <f t="shared" si="337"/>
        <v>#N/A</v>
      </c>
      <c r="GF10" s="211" t="e">
        <f t="shared" si="337"/>
        <v>#N/A</v>
      </c>
      <c r="GG10" s="211" t="e">
        <f t="shared" si="337"/>
        <v>#N/A</v>
      </c>
      <c r="GH10" s="211" t="e">
        <f t="shared" si="337"/>
        <v>#N/A</v>
      </c>
      <c r="GI10" s="211" t="e">
        <f t="shared" si="337"/>
        <v>#N/A</v>
      </c>
      <c r="GJ10" s="211" t="e">
        <f t="shared" si="337"/>
        <v>#N/A</v>
      </c>
      <c r="GK10" s="211" t="e">
        <f t="shared" si="337"/>
        <v>#N/A</v>
      </c>
      <c r="GL10" s="211" t="e">
        <f t="shared" si="337"/>
        <v>#N/A</v>
      </c>
      <c r="GM10" s="211" t="e">
        <f t="shared" ref="GM10:IX10" si="338">+HLOOKUP(GM5,$A$25:$BKN$26,2,FALSE)</f>
        <v>#N/A</v>
      </c>
      <c r="GN10" s="211" t="e">
        <f t="shared" si="338"/>
        <v>#N/A</v>
      </c>
      <c r="GO10" s="211" t="e">
        <f t="shared" si="338"/>
        <v>#N/A</v>
      </c>
      <c r="GP10" s="211" t="e">
        <f t="shared" si="338"/>
        <v>#N/A</v>
      </c>
      <c r="GQ10" s="211" t="e">
        <f t="shared" si="338"/>
        <v>#N/A</v>
      </c>
      <c r="GR10" s="211" t="e">
        <f t="shared" si="338"/>
        <v>#N/A</v>
      </c>
      <c r="GS10" s="211" t="e">
        <f t="shared" si="338"/>
        <v>#N/A</v>
      </c>
      <c r="GT10" s="211" t="e">
        <f t="shared" si="338"/>
        <v>#N/A</v>
      </c>
      <c r="GU10" s="211" t="e">
        <f t="shared" si="338"/>
        <v>#N/A</v>
      </c>
      <c r="GV10" s="211" t="e">
        <f t="shared" si="338"/>
        <v>#N/A</v>
      </c>
      <c r="GW10" s="211" t="e">
        <f t="shared" si="338"/>
        <v>#N/A</v>
      </c>
      <c r="GX10" s="211" t="e">
        <f t="shared" si="338"/>
        <v>#N/A</v>
      </c>
      <c r="GY10" s="211" t="e">
        <f t="shared" si="338"/>
        <v>#N/A</v>
      </c>
      <c r="GZ10" s="211" t="e">
        <f t="shared" si="338"/>
        <v>#N/A</v>
      </c>
      <c r="HA10" s="211" t="e">
        <f t="shared" si="338"/>
        <v>#N/A</v>
      </c>
      <c r="HB10" s="211" t="e">
        <f t="shared" si="338"/>
        <v>#N/A</v>
      </c>
      <c r="HC10" s="211" t="e">
        <f t="shared" si="338"/>
        <v>#N/A</v>
      </c>
      <c r="HD10" s="211" t="e">
        <f t="shared" si="338"/>
        <v>#N/A</v>
      </c>
      <c r="HE10" s="211" t="e">
        <f t="shared" si="338"/>
        <v>#N/A</v>
      </c>
      <c r="HF10" s="211" t="e">
        <f t="shared" si="338"/>
        <v>#N/A</v>
      </c>
      <c r="HG10" s="211" t="e">
        <f t="shared" si="338"/>
        <v>#N/A</v>
      </c>
      <c r="HH10" s="211" t="e">
        <f t="shared" si="338"/>
        <v>#N/A</v>
      </c>
      <c r="HI10" s="211" t="e">
        <f t="shared" si="338"/>
        <v>#N/A</v>
      </c>
      <c r="HJ10" s="211" t="e">
        <f t="shared" si="338"/>
        <v>#N/A</v>
      </c>
      <c r="HK10" s="211" t="e">
        <f t="shared" si="338"/>
        <v>#N/A</v>
      </c>
      <c r="HL10" s="211" t="e">
        <f t="shared" si="338"/>
        <v>#N/A</v>
      </c>
      <c r="HM10" s="211" t="e">
        <f t="shared" si="338"/>
        <v>#N/A</v>
      </c>
      <c r="HN10" s="211" t="e">
        <f t="shared" si="338"/>
        <v>#N/A</v>
      </c>
      <c r="HO10" s="211" t="e">
        <f t="shared" si="338"/>
        <v>#N/A</v>
      </c>
      <c r="HP10" s="211" t="e">
        <f t="shared" si="338"/>
        <v>#N/A</v>
      </c>
      <c r="HQ10" s="211" t="e">
        <f t="shared" si="338"/>
        <v>#N/A</v>
      </c>
      <c r="HR10" s="211" t="e">
        <f t="shared" si="338"/>
        <v>#N/A</v>
      </c>
      <c r="HS10" s="211" t="e">
        <f t="shared" si="338"/>
        <v>#N/A</v>
      </c>
      <c r="HT10" s="211" t="e">
        <f t="shared" si="338"/>
        <v>#N/A</v>
      </c>
      <c r="HU10" s="211" t="e">
        <f t="shared" si="338"/>
        <v>#N/A</v>
      </c>
      <c r="HV10" s="211" t="e">
        <f t="shared" si="338"/>
        <v>#N/A</v>
      </c>
      <c r="HW10" s="211" t="e">
        <f t="shared" si="338"/>
        <v>#N/A</v>
      </c>
      <c r="HX10" s="211" t="e">
        <f t="shared" si="338"/>
        <v>#N/A</v>
      </c>
      <c r="HY10" s="211" t="e">
        <f t="shared" si="338"/>
        <v>#N/A</v>
      </c>
      <c r="HZ10" s="211" t="e">
        <f t="shared" si="338"/>
        <v>#N/A</v>
      </c>
      <c r="IA10" s="211" t="e">
        <f t="shared" si="338"/>
        <v>#N/A</v>
      </c>
      <c r="IB10" s="211" t="e">
        <f t="shared" si="338"/>
        <v>#N/A</v>
      </c>
      <c r="IC10" s="211" t="e">
        <f t="shared" si="338"/>
        <v>#N/A</v>
      </c>
      <c r="ID10" s="211" t="e">
        <f t="shared" si="338"/>
        <v>#N/A</v>
      </c>
      <c r="IE10" s="211" t="e">
        <f t="shared" si="338"/>
        <v>#N/A</v>
      </c>
      <c r="IF10" s="211" t="e">
        <f t="shared" si="338"/>
        <v>#N/A</v>
      </c>
      <c r="IG10" s="211" t="e">
        <f t="shared" si="338"/>
        <v>#N/A</v>
      </c>
      <c r="IH10" s="211" t="e">
        <f t="shared" si="338"/>
        <v>#N/A</v>
      </c>
      <c r="II10" s="211" t="e">
        <f t="shared" si="338"/>
        <v>#N/A</v>
      </c>
      <c r="IJ10" s="211" t="e">
        <f t="shared" si="338"/>
        <v>#N/A</v>
      </c>
      <c r="IK10" s="211" t="e">
        <f t="shared" si="338"/>
        <v>#N/A</v>
      </c>
      <c r="IL10" s="211" t="e">
        <f t="shared" si="338"/>
        <v>#N/A</v>
      </c>
      <c r="IM10" s="211" t="e">
        <f t="shared" si="338"/>
        <v>#N/A</v>
      </c>
      <c r="IN10" s="211" t="e">
        <f t="shared" si="338"/>
        <v>#N/A</v>
      </c>
      <c r="IO10" s="211" t="e">
        <f t="shared" si="338"/>
        <v>#N/A</v>
      </c>
      <c r="IP10" s="211" t="e">
        <f t="shared" si="338"/>
        <v>#N/A</v>
      </c>
      <c r="IQ10" s="211" t="e">
        <f t="shared" si="338"/>
        <v>#N/A</v>
      </c>
      <c r="IR10" s="211" t="e">
        <f t="shared" si="338"/>
        <v>#N/A</v>
      </c>
      <c r="IS10" s="211" t="e">
        <f t="shared" si="338"/>
        <v>#N/A</v>
      </c>
      <c r="IT10" s="211" t="e">
        <f t="shared" si="338"/>
        <v>#N/A</v>
      </c>
      <c r="IU10" s="211" t="e">
        <f t="shared" si="338"/>
        <v>#N/A</v>
      </c>
      <c r="IV10" s="211" t="e">
        <f t="shared" si="338"/>
        <v>#N/A</v>
      </c>
      <c r="IW10" s="211" t="e">
        <f t="shared" si="338"/>
        <v>#N/A</v>
      </c>
      <c r="IX10" s="211" t="e">
        <f t="shared" si="338"/>
        <v>#N/A</v>
      </c>
      <c r="IY10" s="211" t="e">
        <f t="shared" ref="IY10:LJ10" si="339">+HLOOKUP(IY5,$A$25:$BKN$26,2,FALSE)</f>
        <v>#N/A</v>
      </c>
      <c r="IZ10" s="211" t="e">
        <f t="shared" si="339"/>
        <v>#N/A</v>
      </c>
      <c r="JA10" s="211" t="e">
        <f t="shared" si="339"/>
        <v>#N/A</v>
      </c>
      <c r="JB10" s="211" t="e">
        <f t="shared" si="339"/>
        <v>#N/A</v>
      </c>
      <c r="JC10" s="211" t="e">
        <f t="shared" si="339"/>
        <v>#N/A</v>
      </c>
      <c r="JD10" s="211" t="e">
        <f t="shared" si="339"/>
        <v>#N/A</v>
      </c>
      <c r="JE10" s="211" t="e">
        <f t="shared" si="339"/>
        <v>#N/A</v>
      </c>
      <c r="JF10" s="211" t="e">
        <f t="shared" si="339"/>
        <v>#N/A</v>
      </c>
      <c r="JG10" s="211" t="e">
        <f t="shared" si="339"/>
        <v>#N/A</v>
      </c>
      <c r="JH10" s="211" t="e">
        <f t="shared" si="339"/>
        <v>#N/A</v>
      </c>
      <c r="JI10" s="211" t="e">
        <f t="shared" si="339"/>
        <v>#N/A</v>
      </c>
      <c r="JJ10" s="211" t="e">
        <f t="shared" si="339"/>
        <v>#N/A</v>
      </c>
      <c r="JK10" s="211" t="e">
        <f t="shared" si="339"/>
        <v>#N/A</v>
      </c>
      <c r="JL10" s="211" t="e">
        <f t="shared" si="339"/>
        <v>#N/A</v>
      </c>
      <c r="JM10" s="211" t="e">
        <f t="shared" si="339"/>
        <v>#N/A</v>
      </c>
      <c r="JN10" s="211" t="e">
        <f t="shared" si="339"/>
        <v>#N/A</v>
      </c>
      <c r="JO10" s="211" t="e">
        <f t="shared" si="339"/>
        <v>#N/A</v>
      </c>
      <c r="JP10" s="211" t="e">
        <f t="shared" si="339"/>
        <v>#N/A</v>
      </c>
      <c r="JQ10" s="211" t="e">
        <f t="shared" si="339"/>
        <v>#N/A</v>
      </c>
      <c r="JR10" s="211" t="e">
        <f t="shared" si="339"/>
        <v>#N/A</v>
      </c>
      <c r="JS10" s="211" t="e">
        <f t="shared" si="339"/>
        <v>#N/A</v>
      </c>
      <c r="JT10" s="211" t="e">
        <f t="shared" si="339"/>
        <v>#N/A</v>
      </c>
      <c r="JU10" s="211" t="e">
        <f t="shared" si="339"/>
        <v>#N/A</v>
      </c>
      <c r="JV10" s="211" t="e">
        <f t="shared" si="339"/>
        <v>#N/A</v>
      </c>
      <c r="JW10" s="211" t="e">
        <f t="shared" si="339"/>
        <v>#N/A</v>
      </c>
      <c r="JX10" s="211" t="e">
        <f t="shared" si="339"/>
        <v>#N/A</v>
      </c>
      <c r="JY10" s="211" t="e">
        <f t="shared" si="339"/>
        <v>#N/A</v>
      </c>
      <c r="JZ10" s="211" t="e">
        <f t="shared" si="339"/>
        <v>#N/A</v>
      </c>
      <c r="KA10" s="211" t="e">
        <f t="shared" si="339"/>
        <v>#N/A</v>
      </c>
      <c r="KB10" s="211" t="e">
        <f t="shared" si="339"/>
        <v>#N/A</v>
      </c>
      <c r="KC10" s="211" t="e">
        <f t="shared" si="339"/>
        <v>#N/A</v>
      </c>
      <c r="KD10" s="211" t="e">
        <f t="shared" si="339"/>
        <v>#N/A</v>
      </c>
      <c r="KE10" s="211" t="e">
        <f t="shared" si="339"/>
        <v>#N/A</v>
      </c>
      <c r="KF10" s="211" t="e">
        <f t="shared" si="339"/>
        <v>#N/A</v>
      </c>
      <c r="KG10" s="211" t="e">
        <f t="shared" si="339"/>
        <v>#N/A</v>
      </c>
      <c r="KH10" s="211" t="e">
        <f t="shared" si="339"/>
        <v>#N/A</v>
      </c>
      <c r="KI10" s="211" t="e">
        <f t="shared" si="339"/>
        <v>#N/A</v>
      </c>
      <c r="KJ10" s="211" t="e">
        <f t="shared" si="339"/>
        <v>#N/A</v>
      </c>
      <c r="KK10" s="211" t="e">
        <f t="shared" si="339"/>
        <v>#N/A</v>
      </c>
      <c r="KL10" s="211" t="e">
        <f t="shared" si="339"/>
        <v>#N/A</v>
      </c>
      <c r="KM10" s="211" t="e">
        <f t="shared" si="339"/>
        <v>#N/A</v>
      </c>
      <c r="KN10" s="211" t="e">
        <f t="shared" si="339"/>
        <v>#N/A</v>
      </c>
      <c r="KO10" s="211" t="e">
        <f t="shared" si="339"/>
        <v>#N/A</v>
      </c>
      <c r="KP10" s="211" t="e">
        <f t="shared" si="339"/>
        <v>#N/A</v>
      </c>
      <c r="KQ10" s="211" t="e">
        <f t="shared" si="339"/>
        <v>#N/A</v>
      </c>
      <c r="KR10" s="211" t="e">
        <f t="shared" si="339"/>
        <v>#N/A</v>
      </c>
      <c r="KS10" s="211" t="e">
        <f t="shared" si="339"/>
        <v>#N/A</v>
      </c>
      <c r="KT10" s="211" t="e">
        <f t="shared" si="339"/>
        <v>#N/A</v>
      </c>
      <c r="KU10" s="211" t="e">
        <f t="shared" si="339"/>
        <v>#N/A</v>
      </c>
      <c r="KV10" s="211" t="e">
        <f t="shared" si="339"/>
        <v>#N/A</v>
      </c>
      <c r="KW10" s="211" t="e">
        <f t="shared" si="339"/>
        <v>#N/A</v>
      </c>
      <c r="KX10" s="211" t="e">
        <f t="shared" si="339"/>
        <v>#N/A</v>
      </c>
      <c r="KY10" s="211" t="e">
        <f t="shared" si="339"/>
        <v>#N/A</v>
      </c>
      <c r="KZ10" s="211" t="e">
        <f t="shared" si="339"/>
        <v>#N/A</v>
      </c>
      <c r="LA10" s="211" t="e">
        <f t="shared" si="339"/>
        <v>#N/A</v>
      </c>
      <c r="LB10" s="211" t="e">
        <f t="shared" si="339"/>
        <v>#N/A</v>
      </c>
      <c r="LC10" s="211" t="e">
        <f t="shared" si="339"/>
        <v>#N/A</v>
      </c>
      <c r="LD10" s="211" t="e">
        <f t="shared" si="339"/>
        <v>#N/A</v>
      </c>
      <c r="LE10" s="211" t="e">
        <f t="shared" si="339"/>
        <v>#N/A</v>
      </c>
      <c r="LF10" s="211" t="e">
        <f t="shared" si="339"/>
        <v>#N/A</v>
      </c>
      <c r="LG10" s="211" t="e">
        <f t="shared" si="339"/>
        <v>#N/A</v>
      </c>
      <c r="LH10" s="211" t="e">
        <f t="shared" si="339"/>
        <v>#N/A</v>
      </c>
      <c r="LI10" s="211" t="e">
        <f t="shared" si="339"/>
        <v>#N/A</v>
      </c>
      <c r="LJ10" s="211" t="e">
        <f t="shared" si="339"/>
        <v>#N/A</v>
      </c>
      <c r="LK10" s="211" t="e">
        <f t="shared" ref="LK10:NV10" si="340">+HLOOKUP(LK5,$A$25:$BKN$26,2,FALSE)</f>
        <v>#N/A</v>
      </c>
      <c r="LL10" s="211" t="e">
        <f t="shared" si="340"/>
        <v>#N/A</v>
      </c>
      <c r="LM10" s="211" t="e">
        <f t="shared" si="340"/>
        <v>#N/A</v>
      </c>
      <c r="LN10" s="211" t="e">
        <f t="shared" si="340"/>
        <v>#N/A</v>
      </c>
      <c r="LO10" s="211" t="e">
        <f t="shared" si="340"/>
        <v>#N/A</v>
      </c>
      <c r="LP10" s="211" t="e">
        <f t="shared" si="340"/>
        <v>#N/A</v>
      </c>
      <c r="LQ10" s="211" t="e">
        <f t="shared" si="340"/>
        <v>#N/A</v>
      </c>
      <c r="LR10" s="211" t="e">
        <f t="shared" si="340"/>
        <v>#N/A</v>
      </c>
      <c r="LS10" s="211" t="e">
        <f t="shared" si="340"/>
        <v>#N/A</v>
      </c>
      <c r="LT10" s="211" t="e">
        <f t="shared" si="340"/>
        <v>#N/A</v>
      </c>
      <c r="LU10" s="211" t="e">
        <f t="shared" si="340"/>
        <v>#N/A</v>
      </c>
      <c r="LV10" s="211" t="e">
        <f t="shared" si="340"/>
        <v>#N/A</v>
      </c>
      <c r="LW10" s="211" t="e">
        <f t="shared" si="340"/>
        <v>#N/A</v>
      </c>
      <c r="LX10" s="211" t="e">
        <f t="shared" si="340"/>
        <v>#N/A</v>
      </c>
      <c r="LY10" s="211" t="e">
        <f t="shared" si="340"/>
        <v>#N/A</v>
      </c>
      <c r="LZ10" s="211" t="e">
        <f t="shared" si="340"/>
        <v>#N/A</v>
      </c>
      <c r="MA10" s="211" t="e">
        <f t="shared" si="340"/>
        <v>#N/A</v>
      </c>
      <c r="MB10" s="211" t="e">
        <f t="shared" si="340"/>
        <v>#N/A</v>
      </c>
      <c r="MC10" s="211" t="e">
        <f t="shared" si="340"/>
        <v>#N/A</v>
      </c>
      <c r="MD10" s="211" t="e">
        <f t="shared" si="340"/>
        <v>#N/A</v>
      </c>
      <c r="ME10" s="211" t="e">
        <f t="shared" si="340"/>
        <v>#N/A</v>
      </c>
      <c r="MF10" s="211" t="e">
        <f t="shared" si="340"/>
        <v>#N/A</v>
      </c>
      <c r="MG10" s="211" t="e">
        <f t="shared" si="340"/>
        <v>#N/A</v>
      </c>
      <c r="MH10" s="211" t="e">
        <f t="shared" si="340"/>
        <v>#N/A</v>
      </c>
      <c r="MI10" s="211" t="e">
        <f t="shared" si="340"/>
        <v>#N/A</v>
      </c>
      <c r="MJ10" s="211" t="e">
        <f t="shared" si="340"/>
        <v>#N/A</v>
      </c>
      <c r="MK10" s="211" t="e">
        <f t="shared" si="340"/>
        <v>#N/A</v>
      </c>
      <c r="ML10" s="211" t="e">
        <f t="shared" si="340"/>
        <v>#N/A</v>
      </c>
      <c r="MM10" s="211" t="e">
        <f t="shared" si="340"/>
        <v>#N/A</v>
      </c>
      <c r="MN10" s="211" t="e">
        <f t="shared" si="340"/>
        <v>#N/A</v>
      </c>
      <c r="MO10" s="211" t="e">
        <f t="shared" si="340"/>
        <v>#N/A</v>
      </c>
      <c r="MP10" s="211" t="e">
        <f t="shared" si="340"/>
        <v>#N/A</v>
      </c>
      <c r="MQ10" s="211" t="e">
        <f t="shared" si="340"/>
        <v>#N/A</v>
      </c>
      <c r="MR10" s="211" t="e">
        <f t="shared" si="340"/>
        <v>#N/A</v>
      </c>
      <c r="MS10" s="211" t="e">
        <f t="shared" si="340"/>
        <v>#N/A</v>
      </c>
      <c r="MT10" s="211" t="e">
        <f t="shared" si="340"/>
        <v>#N/A</v>
      </c>
      <c r="MU10" s="211" t="e">
        <f t="shared" si="340"/>
        <v>#N/A</v>
      </c>
      <c r="MV10" s="211" t="e">
        <f t="shared" si="340"/>
        <v>#N/A</v>
      </c>
      <c r="MW10" s="211" t="e">
        <f t="shared" si="340"/>
        <v>#N/A</v>
      </c>
      <c r="MX10" s="211" t="e">
        <f t="shared" si="340"/>
        <v>#N/A</v>
      </c>
      <c r="MY10" s="211" t="e">
        <f t="shared" si="340"/>
        <v>#N/A</v>
      </c>
      <c r="MZ10" s="211" t="e">
        <f t="shared" si="340"/>
        <v>#N/A</v>
      </c>
      <c r="NA10" s="211" t="e">
        <f t="shared" si="340"/>
        <v>#N/A</v>
      </c>
      <c r="NB10" s="211" t="e">
        <f t="shared" si="340"/>
        <v>#N/A</v>
      </c>
      <c r="NC10" s="211" t="e">
        <f t="shared" si="340"/>
        <v>#N/A</v>
      </c>
      <c r="ND10" s="211" t="e">
        <f t="shared" si="340"/>
        <v>#N/A</v>
      </c>
      <c r="NE10" s="211" t="e">
        <f t="shared" si="340"/>
        <v>#N/A</v>
      </c>
      <c r="NF10" s="211" t="e">
        <f t="shared" si="340"/>
        <v>#N/A</v>
      </c>
      <c r="NG10" s="211" t="e">
        <f t="shared" si="340"/>
        <v>#N/A</v>
      </c>
      <c r="NH10" s="211" t="e">
        <f t="shared" si="340"/>
        <v>#N/A</v>
      </c>
      <c r="NI10" s="211" t="e">
        <f t="shared" si="340"/>
        <v>#N/A</v>
      </c>
      <c r="NJ10" s="211" t="e">
        <f t="shared" si="340"/>
        <v>#N/A</v>
      </c>
      <c r="NK10" s="211" t="e">
        <f t="shared" si="340"/>
        <v>#N/A</v>
      </c>
      <c r="NL10" s="211" t="e">
        <f t="shared" si="340"/>
        <v>#N/A</v>
      </c>
      <c r="NM10" s="211" t="e">
        <f t="shared" si="340"/>
        <v>#N/A</v>
      </c>
      <c r="NN10" s="211" t="e">
        <f t="shared" si="340"/>
        <v>#N/A</v>
      </c>
      <c r="NO10" s="211" t="e">
        <f t="shared" si="340"/>
        <v>#N/A</v>
      </c>
      <c r="NP10" s="211" t="e">
        <f t="shared" si="340"/>
        <v>#N/A</v>
      </c>
      <c r="NQ10" s="211" t="e">
        <f t="shared" si="340"/>
        <v>#N/A</v>
      </c>
      <c r="NR10" s="211" t="e">
        <f t="shared" si="340"/>
        <v>#N/A</v>
      </c>
      <c r="NS10" s="211" t="e">
        <f t="shared" si="340"/>
        <v>#N/A</v>
      </c>
      <c r="NT10" s="211" t="e">
        <f t="shared" si="340"/>
        <v>#N/A</v>
      </c>
      <c r="NU10" s="211" t="e">
        <f t="shared" si="340"/>
        <v>#N/A</v>
      </c>
      <c r="NV10" s="211" t="e">
        <f t="shared" si="340"/>
        <v>#N/A</v>
      </c>
      <c r="NW10" s="211" t="e">
        <f t="shared" ref="NW10:QH10" si="341">+HLOOKUP(NW5,$A$25:$BKN$26,2,FALSE)</f>
        <v>#N/A</v>
      </c>
      <c r="NX10" s="211" t="e">
        <f t="shared" si="341"/>
        <v>#N/A</v>
      </c>
      <c r="NY10" s="211" t="e">
        <f t="shared" si="341"/>
        <v>#N/A</v>
      </c>
      <c r="NZ10" s="211" t="e">
        <f t="shared" si="341"/>
        <v>#N/A</v>
      </c>
      <c r="OA10" s="211" t="e">
        <f t="shared" si="341"/>
        <v>#N/A</v>
      </c>
      <c r="OB10" s="211" t="e">
        <f t="shared" si="341"/>
        <v>#N/A</v>
      </c>
      <c r="OC10" s="211" t="e">
        <f t="shared" si="341"/>
        <v>#N/A</v>
      </c>
      <c r="OD10" s="211" t="e">
        <f t="shared" si="341"/>
        <v>#N/A</v>
      </c>
      <c r="OE10" s="211" t="e">
        <f t="shared" si="341"/>
        <v>#N/A</v>
      </c>
      <c r="OF10" s="211" t="e">
        <f t="shared" si="341"/>
        <v>#N/A</v>
      </c>
      <c r="OG10" s="211" t="e">
        <f t="shared" si="341"/>
        <v>#N/A</v>
      </c>
      <c r="OH10" s="211" t="e">
        <f t="shared" si="341"/>
        <v>#N/A</v>
      </c>
      <c r="OI10" s="211" t="e">
        <f t="shared" si="341"/>
        <v>#N/A</v>
      </c>
      <c r="OJ10" s="211" t="e">
        <f t="shared" si="341"/>
        <v>#N/A</v>
      </c>
      <c r="OK10" s="211" t="e">
        <f t="shared" si="341"/>
        <v>#N/A</v>
      </c>
      <c r="OL10" s="211" t="e">
        <f t="shared" si="341"/>
        <v>#N/A</v>
      </c>
      <c r="OM10" s="211" t="e">
        <f t="shared" si="341"/>
        <v>#N/A</v>
      </c>
      <c r="ON10" s="211" t="e">
        <f t="shared" si="341"/>
        <v>#N/A</v>
      </c>
      <c r="OO10" s="211" t="e">
        <f t="shared" si="341"/>
        <v>#N/A</v>
      </c>
      <c r="OP10" s="211" t="e">
        <f t="shared" si="341"/>
        <v>#N/A</v>
      </c>
      <c r="OQ10" s="211" t="e">
        <f t="shared" si="341"/>
        <v>#N/A</v>
      </c>
      <c r="OR10" s="211" t="e">
        <f t="shared" si="341"/>
        <v>#N/A</v>
      </c>
      <c r="OS10" s="211" t="e">
        <f t="shared" si="341"/>
        <v>#N/A</v>
      </c>
      <c r="OT10" s="211" t="e">
        <f t="shared" si="341"/>
        <v>#N/A</v>
      </c>
      <c r="OU10" s="211" t="e">
        <f t="shared" si="341"/>
        <v>#N/A</v>
      </c>
      <c r="OV10" s="211" t="e">
        <f t="shared" si="341"/>
        <v>#N/A</v>
      </c>
      <c r="OW10" s="211" t="e">
        <f t="shared" si="341"/>
        <v>#N/A</v>
      </c>
      <c r="OX10" s="211" t="e">
        <f t="shared" si="341"/>
        <v>#N/A</v>
      </c>
      <c r="OY10" s="211" t="e">
        <f t="shared" si="341"/>
        <v>#N/A</v>
      </c>
      <c r="OZ10" s="211" t="e">
        <f t="shared" si="341"/>
        <v>#N/A</v>
      </c>
      <c r="PA10" s="211" t="e">
        <f t="shared" si="341"/>
        <v>#N/A</v>
      </c>
      <c r="PB10" s="211" t="e">
        <f t="shared" si="341"/>
        <v>#N/A</v>
      </c>
      <c r="PC10" s="211" t="e">
        <f t="shared" si="341"/>
        <v>#N/A</v>
      </c>
      <c r="PD10" s="211" t="e">
        <f t="shared" si="341"/>
        <v>#N/A</v>
      </c>
      <c r="PE10" s="211" t="e">
        <f t="shared" si="341"/>
        <v>#N/A</v>
      </c>
      <c r="PF10" s="211" t="e">
        <f t="shared" si="341"/>
        <v>#N/A</v>
      </c>
      <c r="PG10" s="211" t="e">
        <f t="shared" si="341"/>
        <v>#N/A</v>
      </c>
      <c r="PH10" s="211" t="e">
        <f t="shared" si="341"/>
        <v>#N/A</v>
      </c>
      <c r="PI10" s="211" t="e">
        <f t="shared" si="341"/>
        <v>#N/A</v>
      </c>
      <c r="PJ10" s="211" t="e">
        <f t="shared" si="341"/>
        <v>#N/A</v>
      </c>
      <c r="PK10" s="211" t="e">
        <f t="shared" si="341"/>
        <v>#N/A</v>
      </c>
      <c r="PL10" s="211" t="e">
        <f t="shared" si="341"/>
        <v>#N/A</v>
      </c>
      <c r="PM10" s="211" t="e">
        <f t="shared" si="341"/>
        <v>#N/A</v>
      </c>
      <c r="PN10" s="211" t="e">
        <f t="shared" si="341"/>
        <v>#N/A</v>
      </c>
      <c r="PO10" s="211" t="e">
        <f t="shared" si="341"/>
        <v>#N/A</v>
      </c>
      <c r="PP10" s="211" t="e">
        <f t="shared" si="341"/>
        <v>#N/A</v>
      </c>
      <c r="PQ10" s="211" t="e">
        <f t="shared" si="341"/>
        <v>#N/A</v>
      </c>
      <c r="PR10" s="211" t="e">
        <f t="shared" si="341"/>
        <v>#N/A</v>
      </c>
      <c r="PS10" s="211" t="e">
        <f t="shared" si="341"/>
        <v>#N/A</v>
      </c>
      <c r="PT10" s="211" t="e">
        <f t="shared" si="341"/>
        <v>#N/A</v>
      </c>
      <c r="PU10" s="211" t="e">
        <f t="shared" si="341"/>
        <v>#N/A</v>
      </c>
      <c r="PV10" s="211" t="e">
        <f t="shared" si="341"/>
        <v>#N/A</v>
      </c>
      <c r="PW10" s="211" t="e">
        <f t="shared" si="341"/>
        <v>#N/A</v>
      </c>
      <c r="PX10" s="211" t="e">
        <f t="shared" si="341"/>
        <v>#N/A</v>
      </c>
      <c r="PY10" s="211" t="e">
        <f t="shared" si="341"/>
        <v>#N/A</v>
      </c>
      <c r="PZ10" s="211" t="e">
        <f t="shared" si="341"/>
        <v>#N/A</v>
      </c>
      <c r="QA10" s="211" t="e">
        <f t="shared" si="341"/>
        <v>#N/A</v>
      </c>
      <c r="QB10" s="211" t="e">
        <f t="shared" si="341"/>
        <v>#N/A</v>
      </c>
      <c r="QC10" s="211" t="e">
        <f t="shared" si="341"/>
        <v>#N/A</v>
      </c>
      <c r="QD10" s="211" t="e">
        <f t="shared" si="341"/>
        <v>#N/A</v>
      </c>
      <c r="QE10" s="211" t="e">
        <f t="shared" si="341"/>
        <v>#N/A</v>
      </c>
      <c r="QF10" s="211" t="e">
        <f t="shared" si="341"/>
        <v>#N/A</v>
      </c>
      <c r="QG10" s="211" t="e">
        <f t="shared" si="341"/>
        <v>#N/A</v>
      </c>
      <c r="QH10" s="211" t="e">
        <f t="shared" si="341"/>
        <v>#N/A</v>
      </c>
      <c r="QI10" s="211" t="e">
        <f t="shared" ref="QI10:ST10" si="342">+HLOOKUP(QI5,$A$25:$BKN$26,2,FALSE)</f>
        <v>#N/A</v>
      </c>
      <c r="QJ10" s="211" t="e">
        <f t="shared" si="342"/>
        <v>#N/A</v>
      </c>
      <c r="QK10" s="211" t="e">
        <f t="shared" si="342"/>
        <v>#N/A</v>
      </c>
      <c r="QL10" s="211" t="e">
        <f t="shared" si="342"/>
        <v>#N/A</v>
      </c>
      <c r="QM10" s="211" t="e">
        <f t="shared" si="342"/>
        <v>#N/A</v>
      </c>
      <c r="QN10" s="211" t="e">
        <f t="shared" si="342"/>
        <v>#N/A</v>
      </c>
      <c r="QO10" s="211" t="e">
        <f t="shared" si="342"/>
        <v>#N/A</v>
      </c>
      <c r="QP10" s="211" t="e">
        <f t="shared" si="342"/>
        <v>#N/A</v>
      </c>
      <c r="QQ10" s="211" t="e">
        <f t="shared" si="342"/>
        <v>#N/A</v>
      </c>
      <c r="QR10" s="211" t="e">
        <f t="shared" si="342"/>
        <v>#N/A</v>
      </c>
      <c r="QS10" s="211" t="e">
        <f t="shared" si="342"/>
        <v>#N/A</v>
      </c>
      <c r="QT10" s="211" t="e">
        <f t="shared" si="342"/>
        <v>#N/A</v>
      </c>
      <c r="QU10" s="211" t="e">
        <f t="shared" si="342"/>
        <v>#N/A</v>
      </c>
      <c r="QV10" s="211" t="e">
        <f t="shared" si="342"/>
        <v>#N/A</v>
      </c>
      <c r="QW10" s="211" t="e">
        <f t="shared" si="342"/>
        <v>#N/A</v>
      </c>
      <c r="QX10" s="211" t="e">
        <f t="shared" si="342"/>
        <v>#N/A</v>
      </c>
      <c r="QY10" s="211" t="e">
        <f t="shared" si="342"/>
        <v>#N/A</v>
      </c>
      <c r="QZ10" s="211" t="e">
        <f t="shared" si="342"/>
        <v>#N/A</v>
      </c>
      <c r="RA10" s="211" t="e">
        <f t="shared" si="342"/>
        <v>#N/A</v>
      </c>
      <c r="RB10" s="211" t="e">
        <f t="shared" si="342"/>
        <v>#N/A</v>
      </c>
      <c r="RC10" s="211" t="e">
        <f t="shared" si="342"/>
        <v>#N/A</v>
      </c>
      <c r="RD10" s="211" t="e">
        <f t="shared" si="342"/>
        <v>#N/A</v>
      </c>
      <c r="RE10" s="211" t="e">
        <f t="shared" si="342"/>
        <v>#N/A</v>
      </c>
      <c r="RF10" s="211" t="e">
        <f t="shared" si="342"/>
        <v>#N/A</v>
      </c>
      <c r="RG10" s="211" t="e">
        <f t="shared" si="342"/>
        <v>#N/A</v>
      </c>
      <c r="RH10" s="211" t="e">
        <f t="shared" si="342"/>
        <v>#N/A</v>
      </c>
      <c r="RI10" s="211" t="e">
        <f t="shared" si="342"/>
        <v>#N/A</v>
      </c>
      <c r="RJ10" s="211" t="e">
        <f t="shared" si="342"/>
        <v>#N/A</v>
      </c>
      <c r="RK10" s="211" t="e">
        <f t="shared" si="342"/>
        <v>#N/A</v>
      </c>
      <c r="RL10" s="211" t="e">
        <f t="shared" si="342"/>
        <v>#N/A</v>
      </c>
      <c r="RM10" s="211" t="e">
        <f t="shared" si="342"/>
        <v>#N/A</v>
      </c>
      <c r="RN10" s="211" t="e">
        <f t="shared" si="342"/>
        <v>#N/A</v>
      </c>
      <c r="RO10" s="211" t="e">
        <f t="shared" si="342"/>
        <v>#N/A</v>
      </c>
      <c r="RP10" s="211" t="e">
        <f t="shared" si="342"/>
        <v>#N/A</v>
      </c>
      <c r="RQ10" s="211" t="e">
        <f t="shared" si="342"/>
        <v>#N/A</v>
      </c>
      <c r="RR10" s="211" t="e">
        <f t="shared" si="342"/>
        <v>#N/A</v>
      </c>
      <c r="RS10" s="211" t="e">
        <f t="shared" si="342"/>
        <v>#N/A</v>
      </c>
      <c r="RT10" s="211" t="e">
        <f t="shared" si="342"/>
        <v>#N/A</v>
      </c>
      <c r="RU10" s="211" t="e">
        <f t="shared" si="342"/>
        <v>#N/A</v>
      </c>
      <c r="RV10" s="211" t="e">
        <f t="shared" si="342"/>
        <v>#N/A</v>
      </c>
      <c r="RW10" s="211" t="e">
        <f t="shared" si="342"/>
        <v>#N/A</v>
      </c>
      <c r="RX10" s="211" t="e">
        <f t="shared" si="342"/>
        <v>#N/A</v>
      </c>
      <c r="RY10" s="211" t="e">
        <f t="shared" si="342"/>
        <v>#N/A</v>
      </c>
      <c r="RZ10" s="211" t="e">
        <f t="shared" si="342"/>
        <v>#N/A</v>
      </c>
      <c r="SA10" s="211" t="e">
        <f t="shared" si="342"/>
        <v>#N/A</v>
      </c>
      <c r="SB10" s="211" t="e">
        <f t="shared" si="342"/>
        <v>#N/A</v>
      </c>
      <c r="SC10" s="211" t="e">
        <f t="shared" si="342"/>
        <v>#N/A</v>
      </c>
      <c r="SD10" s="211" t="e">
        <f t="shared" si="342"/>
        <v>#N/A</v>
      </c>
      <c r="SE10" s="211" t="e">
        <f t="shared" si="342"/>
        <v>#N/A</v>
      </c>
      <c r="SF10" s="211" t="e">
        <f t="shared" si="342"/>
        <v>#N/A</v>
      </c>
      <c r="SG10" s="211" t="e">
        <f t="shared" si="342"/>
        <v>#N/A</v>
      </c>
      <c r="SH10" s="211" t="e">
        <f t="shared" si="342"/>
        <v>#N/A</v>
      </c>
      <c r="SI10" s="211" t="e">
        <f t="shared" si="342"/>
        <v>#N/A</v>
      </c>
      <c r="SJ10" s="211" t="e">
        <f t="shared" si="342"/>
        <v>#N/A</v>
      </c>
      <c r="SK10" s="211" t="e">
        <f t="shared" si="342"/>
        <v>#N/A</v>
      </c>
      <c r="SL10" s="211" t="e">
        <f t="shared" si="342"/>
        <v>#N/A</v>
      </c>
      <c r="SM10" s="211" t="e">
        <f t="shared" si="342"/>
        <v>#N/A</v>
      </c>
      <c r="SN10" s="211" t="e">
        <f t="shared" si="342"/>
        <v>#N/A</v>
      </c>
      <c r="SO10" s="211" t="e">
        <f t="shared" si="342"/>
        <v>#N/A</v>
      </c>
      <c r="SP10" s="211" t="e">
        <f t="shared" si="342"/>
        <v>#N/A</v>
      </c>
      <c r="SQ10" s="211" t="e">
        <f t="shared" si="342"/>
        <v>#N/A</v>
      </c>
      <c r="SR10" s="211" t="e">
        <f t="shared" si="342"/>
        <v>#N/A</v>
      </c>
      <c r="SS10" s="211" t="e">
        <f t="shared" si="342"/>
        <v>#N/A</v>
      </c>
      <c r="ST10" s="211" t="e">
        <f t="shared" si="342"/>
        <v>#N/A</v>
      </c>
      <c r="SU10" s="211" t="e">
        <f t="shared" ref="SU10:VF10" si="343">+HLOOKUP(SU5,$A$25:$BKN$26,2,FALSE)</f>
        <v>#N/A</v>
      </c>
      <c r="SV10" s="211" t="e">
        <f t="shared" si="343"/>
        <v>#N/A</v>
      </c>
      <c r="SW10" s="211" t="e">
        <f t="shared" si="343"/>
        <v>#N/A</v>
      </c>
      <c r="SX10" s="211" t="e">
        <f t="shared" si="343"/>
        <v>#N/A</v>
      </c>
      <c r="SY10" s="211" t="e">
        <f t="shared" si="343"/>
        <v>#N/A</v>
      </c>
      <c r="SZ10" s="211" t="e">
        <f t="shared" si="343"/>
        <v>#N/A</v>
      </c>
      <c r="TA10" s="211" t="e">
        <f t="shared" si="343"/>
        <v>#N/A</v>
      </c>
      <c r="TB10" s="211" t="e">
        <f t="shared" si="343"/>
        <v>#N/A</v>
      </c>
      <c r="TC10" s="211" t="e">
        <f t="shared" si="343"/>
        <v>#N/A</v>
      </c>
      <c r="TD10" s="211" t="e">
        <f t="shared" si="343"/>
        <v>#N/A</v>
      </c>
      <c r="TE10" s="211" t="e">
        <f t="shared" si="343"/>
        <v>#N/A</v>
      </c>
      <c r="TF10" s="211" t="e">
        <f t="shared" si="343"/>
        <v>#N/A</v>
      </c>
      <c r="TG10" s="211" t="e">
        <f t="shared" si="343"/>
        <v>#N/A</v>
      </c>
      <c r="TH10" s="211" t="e">
        <f t="shared" si="343"/>
        <v>#N/A</v>
      </c>
      <c r="TI10" s="211" t="e">
        <f t="shared" si="343"/>
        <v>#N/A</v>
      </c>
      <c r="TJ10" s="211" t="e">
        <f t="shared" si="343"/>
        <v>#N/A</v>
      </c>
      <c r="TK10" s="211" t="e">
        <f t="shared" si="343"/>
        <v>#N/A</v>
      </c>
      <c r="TL10" s="211" t="e">
        <f t="shared" si="343"/>
        <v>#N/A</v>
      </c>
      <c r="TM10" s="211" t="e">
        <f t="shared" si="343"/>
        <v>#N/A</v>
      </c>
      <c r="TN10" s="211" t="e">
        <f t="shared" si="343"/>
        <v>#N/A</v>
      </c>
      <c r="TO10" s="211" t="e">
        <f t="shared" si="343"/>
        <v>#N/A</v>
      </c>
      <c r="TP10" s="211" t="e">
        <f t="shared" si="343"/>
        <v>#N/A</v>
      </c>
      <c r="TQ10" s="211" t="e">
        <f t="shared" si="343"/>
        <v>#N/A</v>
      </c>
      <c r="TR10" s="211" t="e">
        <f t="shared" si="343"/>
        <v>#N/A</v>
      </c>
      <c r="TS10" s="211" t="e">
        <f t="shared" si="343"/>
        <v>#N/A</v>
      </c>
      <c r="TT10" s="211" t="e">
        <f t="shared" si="343"/>
        <v>#N/A</v>
      </c>
      <c r="TU10" s="211" t="e">
        <f t="shared" si="343"/>
        <v>#N/A</v>
      </c>
      <c r="TV10" s="211" t="e">
        <f t="shared" si="343"/>
        <v>#N/A</v>
      </c>
      <c r="TW10" s="211" t="e">
        <f t="shared" si="343"/>
        <v>#N/A</v>
      </c>
      <c r="TX10" s="211" t="e">
        <f t="shared" si="343"/>
        <v>#N/A</v>
      </c>
      <c r="TY10" s="211" t="e">
        <f t="shared" si="343"/>
        <v>#N/A</v>
      </c>
      <c r="TZ10" s="211" t="e">
        <f t="shared" si="343"/>
        <v>#N/A</v>
      </c>
      <c r="UA10" s="211" t="e">
        <f t="shared" si="343"/>
        <v>#N/A</v>
      </c>
      <c r="UB10" s="211" t="e">
        <f t="shared" si="343"/>
        <v>#N/A</v>
      </c>
      <c r="UC10" s="211" t="e">
        <f t="shared" si="343"/>
        <v>#N/A</v>
      </c>
      <c r="UD10" s="211" t="e">
        <f t="shared" si="343"/>
        <v>#N/A</v>
      </c>
      <c r="UE10" s="211" t="e">
        <f t="shared" si="343"/>
        <v>#N/A</v>
      </c>
      <c r="UF10" s="211" t="e">
        <f t="shared" si="343"/>
        <v>#N/A</v>
      </c>
      <c r="UG10" s="211" t="e">
        <f t="shared" si="343"/>
        <v>#N/A</v>
      </c>
      <c r="UH10" s="211" t="e">
        <f t="shared" si="343"/>
        <v>#N/A</v>
      </c>
      <c r="UI10" s="211" t="e">
        <f t="shared" si="343"/>
        <v>#N/A</v>
      </c>
      <c r="UJ10" s="211" t="e">
        <f t="shared" si="343"/>
        <v>#N/A</v>
      </c>
      <c r="UK10" s="211" t="e">
        <f t="shared" si="343"/>
        <v>#N/A</v>
      </c>
      <c r="UL10" s="211" t="e">
        <f t="shared" si="343"/>
        <v>#N/A</v>
      </c>
      <c r="UM10" s="211" t="e">
        <f t="shared" si="343"/>
        <v>#N/A</v>
      </c>
      <c r="UN10" s="211" t="e">
        <f t="shared" si="343"/>
        <v>#N/A</v>
      </c>
      <c r="UO10" s="211" t="e">
        <f t="shared" si="343"/>
        <v>#N/A</v>
      </c>
      <c r="UP10" s="211" t="e">
        <f t="shared" si="343"/>
        <v>#N/A</v>
      </c>
      <c r="UQ10" s="211" t="e">
        <f t="shared" si="343"/>
        <v>#N/A</v>
      </c>
      <c r="UR10" s="211" t="e">
        <f t="shared" si="343"/>
        <v>#N/A</v>
      </c>
      <c r="US10" s="211" t="e">
        <f t="shared" si="343"/>
        <v>#N/A</v>
      </c>
      <c r="UT10" s="211" t="e">
        <f t="shared" si="343"/>
        <v>#N/A</v>
      </c>
      <c r="UU10" s="211" t="e">
        <f t="shared" si="343"/>
        <v>#N/A</v>
      </c>
      <c r="UV10" s="211" t="e">
        <f t="shared" si="343"/>
        <v>#N/A</v>
      </c>
      <c r="UW10" s="211" t="e">
        <f t="shared" si="343"/>
        <v>#N/A</v>
      </c>
      <c r="UX10" s="211" t="e">
        <f t="shared" si="343"/>
        <v>#N/A</v>
      </c>
      <c r="UY10" s="211" t="e">
        <f t="shared" si="343"/>
        <v>#N/A</v>
      </c>
      <c r="UZ10" s="211" t="e">
        <f t="shared" si="343"/>
        <v>#N/A</v>
      </c>
      <c r="VA10" s="211" t="e">
        <f t="shared" si="343"/>
        <v>#N/A</v>
      </c>
      <c r="VB10" s="211" t="e">
        <f t="shared" si="343"/>
        <v>#N/A</v>
      </c>
      <c r="VC10" s="211" t="e">
        <f t="shared" si="343"/>
        <v>#N/A</v>
      </c>
      <c r="VD10" s="211" t="e">
        <f t="shared" si="343"/>
        <v>#N/A</v>
      </c>
      <c r="VE10" s="211" t="e">
        <f t="shared" si="343"/>
        <v>#N/A</v>
      </c>
      <c r="VF10" s="211" t="e">
        <f t="shared" si="343"/>
        <v>#N/A</v>
      </c>
      <c r="VG10" s="211" t="e">
        <f t="shared" ref="VG10:XR10" si="344">+HLOOKUP(VG5,$A$25:$BKN$26,2,FALSE)</f>
        <v>#N/A</v>
      </c>
      <c r="VH10" s="211" t="e">
        <f t="shared" si="344"/>
        <v>#N/A</v>
      </c>
      <c r="VI10" s="211" t="e">
        <f t="shared" si="344"/>
        <v>#N/A</v>
      </c>
      <c r="VJ10" s="211" t="e">
        <f t="shared" si="344"/>
        <v>#N/A</v>
      </c>
      <c r="VK10" s="211" t="e">
        <f t="shared" si="344"/>
        <v>#N/A</v>
      </c>
      <c r="VL10" s="211" t="e">
        <f t="shared" si="344"/>
        <v>#N/A</v>
      </c>
      <c r="VM10" s="211" t="e">
        <f t="shared" si="344"/>
        <v>#N/A</v>
      </c>
      <c r="VN10" s="211" t="e">
        <f t="shared" si="344"/>
        <v>#N/A</v>
      </c>
      <c r="VO10" s="211" t="e">
        <f t="shared" si="344"/>
        <v>#N/A</v>
      </c>
      <c r="VP10" s="211" t="e">
        <f t="shared" si="344"/>
        <v>#N/A</v>
      </c>
      <c r="VQ10" s="211" t="e">
        <f t="shared" si="344"/>
        <v>#N/A</v>
      </c>
      <c r="VR10" s="211" t="e">
        <f t="shared" si="344"/>
        <v>#N/A</v>
      </c>
      <c r="VS10" s="211" t="e">
        <f t="shared" si="344"/>
        <v>#N/A</v>
      </c>
      <c r="VT10" s="211" t="e">
        <f t="shared" si="344"/>
        <v>#N/A</v>
      </c>
      <c r="VU10" s="211" t="e">
        <f t="shared" si="344"/>
        <v>#N/A</v>
      </c>
      <c r="VV10" s="211" t="e">
        <f t="shared" si="344"/>
        <v>#N/A</v>
      </c>
      <c r="VW10" s="211" t="e">
        <f t="shared" si="344"/>
        <v>#N/A</v>
      </c>
      <c r="VX10" s="211" t="e">
        <f t="shared" si="344"/>
        <v>#N/A</v>
      </c>
      <c r="VY10" s="211" t="e">
        <f t="shared" si="344"/>
        <v>#N/A</v>
      </c>
      <c r="VZ10" s="211" t="e">
        <f t="shared" si="344"/>
        <v>#N/A</v>
      </c>
      <c r="WA10" s="211" t="e">
        <f t="shared" si="344"/>
        <v>#N/A</v>
      </c>
      <c r="WB10" s="211" t="e">
        <f t="shared" si="344"/>
        <v>#N/A</v>
      </c>
      <c r="WC10" s="211" t="e">
        <f t="shared" si="344"/>
        <v>#N/A</v>
      </c>
      <c r="WD10" s="211" t="e">
        <f t="shared" si="344"/>
        <v>#N/A</v>
      </c>
      <c r="WE10" s="211" t="e">
        <f t="shared" si="344"/>
        <v>#N/A</v>
      </c>
      <c r="WF10" s="211" t="e">
        <f t="shared" si="344"/>
        <v>#N/A</v>
      </c>
      <c r="WG10" s="211" t="e">
        <f t="shared" si="344"/>
        <v>#N/A</v>
      </c>
      <c r="WH10" s="211" t="e">
        <f t="shared" si="344"/>
        <v>#N/A</v>
      </c>
      <c r="WI10" s="211" t="e">
        <f t="shared" si="344"/>
        <v>#N/A</v>
      </c>
      <c r="WJ10" s="211" t="e">
        <f t="shared" si="344"/>
        <v>#N/A</v>
      </c>
      <c r="WK10" s="211" t="e">
        <f t="shared" si="344"/>
        <v>#N/A</v>
      </c>
      <c r="WL10" s="211" t="e">
        <f t="shared" si="344"/>
        <v>#N/A</v>
      </c>
      <c r="WM10" s="211" t="e">
        <f t="shared" si="344"/>
        <v>#N/A</v>
      </c>
      <c r="WN10" s="211" t="e">
        <f t="shared" si="344"/>
        <v>#N/A</v>
      </c>
      <c r="WO10" s="211" t="e">
        <f t="shared" si="344"/>
        <v>#N/A</v>
      </c>
      <c r="WP10" s="211" t="e">
        <f t="shared" si="344"/>
        <v>#N/A</v>
      </c>
      <c r="WQ10" s="211" t="e">
        <f t="shared" si="344"/>
        <v>#N/A</v>
      </c>
      <c r="WR10" s="211" t="e">
        <f t="shared" si="344"/>
        <v>#N/A</v>
      </c>
      <c r="WS10" s="211" t="e">
        <f t="shared" si="344"/>
        <v>#N/A</v>
      </c>
      <c r="WT10" s="211" t="e">
        <f t="shared" si="344"/>
        <v>#N/A</v>
      </c>
      <c r="WU10" s="211" t="e">
        <f t="shared" si="344"/>
        <v>#N/A</v>
      </c>
      <c r="WV10" s="211" t="e">
        <f t="shared" si="344"/>
        <v>#N/A</v>
      </c>
      <c r="WW10" s="211" t="e">
        <f t="shared" si="344"/>
        <v>#N/A</v>
      </c>
      <c r="WX10" s="211" t="e">
        <f t="shared" si="344"/>
        <v>#N/A</v>
      </c>
      <c r="WY10" s="211" t="e">
        <f t="shared" si="344"/>
        <v>#N/A</v>
      </c>
      <c r="WZ10" s="211" t="e">
        <f t="shared" si="344"/>
        <v>#N/A</v>
      </c>
      <c r="XA10" s="211" t="e">
        <f t="shared" si="344"/>
        <v>#N/A</v>
      </c>
      <c r="XB10" s="211" t="e">
        <f t="shared" si="344"/>
        <v>#N/A</v>
      </c>
      <c r="XC10" s="211" t="e">
        <f t="shared" si="344"/>
        <v>#N/A</v>
      </c>
      <c r="XD10" s="211" t="e">
        <f t="shared" si="344"/>
        <v>#N/A</v>
      </c>
      <c r="XE10" s="211" t="e">
        <f t="shared" si="344"/>
        <v>#N/A</v>
      </c>
      <c r="XF10" s="211" t="e">
        <f t="shared" si="344"/>
        <v>#N/A</v>
      </c>
      <c r="XG10" s="211" t="e">
        <f t="shared" si="344"/>
        <v>#N/A</v>
      </c>
      <c r="XH10" s="211" t="e">
        <f t="shared" si="344"/>
        <v>#N/A</v>
      </c>
      <c r="XI10" s="211" t="e">
        <f t="shared" si="344"/>
        <v>#N/A</v>
      </c>
      <c r="XJ10" s="211" t="e">
        <f t="shared" si="344"/>
        <v>#N/A</v>
      </c>
      <c r="XK10" s="211" t="e">
        <f t="shared" si="344"/>
        <v>#N/A</v>
      </c>
      <c r="XL10" s="211" t="e">
        <f t="shared" si="344"/>
        <v>#N/A</v>
      </c>
      <c r="XM10" s="211" t="e">
        <f t="shared" si="344"/>
        <v>#N/A</v>
      </c>
      <c r="XN10" s="211" t="e">
        <f t="shared" si="344"/>
        <v>#N/A</v>
      </c>
      <c r="XO10" s="211" t="e">
        <f t="shared" si="344"/>
        <v>#N/A</v>
      </c>
      <c r="XP10" s="211" t="e">
        <f t="shared" si="344"/>
        <v>#N/A</v>
      </c>
      <c r="XQ10" s="211" t="e">
        <f t="shared" si="344"/>
        <v>#N/A</v>
      </c>
      <c r="XR10" s="211" t="e">
        <f t="shared" si="344"/>
        <v>#N/A</v>
      </c>
      <c r="XS10" s="211" t="e">
        <f t="shared" ref="XS10:AAD10" si="345">+HLOOKUP(XS5,$A$25:$BKN$26,2,FALSE)</f>
        <v>#N/A</v>
      </c>
      <c r="XT10" s="211" t="e">
        <f t="shared" si="345"/>
        <v>#N/A</v>
      </c>
      <c r="XU10" s="211" t="e">
        <f t="shared" si="345"/>
        <v>#N/A</v>
      </c>
      <c r="XV10" s="211" t="e">
        <f t="shared" si="345"/>
        <v>#N/A</v>
      </c>
      <c r="XW10" s="211" t="e">
        <f t="shared" si="345"/>
        <v>#N/A</v>
      </c>
      <c r="XX10" s="211" t="e">
        <f t="shared" si="345"/>
        <v>#N/A</v>
      </c>
      <c r="XY10" s="211" t="e">
        <f t="shared" si="345"/>
        <v>#N/A</v>
      </c>
      <c r="XZ10" s="211" t="e">
        <f t="shared" si="345"/>
        <v>#N/A</v>
      </c>
      <c r="YA10" s="211" t="e">
        <f t="shared" si="345"/>
        <v>#N/A</v>
      </c>
      <c r="YB10" s="211" t="e">
        <f t="shared" si="345"/>
        <v>#N/A</v>
      </c>
      <c r="YC10" s="211" t="e">
        <f t="shared" si="345"/>
        <v>#N/A</v>
      </c>
      <c r="YD10" s="211" t="e">
        <f t="shared" si="345"/>
        <v>#N/A</v>
      </c>
      <c r="YE10" s="211" t="e">
        <f t="shared" si="345"/>
        <v>#N/A</v>
      </c>
      <c r="YF10" s="211" t="e">
        <f t="shared" si="345"/>
        <v>#N/A</v>
      </c>
      <c r="YG10" s="211" t="e">
        <f t="shared" si="345"/>
        <v>#N/A</v>
      </c>
      <c r="YH10" s="211" t="e">
        <f t="shared" si="345"/>
        <v>#N/A</v>
      </c>
      <c r="YI10" s="211" t="e">
        <f t="shared" si="345"/>
        <v>#N/A</v>
      </c>
      <c r="YJ10" s="211" t="e">
        <f t="shared" si="345"/>
        <v>#N/A</v>
      </c>
      <c r="YK10" s="211" t="e">
        <f t="shared" si="345"/>
        <v>#N/A</v>
      </c>
      <c r="YL10" s="211" t="e">
        <f t="shared" si="345"/>
        <v>#N/A</v>
      </c>
      <c r="YM10" s="211" t="e">
        <f t="shared" si="345"/>
        <v>#N/A</v>
      </c>
      <c r="YN10" s="211" t="e">
        <f t="shared" si="345"/>
        <v>#N/A</v>
      </c>
      <c r="YO10" s="211" t="e">
        <f t="shared" si="345"/>
        <v>#N/A</v>
      </c>
      <c r="YP10" s="211" t="e">
        <f t="shared" si="345"/>
        <v>#N/A</v>
      </c>
      <c r="YQ10" s="211" t="e">
        <f t="shared" si="345"/>
        <v>#N/A</v>
      </c>
      <c r="YR10" s="211" t="e">
        <f t="shared" si="345"/>
        <v>#N/A</v>
      </c>
      <c r="YS10" s="211" t="e">
        <f t="shared" si="345"/>
        <v>#N/A</v>
      </c>
      <c r="YT10" s="211" t="e">
        <f t="shared" si="345"/>
        <v>#N/A</v>
      </c>
      <c r="YU10" s="211" t="e">
        <f t="shared" si="345"/>
        <v>#N/A</v>
      </c>
      <c r="YV10" s="211" t="e">
        <f t="shared" si="345"/>
        <v>#N/A</v>
      </c>
      <c r="YW10" s="211" t="e">
        <f t="shared" si="345"/>
        <v>#N/A</v>
      </c>
      <c r="YX10" s="211" t="e">
        <f t="shared" si="345"/>
        <v>#N/A</v>
      </c>
      <c r="YY10" s="211" t="e">
        <f t="shared" si="345"/>
        <v>#N/A</v>
      </c>
      <c r="YZ10" s="211" t="e">
        <f t="shared" si="345"/>
        <v>#N/A</v>
      </c>
      <c r="ZA10" s="211" t="e">
        <f t="shared" si="345"/>
        <v>#N/A</v>
      </c>
      <c r="ZB10" s="211" t="e">
        <f t="shared" si="345"/>
        <v>#N/A</v>
      </c>
      <c r="ZC10" s="211" t="e">
        <f t="shared" si="345"/>
        <v>#N/A</v>
      </c>
      <c r="ZD10" s="211" t="e">
        <f t="shared" si="345"/>
        <v>#N/A</v>
      </c>
      <c r="ZE10" s="211" t="e">
        <f t="shared" si="345"/>
        <v>#N/A</v>
      </c>
      <c r="ZF10" s="211" t="e">
        <f t="shared" si="345"/>
        <v>#N/A</v>
      </c>
      <c r="ZG10" s="211" t="e">
        <f t="shared" si="345"/>
        <v>#N/A</v>
      </c>
      <c r="ZH10" s="211" t="e">
        <f t="shared" si="345"/>
        <v>#N/A</v>
      </c>
      <c r="ZI10" s="211" t="e">
        <f t="shared" si="345"/>
        <v>#N/A</v>
      </c>
      <c r="ZJ10" s="211" t="e">
        <f t="shared" si="345"/>
        <v>#N/A</v>
      </c>
      <c r="ZK10" s="211" t="e">
        <f t="shared" si="345"/>
        <v>#N/A</v>
      </c>
      <c r="ZL10" s="211" t="e">
        <f t="shared" si="345"/>
        <v>#N/A</v>
      </c>
      <c r="ZM10" s="211" t="e">
        <f t="shared" si="345"/>
        <v>#N/A</v>
      </c>
      <c r="ZN10" s="211" t="e">
        <f t="shared" si="345"/>
        <v>#N/A</v>
      </c>
      <c r="ZO10" s="211" t="e">
        <f t="shared" si="345"/>
        <v>#N/A</v>
      </c>
      <c r="ZP10" s="211" t="e">
        <f t="shared" si="345"/>
        <v>#N/A</v>
      </c>
      <c r="ZQ10" s="211" t="e">
        <f t="shared" si="345"/>
        <v>#N/A</v>
      </c>
      <c r="ZR10" s="211" t="e">
        <f t="shared" si="345"/>
        <v>#N/A</v>
      </c>
      <c r="ZS10" s="211" t="e">
        <f t="shared" si="345"/>
        <v>#N/A</v>
      </c>
      <c r="ZT10" s="211" t="e">
        <f t="shared" si="345"/>
        <v>#N/A</v>
      </c>
      <c r="ZU10" s="211" t="e">
        <f t="shared" si="345"/>
        <v>#N/A</v>
      </c>
      <c r="ZV10" s="211" t="e">
        <f t="shared" si="345"/>
        <v>#N/A</v>
      </c>
      <c r="ZW10" s="211" t="e">
        <f t="shared" si="345"/>
        <v>#N/A</v>
      </c>
      <c r="ZX10" s="211" t="e">
        <f t="shared" si="345"/>
        <v>#N/A</v>
      </c>
      <c r="ZY10" s="211" t="e">
        <f t="shared" si="345"/>
        <v>#N/A</v>
      </c>
      <c r="ZZ10" s="211" t="e">
        <f t="shared" si="345"/>
        <v>#N/A</v>
      </c>
      <c r="AAA10" s="211" t="e">
        <f t="shared" si="345"/>
        <v>#N/A</v>
      </c>
      <c r="AAB10" s="211" t="e">
        <f t="shared" si="345"/>
        <v>#N/A</v>
      </c>
      <c r="AAC10" s="211" t="e">
        <f t="shared" si="345"/>
        <v>#N/A</v>
      </c>
      <c r="AAD10" s="211" t="e">
        <f t="shared" si="345"/>
        <v>#N/A</v>
      </c>
      <c r="AAE10" s="211" t="e">
        <f t="shared" ref="AAE10:ACP10" si="346">+HLOOKUP(AAE5,$A$25:$BKN$26,2,FALSE)</f>
        <v>#N/A</v>
      </c>
      <c r="AAF10" s="211" t="e">
        <f t="shared" si="346"/>
        <v>#N/A</v>
      </c>
      <c r="AAG10" s="211" t="e">
        <f t="shared" si="346"/>
        <v>#N/A</v>
      </c>
      <c r="AAH10" s="211" t="e">
        <f t="shared" si="346"/>
        <v>#N/A</v>
      </c>
      <c r="AAI10" s="211" t="e">
        <f t="shared" si="346"/>
        <v>#N/A</v>
      </c>
      <c r="AAJ10" s="211" t="e">
        <f t="shared" si="346"/>
        <v>#N/A</v>
      </c>
      <c r="AAK10" s="211" t="e">
        <f t="shared" si="346"/>
        <v>#N/A</v>
      </c>
      <c r="AAL10" s="211" t="e">
        <f t="shared" si="346"/>
        <v>#N/A</v>
      </c>
      <c r="AAM10" s="211" t="e">
        <f t="shared" si="346"/>
        <v>#N/A</v>
      </c>
      <c r="AAN10" s="211" t="e">
        <f t="shared" si="346"/>
        <v>#N/A</v>
      </c>
      <c r="AAO10" s="211" t="e">
        <f t="shared" si="346"/>
        <v>#N/A</v>
      </c>
      <c r="AAP10" s="211" t="e">
        <f t="shared" si="346"/>
        <v>#N/A</v>
      </c>
      <c r="AAQ10" s="211" t="e">
        <f t="shared" si="346"/>
        <v>#N/A</v>
      </c>
      <c r="AAR10" s="211" t="e">
        <f t="shared" si="346"/>
        <v>#N/A</v>
      </c>
      <c r="AAS10" s="211" t="e">
        <f t="shared" si="346"/>
        <v>#N/A</v>
      </c>
      <c r="AAT10" s="211" t="e">
        <f t="shared" si="346"/>
        <v>#N/A</v>
      </c>
      <c r="AAU10" s="211" t="e">
        <f t="shared" si="346"/>
        <v>#N/A</v>
      </c>
      <c r="AAV10" s="211" t="e">
        <f t="shared" si="346"/>
        <v>#N/A</v>
      </c>
      <c r="AAW10" s="211" t="e">
        <f t="shared" si="346"/>
        <v>#N/A</v>
      </c>
      <c r="AAX10" s="211" t="e">
        <f t="shared" si="346"/>
        <v>#N/A</v>
      </c>
      <c r="AAY10" s="211" t="e">
        <f t="shared" si="346"/>
        <v>#N/A</v>
      </c>
      <c r="AAZ10" s="211" t="e">
        <f t="shared" si="346"/>
        <v>#N/A</v>
      </c>
      <c r="ABA10" s="211" t="e">
        <f t="shared" si="346"/>
        <v>#N/A</v>
      </c>
      <c r="ABB10" s="211" t="e">
        <f t="shared" si="346"/>
        <v>#N/A</v>
      </c>
      <c r="ABC10" s="211" t="e">
        <f t="shared" si="346"/>
        <v>#N/A</v>
      </c>
      <c r="ABD10" s="211" t="e">
        <f t="shared" si="346"/>
        <v>#N/A</v>
      </c>
      <c r="ABE10" s="211" t="e">
        <f t="shared" si="346"/>
        <v>#N/A</v>
      </c>
      <c r="ABF10" s="211" t="e">
        <f t="shared" si="346"/>
        <v>#N/A</v>
      </c>
      <c r="ABG10" s="211" t="e">
        <f t="shared" si="346"/>
        <v>#N/A</v>
      </c>
      <c r="ABH10" s="211" t="e">
        <f t="shared" si="346"/>
        <v>#N/A</v>
      </c>
      <c r="ABI10" s="211" t="e">
        <f t="shared" si="346"/>
        <v>#N/A</v>
      </c>
      <c r="ABJ10" s="211" t="e">
        <f t="shared" si="346"/>
        <v>#N/A</v>
      </c>
      <c r="ABK10" s="211" t="e">
        <f t="shared" si="346"/>
        <v>#N/A</v>
      </c>
      <c r="ABL10" s="211" t="e">
        <f t="shared" si="346"/>
        <v>#N/A</v>
      </c>
      <c r="ABM10" s="211" t="e">
        <f t="shared" si="346"/>
        <v>#N/A</v>
      </c>
      <c r="ABN10" s="211" t="e">
        <f t="shared" si="346"/>
        <v>#N/A</v>
      </c>
      <c r="ABO10" s="211" t="e">
        <f t="shared" si="346"/>
        <v>#N/A</v>
      </c>
      <c r="ABP10" s="211" t="e">
        <f t="shared" si="346"/>
        <v>#N/A</v>
      </c>
      <c r="ABQ10" s="211" t="e">
        <f t="shared" si="346"/>
        <v>#N/A</v>
      </c>
      <c r="ABR10" s="211" t="e">
        <f t="shared" si="346"/>
        <v>#N/A</v>
      </c>
      <c r="ABS10" s="211" t="e">
        <f t="shared" si="346"/>
        <v>#N/A</v>
      </c>
      <c r="ABT10" s="211" t="e">
        <f t="shared" si="346"/>
        <v>#N/A</v>
      </c>
      <c r="ABU10" s="211" t="e">
        <f t="shared" si="346"/>
        <v>#N/A</v>
      </c>
      <c r="ABV10" s="211" t="e">
        <f t="shared" si="346"/>
        <v>#N/A</v>
      </c>
      <c r="ABW10" s="211" t="e">
        <f t="shared" si="346"/>
        <v>#N/A</v>
      </c>
      <c r="ABX10" s="211" t="e">
        <f t="shared" si="346"/>
        <v>#N/A</v>
      </c>
      <c r="ABY10" s="211" t="e">
        <f t="shared" si="346"/>
        <v>#N/A</v>
      </c>
      <c r="ABZ10" s="211" t="e">
        <f t="shared" si="346"/>
        <v>#N/A</v>
      </c>
      <c r="ACA10" s="211" t="e">
        <f t="shared" si="346"/>
        <v>#N/A</v>
      </c>
      <c r="ACB10" s="211" t="e">
        <f t="shared" si="346"/>
        <v>#N/A</v>
      </c>
      <c r="ACC10" s="211" t="e">
        <f t="shared" si="346"/>
        <v>#N/A</v>
      </c>
      <c r="ACD10" s="211" t="e">
        <f t="shared" si="346"/>
        <v>#N/A</v>
      </c>
      <c r="ACE10" s="211" t="e">
        <f t="shared" si="346"/>
        <v>#N/A</v>
      </c>
      <c r="ACF10" s="211" t="e">
        <f t="shared" si="346"/>
        <v>#N/A</v>
      </c>
      <c r="ACG10" s="211" t="e">
        <f t="shared" si="346"/>
        <v>#N/A</v>
      </c>
      <c r="ACH10" s="211" t="e">
        <f t="shared" si="346"/>
        <v>#N/A</v>
      </c>
      <c r="ACI10" s="211" t="e">
        <f t="shared" si="346"/>
        <v>#N/A</v>
      </c>
      <c r="ACJ10" s="211" t="e">
        <f t="shared" si="346"/>
        <v>#N/A</v>
      </c>
      <c r="ACK10" s="211" t="e">
        <f t="shared" si="346"/>
        <v>#N/A</v>
      </c>
      <c r="ACL10" s="211" t="e">
        <f t="shared" si="346"/>
        <v>#N/A</v>
      </c>
      <c r="ACM10" s="211" t="e">
        <f t="shared" si="346"/>
        <v>#N/A</v>
      </c>
      <c r="ACN10" s="211" t="e">
        <f t="shared" si="346"/>
        <v>#N/A</v>
      </c>
      <c r="ACO10" s="211" t="e">
        <f t="shared" si="346"/>
        <v>#N/A</v>
      </c>
      <c r="ACP10" s="211" t="e">
        <f t="shared" si="346"/>
        <v>#N/A</v>
      </c>
      <c r="ACQ10" s="211" t="e">
        <f t="shared" ref="ACQ10:AFB10" si="347">+HLOOKUP(ACQ5,$A$25:$BKN$26,2,FALSE)</f>
        <v>#N/A</v>
      </c>
      <c r="ACR10" s="211" t="e">
        <f t="shared" si="347"/>
        <v>#N/A</v>
      </c>
      <c r="ACS10" s="211" t="e">
        <f t="shared" si="347"/>
        <v>#N/A</v>
      </c>
      <c r="ACT10" s="211" t="e">
        <f t="shared" si="347"/>
        <v>#N/A</v>
      </c>
      <c r="ACU10" s="211" t="e">
        <f t="shared" si="347"/>
        <v>#N/A</v>
      </c>
      <c r="ACV10" s="211" t="e">
        <f t="shared" si="347"/>
        <v>#N/A</v>
      </c>
      <c r="ACW10" s="211" t="e">
        <f t="shared" si="347"/>
        <v>#N/A</v>
      </c>
      <c r="ACX10" s="211" t="e">
        <f t="shared" si="347"/>
        <v>#N/A</v>
      </c>
      <c r="ACY10" s="211" t="e">
        <f t="shared" si="347"/>
        <v>#N/A</v>
      </c>
      <c r="ACZ10" s="211" t="e">
        <f t="shared" si="347"/>
        <v>#N/A</v>
      </c>
      <c r="ADA10" s="211" t="e">
        <f t="shared" si="347"/>
        <v>#N/A</v>
      </c>
      <c r="ADB10" s="211" t="e">
        <f t="shared" si="347"/>
        <v>#N/A</v>
      </c>
      <c r="ADC10" s="211" t="e">
        <f t="shared" si="347"/>
        <v>#N/A</v>
      </c>
      <c r="ADD10" s="211" t="e">
        <f t="shared" si="347"/>
        <v>#N/A</v>
      </c>
      <c r="ADE10" s="211" t="e">
        <f t="shared" si="347"/>
        <v>#N/A</v>
      </c>
      <c r="ADF10" s="211" t="e">
        <f t="shared" si="347"/>
        <v>#N/A</v>
      </c>
      <c r="ADG10" s="211" t="e">
        <f t="shared" si="347"/>
        <v>#N/A</v>
      </c>
      <c r="ADH10" s="211" t="e">
        <f t="shared" si="347"/>
        <v>#N/A</v>
      </c>
      <c r="ADI10" s="211" t="e">
        <f t="shared" si="347"/>
        <v>#N/A</v>
      </c>
      <c r="ADJ10" s="211" t="e">
        <f t="shared" si="347"/>
        <v>#N/A</v>
      </c>
      <c r="ADK10" s="211" t="e">
        <f t="shared" si="347"/>
        <v>#N/A</v>
      </c>
      <c r="ADL10" s="211" t="e">
        <f t="shared" si="347"/>
        <v>#N/A</v>
      </c>
      <c r="ADM10" s="211" t="e">
        <f t="shared" si="347"/>
        <v>#N/A</v>
      </c>
      <c r="ADN10" s="211" t="e">
        <f t="shared" si="347"/>
        <v>#N/A</v>
      </c>
      <c r="ADO10" s="211" t="e">
        <f t="shared" si="347"/>
        <v>#N/A</v>
      </c>
      <c r="ADP10" s="211" t="e">
        <f t="shared" si="347"/>
        <v>#N/A</v>
      </c>
      <c r="ADQ10" s="211" t="e">
        <f t="shared" si="347"/>
        <v>#N/A</v>
      </c>
      <c r="ADR10" s="211" t="e">
        <f t="shared" si="347"/>
        <v>#N/A</v>
      </c>
      <c r="ADS10" s="211" t="e">
        <f t="shared" si="347"/>
        <v>#N/A</v>
      </c>
      <c r="ADT10" s="211" t="e">
        <f t="shared" si="347"/>
        <v>#N/A</v>
      </c>
      <c r="ADU10" s="211" t="e">
        <f t="shared" si="347"/>
        <v>#N/A</v>
      </c>
      <c r="ADV10" s="211" t="e">
        <f t="shared" si="347"/>
        <v>#N/A</v>
      </c>
      <c r="ADW10" s="211" t="e">
        <f t="shared" si="347"/>
        <v>#N/A</v>
      </c>
      <c r="ADX10" s="211" t="e">
        <f t="shared" si="347"/>
        <v>#N/A</v>
      </c>
      <c r="ADY10" s="211" t="e">
        <f t="shared" si="347"/>
        <v>#N/A</v>
      </c>
      <c r="ADZ10" s="211" t="e">
        <f t="shared" si="347"/>
        <v>#N/A</v>
      </c>
      <c r="AEA10" s="211" t="e">
        <f t="shared" si="347"/>
        <v>#N/A</v>
      </c>
      <c r="AEB10" s="211" t="e">
        <f t="shared" si="347"/>
        <v>#N/A</v>
      </c>
      <c r="AEC10" s="211" t="e">
        <f t="shared" si="347"/>
        <v>#N/A</v>
      </c>
      <c r="AED10" s="211" t="e">
        <f t="shared" si="347"/>
        <v>#N/A</v>
      </c>
      <c r="AEE10" s="211" t="e">
        <f t="shared" si="347"/>
        <v>#N/A</v>
      </c>
      <c r="AEF10" s="211" t="e">
        <f t="shared" si="347"/>
        <v>#N/A</v>
      </c>
      <c r="AEG10" s="211" t="e">
        <f t="shared" si="347"/>
        <v>#N/A</v>
      </c>
      <c r="AEH10" s="211" t="e">
        <f t="shared" si="347"/>
        <v>#N/A</v>
      </c>
      <c r="AEI10" s="211" t="e">
        <f t="shared" si="347"/>
        <v>#N/A</v>
      </c>
      <c r="AEJ10" s="211" t="e">
        <f t="shared" si="347"/>
        <v>#N/A</v>
      </c>
      <c r="AEK10" s="211" t="e">
        <f t="shared" si="347"/>
        <v>#N/A</v>
      </c>
      <c r="AEL10" s="211" t="e">
        <f t="shared" si="347"/>
        <v>#N/A</v>
      </c>
      <c r="AEM10" s="211" t="e">
        <f t="shared" si="347"/>
        <v>#N/A</v>
      </c>
      <c r="AEN10" s="211" t="e">
        <f t="shared" si="347"/>
        <v>#N/A</v>
      </c>
      <c r="AEO10" s="211" t="e">
        <f t="shared" si="347"/>
        <v>#N/A</v>
      </c>
      <c r="AEP10" s="211" t="e">
        <f t="shared" si="347"/>
        <v>#N/A</v>
      </c>
      <c r="AEQ10" s="211" t="e">
        <f t="shared" si="347"/>
        <v>#N/A</v>
      </c>
      <c r="AER10" s="211" t="e">
        <f t="shared" si="347"/>
        <v>#N/A</v>
      </c>
      <c r="AES10" s="211" t="e">
        <f t="shared" si="347"/>
        <v>#N/A</v>
      </c>
      <c r="AET10" s="211" t="e">
        <f t="shared" si="347"/>
        <v>#N/A</v>
      </c>
      <c r="AEU10" s="211" t="e">
        <f t="shared" si="347"/>
        <v>#N/A</v>
      </c>
      <c r="AEV10" s="211" t="e">
        <f t="shared" si="347"/>
        <v>#N/A</v>
      </c>
      <c r="AEW10" s="211" t="e">
        <f t="shared" si="347"/>
        <v>#N/A</v>
      </c>
      <c r="AEX10" s="211" t="e">
        <f t="shared" si="347"/>
        <v>#N/A</v>
      </c>
      <c r="AEY10" s="211" t="e">
        <f t="shared" si="347"/>
        <v>#N/A</v>
      </c>
      <c r="AEZ10" s="211" t="e">
        <f t="shared" si="347"/>
        <v>#N/A</v>
      </c>
      <c r="AFA10" s="211" t="e">
        <f t="shared" si="347"/>
        <v>#N/A</v>
      </c>
      <c r="AFB10" s="211" t="e">
        <f t="shared" si="347"/>
        <v>#N/A</v>
      </c>
      <c r="AFC10" s="211" t="e">
        <f t="shared" ref="AFC10:AHN10" si="348">+HLOOKUP(AFC5,$A$25:$BKN$26,2,FALSE)</f>
        <v>#N/A</v>
      </c>
      <c r="AFD10" s="211" t="e">
        <f t="shared" si="348"/>
        <v>#N/A</v>
      </c>
      <c r="AFE10" s="211" t="e">
        <f t="shared" si="348"/>
        <v>#N/A</v>
      </c>
      <c r="AFF10" s="211" t="e">
        <f t="shared" si="348"/>
        <v>#N/A</v>
      </c>
      <c r="AFG10" s="211" t="e">
        <f t="shared" si="348"/>
        <v>#N/A</v>
      </c>
      <c r="AFH10" s="211" t="e">
        <f t="shared" si="348"/>
        <v>#N/A</v>
      </c>
      <c r="AFI10" s="211" t="e">
        <f t="shared" si="348"/>
        <v>#N/A</v>
      </c>
      <c r="AFJ10" s="211" t="e">
        <f t="shared" si="348"/>
        <v>#N/A</v>
      </c>
      <c r="AFK10" s="211" t="e">
        <f t="shared" si="348"/>
        <v>#N/A</v>
      </c>
      <c r="AFL10" s="211" t="e">
        <f t="shared" si="348"/>
        <v>#N/A</v>
      </c>
      <c r="AFM10" s="211" t="e">
        <f t="shared" si="348"/>
        <v>#N/A</v>
      </c>
      <c r="AFN10" s="211" t="e">
        <f t="shared" si="348"/>
        <v>#N/A</v>
      </c>
      <c r="AFO10" s="211" t="e">
        <f t="shared" si="348"/>
        <v>#N/A</v>
      </c>
      <c r="AFP10" s="211" t="e">
        <f t="shared" si="348"/>
        <v>#N/A</v>
      </c>
      <c r="AFQ10" s="211" t="e">
        <f t="shared" si="348"/>
        <v>#N/A</v>
      </c>
      <c r="AFR10" s="211" t="e">
        <f t="shared" si="348"/>
        <v>#N/A</v>
      </c>
      <c r="AFS10" s="211" t="e">
        <f t="shared" si="348"/>
        <v>#N/A</v>
      </c>
      <c r="AFT10" s="211" t="e">
        <f t="shared" si="348"/>
        <v>#N/A</v>
      </c>
      <c r="AFU10" s="211" t="e">
        <f t="shared" si="348"/>
        <v>#N/A</v>
      </c>
      <c r="AFV10" s="211" t="e">
        <f t="shared" si="348"/>
        <v>#N/A</v>
      </c>
      <c r="AFW10" s="211" t="e">
        <f t="shared" si="348"/>
        <v>#N/A</v>
      </c>
      <c r="AFX10" s="211" t="e">
        <f t="shared" si="348"/>
        <v>#N/A</v>
      </c>
      <c r="AFY10" s="211" t="e">
        <f t="shared" si="348"/>
        <v>#N/A</v>
      </c>
      <c r="AFZ10" s="211" t="e">
        <f t="shared" si="348"/>
        <v>#N/A</v>
      </c>
      <c r="AGA10" s="211" t="e">
        <f t="shared" si="348"/>
        <v>#N/A</v>
      </c>
      <c r="AGB10" s="211" t="e">
        <f t="shared" si="348"/>
        <v>#N/A</v>
      </c>
      <c r="AGC10" s="211" t="e">
        <f t="shared" si="348"/>
        <v>#N/A</v>
      </c>
      <c r="AGD10" s="211" t="e">
        <f t="shared" si="348"/>
        <v>#N/A</v>
      </c>
      <c r="AGE10" s="211" t="e">
        <f t="shared" si="348"/>
        <v>#N/A</v>
      </c>
      <c r="AGF10" s="211" t="e">
        <f t="shared" si="348"/>
        <v>#N/A</v>
      </c>
      <c r="AGG10" s="211" t="e">
        <f t="shared" si="348"/>
        <v>#N/A</v>
      </c>
      <c r="AGH10" s="211" t="e">
        <f t="shared" si="348"/>
        <v>#N/A</v>
      </c>
      <c r="AGI10" s="211" t="e">
        <f t="shared" si="348"/>
        <v>#N/A</v>
      </c>
      <c r="AGJ10" s="211" t="e">
        <f t="shared" si="348"/>
        <v>#N/A</v>
      </c>
      <c r="AGK10" s="211" t="e">
        <f t="shared" si="348"/>
        <v>#N/A</v>
      </c>
      <c r="AGL10" s="211" t="e">
        <f t="shared" si="348"/>
        <v>#N/A</v>
      </c>
      <c r="AGM10" s="211" t="e">
        <f t="shared" si="348"/>
        <v>#N/A</v>
      </c>
      <c r="AGN10" s="211" t="e">
        <f t="shared" si="348"/>
        <v>#N/A</v>
      </c>
      <c r="AGO10" s="211" t="e">
        <f t="shared" si="348"/>
        <v>#N/A</v>
      </c>
      <c r="AGP10" s="211" t="e">
        <f t="shared" si="348"/>
        <v>#N/A</v>
      </c>
      <c r="AGQ10" s="211" t="e">
        <f t="shared" si="348"/>
        <v>#N/A</v>
      </c>
      <c r="AGR10" s="211" t="e">
        <f t="shared" si="348"/>
        <v>#N/A</v>
      </c>
      <c r="AGS10" s="211" t="e">
        <f t="shared" si="348"/>
        <v>#N/A</v>
      </c>
      <c r="AGT10" s="211" t="e">
        <f t="shared" si="348"/>
        <v>#N/A</v>
      </c>
      <c r="AGU10" s="211" t="e">
        <f t="shared" si="348"/>
        <v>#N/A</v>
      </c>
      <c r="AGV10" s="211" t="e">
        <f t="shared" si="348"/>
        <v>#N/A</v>
      </c>
      <c r="AGW10" s="211" t="e">
        <f t="shared" si="348"/>
        <v>#N/A</v>
      </c>
      <c r="AGX10" s="211" t="e">
        <f t="shared" si="348"/>
        <v>#N/A</v>
      </c>
      <c r="AGY10" s="211" t="e">
        <f t="shared" si="348"/>
        <v>#N/A</v>
      </c>
      <c r="AGZ10" s="211" t="e">
        <f t="shared" si="348"/>
        <v>#N/A</v>
      </c>
      <c r="AHA10" s="211" t="e">
        <f t="shared" si="348"/>
        <v>#N/A</v>
      </c>
      <c r="AHB10" s="211" t="e">
        <f t="shared" si="348"/>
        <v>#N/A</v>
      </c>
      <c r="AHC10" s="211" t="e">
        <f t="shared" si="348"/>
        <v>#N/A</v>
      </c>
      <c r="AHD10" s="211" t="e">
        <f t="shared" si="348"/>
        <v>#N/A</v>
      </c>
      <c r="AHE10" s="211" t="e">
        <f t="shared" si="348"/>
        <v>#N/A</v>
      </c>
      <c r="AHF10" s="211" t="e">
        <f t="shared" si="348"/>
        <v>#N/A</v>
      </c>
      <c r="AHG10" s="211" t="e">
        <f t="shared" si="348"/>
        <v>#N/A</v>
      </c>
      <c r="AHH10" s="211" t="e">
        <f t="shared" si="348"/>
        <v>#N/A</v>
      </c>
      <c r="AHI10" s="211" t="e">
        <f t="shared" si="348"/>
        <v>#N/A</v>
      </c>
      <c r="AHJ10" s="211" t="e">
        <f t="shared" si="348"/>
        <v>#N/A</v>
      </c>
      <c r="AHK10" s="211" t="e">
        <f t="shared" si="348"/>
        <v>#N/A</v>
      </c>
      <c r="AHL10" s="211" t="e">
        <f t="shared" si="348"/>
        <v>#N/A</v>
      </c>
      <c r="AHM10" s="211" t="e">
        <f t="shared" si="348"/>
        <v>#N/A</v>
      </c>
      <c r="AHN10" s="211" t="e">
        <f t="shared" si="348"/>
        <v>#N/A</v>
      </c>
      <c r="AHO10" s="211" t="e">
        <f t="shared" ref="AHO10:AJZ10" si="349">+HLOOKUP(AHO5,$A$25:$BKN$26,2,FALSE)</f>
        <v>#N/A</v>
      </c>
      <c r="AHP10" s="211" t="e">
        <f t="shared" si="349"/>
        <v>#N/A</v>
      </c>
      <c r="AHQ10" s="211" t="e">
        <f t="shared" si="349"/>
        <v>#N/A</v>
      </c>
      <c r="AHR10" s="211" t="e">
        <f t="shared" si="349"/>
        <v>#N/A</v>
      </c>
      <c r="AHS10" s="211" t="e">
        <f t="shared" si="349"/>
        <v>#N/A</v>
      </c>
      <c r="AHT10" s="211" t="e">
        <f t="shared" si="349"/>
        <v>#N/A</v>
      </c>
      <c r="AHU10" s="211" t="e">
        <f t="shared" si="349"/>
        <v>#N/A</v>
      </c>
      <c r="AHV10" s="211" t="e">
        <f t="shared" si="349"/>
        <v>#N/A</v>
      </c>
      <c r="AHW10" s="211" t="e">
        <f t="shared" si="349"/>
        <v>#N/A</v>
      </c>
      <c r="AHX10" s="211" t="e">
        <f t="shared" si="349"/>
        <v>#N/A</v>
      </c>
      <c r="AHY10" s="211" t="e">
        <f t="shared" si="349"/>
        <v>#N/A</v>
      </c>
      <c r="AHZ10" s="211" t="e">
        <f t="shared" si="349"/>
        <v>#N/A</v>
      </c>
      <c r="AIA10" s="211" t="e">
        <f t="shared" si="349"/>
        <v>#N/A</v>
      </c>
      <c r="AIB10" s="211" t="e">
        <f t="shared" si="349"/>
        <v>#N/A</v>
      </c>
      <c r="AIC10" s="211" t="e">
        <f t="shared" si="349"/>
        <v>#N/A</v>
      </c>
      <c r="AID10" s="211" t="e">
        <f t="shared" si="349"/>
        <v>#N/A</v>
      </c>
      <c r="AIE10" s="211" t="e">
        <f t="shared" si="349"/>
        <v>#N/A</v>
      </c>
      <c r="AIF10" s="211" t="e">
        <f t="shared" si="349"/>
        <v>#N/A</v>
      </c>
      <c r="AIG10" s="211" t="e">
        <f t="shared" si="349"/>
        <v>#N/A</v>
      </c>
      <c r="AIH10" s="211" t="e">
        <f t="shared" si="349"/>
        <v>#N/A</v>
      </c>
      <c r="AII10" s="211" t="e">
        <f t="shared" si="349"/>
        <v>#N/A</v>
      </c>
      <c r="AIJ10" s="211" t="e">
        <f t="shared" si="349"/>
        <v>#N/A</v>
      </c>
      <c r="AIK10" s="211" t="e">
        <f t="shared" si="349"/>
        <v>#N/A</v>
      </c>
      <c r="AIL10" s="211" t="e">
        <f t="shared" si="349"/>
        <v>#N/A</v>
      </c>
      <c r="AIM10" s="211" t="e">
        <f t="shared" si="349"/>
        <v>#N/A</v>
      </c>
      <c r="AIN10" s="211" t="e">
        <f t="shared" si="349"/>
        <v>#N/A</v>
      </c>
      <c r="AIO10" s="211" t="e">
        <f t="shared" si="349"/>
        <v>#N/A</v>
      </c>
      <c r="AIP10" s="211" t="e">
        <f t="shared" si="349"/>
        <v>#N/A</v>
      </c>
      <c r="AIQ10" s="211" t="e">
        <f t="shared" si="349"/>
        <v>#N/A</v>
      </c>
      <c r="AIR10" s="211" t="e">
        <f t="shared" si="349"/>
        <v>#N/A</v>
      </c>
      <c r="AIS10" s="211" t="e">
        <f t="shared" si="349"/>
        <v>#N/A</v>
      </c>
      <c r="AIT10" s="211" t="e">
        <f t="shared" si="349"/>
        <v>#N/A</v>
      </c>
      <c r="AIU10" s="211" t="e">
        <f t="shared" si="349"/>
        <v>#N/A</v>
      </c>
      <c r="AIV10" s="211" t="e">
        <f t="shared" si="349"/>
        <v>#N/A</v>
      </c>
      <c r="AIW10" s="211" t="e">
        <f t="shared" si="349"/>
        <v>#N/A</v>
      </c>
      <c r="AIX10" s="211" t="e">
        <f t="shared" si="349"/>
        <v>#N/A</v>
      </c>
      <c r="AIY10" s="211" t="e">
        <f t="shared" si="349"/>
        <v>#N/A</v>
      </c>
      <c r="AIZ10" s="211" t="e">
        <f t="shared" si="349"/>
        <v>#N/A</v>
      </c>
      <c r="AJA10" s="211" t="e">
        <f t="shared" si="349"/>
        <v>#N/A</v>
      </c>
      <c r="AJB10" s="211" t="e">
        <f t="shared" si="349"/>
        <v>#N/A</v>
      </c>
      <c r="AJC10" s="211" t="e">
        <f t="shared" si="349"/>
        <v>#N/A</v>
      </c>
      <c r="AJD10" s="211" t="e">
        <f t="shared" si="349"/>
        <v>#N/A</v>
      </c>
      <c r="AJE10" s="211" t="e">
        <f t="shared" si="349"/>
        <v>#N/A</v>
      </c>
      <c r="AJF10" s="211" t="e">
        <f t="shared" si="349"/>
        <v>#N/A</v>
      </c>
      <c r="AJG10" s="211" t="e">
        <f t="shared" si="349"/>
        <v>#N/A</v>
      </c>
      <c r="AJH10" s="211" t="e">
        <f t="shared" si="349"/>
        <v>#N/A</v>
      </c>
      <c r="AJI10" s="211" t="e">
        <f t="shared" si="349"/>
        <v>#N/A</v>
      </c>
      <c r="AJJ10" s="211" t="e">
        <f t="shared" si="349"/>
        <v>#N/A</v>
      </c>
      <c r="AJK10" s="211" t="e">
        <f t="shared" si="349"/>
        <v>#N/A</v>
      </c>
      <c r="AJL10" s="211" t="e">
        <f t="shared" si="349"/>
        <v>#N/A</v>
      </c>
      <c r="AJM10" s="211" t="e">
        <f t="shared" si="349"/>
        <v>#N/A</v>
      </c>
      <c r="AJN10" s="211" t="e">
        <f t="shared" si="349"/>
        <v>#N/A</v>
      </c>
      <c r="AJO10" s="211" t="e">
        <f t="shared" si="349"/>
        <v>#N/A</v>
      </c>
      <c r="AJP10" s="211" t="e">
        <f t="shared" si="349"/>
        <v>#N/A</v>
      </c>
      <c r="AJQ10" s="211" t="e">
        <f t="shared" si="349"/>
        <v>#N/A</v>
      </c>
      <c r="AJR10" s="211" t="e">
        <f t="shared" si="349"/>
        <v>#N/A</v>
      </c>
      <c r="AJS10" s="211" t="e">
        <f t="shared" si="349"/>
        <v>#N/A</v>
      </c>
      <c r="AJT10" s="211" t="e">
        <f t="shared" si="349"/>
        <v>#N/A</v>
      </c>
      <c r="AJU10" s="211" t="e">
        <f t="shared" si="349"/>
        <v>#N/A</v>
      </c>
      <c r="AJV10" s="211" t="e">
        <f t="shared" si="349"/>
        <v>#N/A</v>
      </c>
      <c r="AJW10" s="211" t="e">
        <f t="shared" si="349"/>
        <v>#N/A</v>
      </c>
      <c r="AJX10" s="211" t="e">
        <f t="shared" si="349"/>
        <v>#N/A</v>
      </c>
      <c r="AJY10" s="211" t="e">
        <f t="shared" si="349"/>
        <v>#N/A</v>
      </c>
      <c r="AJZ10" s="211" t="e">
        <f t="shared" si="349"/>
        <v>#N/A</v>
      </c>
      <c r="AKA10" s="211" t="e">
        <f t="shared" ref="AKA10:AML10" si="350">+HLOOKUP(AKA5,$A$25:$BKN$26,2,FALSE)</f>
        <v>#N/A</v>
      </c>
      <c r="AKB10" s="211" t="e">
        <f t="shared" si="350"/>
        <v>#N/A</v>
      </c>
      <c r="AKC10" s="211" t="e">
        <f t="shared" si="350"/>
        <v>#N/A</v>
      </c>
      <c r="AKD10" s="211" t="e">
        <f t="shared" si="350"/>
        <v>#N/A</v>
      </c>
      <c r="AKE10" s="211" t="e">
        <f t="shared" si="350"/>
        <v>#N/A</v>
      </c>
      <c r="AKF10" s="211" t="e">
        <f t="shared" si="350"/>
        <v>#N/A</v>
      </c>
      <c r="AKG10" s="211" t="e">
        <f t="shared" si="350"/>
        <v>#N/A</v>
      </c>
      <c r="AKH10" s="211" t="e">
        <f t="shared" si="350"/>
        <v>#N/A</v>
      </c>
      <c r="AKI10" s="211" t="e">
        <f t="shared" si="350"/>
        <v>#N/A</v>
      </c>
      <c r="AKJ10" s="211" t="e">
        <f t="shared" si="350"/>
        <v>#N/A</v>
      </c>
      <c r="AKK10" s="211" t="e">
        <f t="shared" si="350"/>
        <v>#N/A</v>
      </c>
      <c r="AKL10" s="211" t="e">
        <f t="shared" si="350"/>
        <v>#N/A</v>
      </c>
      <c r="AKM10" s="211" t="e">
        <f t="shared" si="350"/>
        <v>#N/A</v>
      </c>
      <c r="AKN10" s="211" t="e">
        <f t="shared" si="350"/>
        <v>#N/A</v>
      </c>
      <c r="AKO10" s="211" t="e">
        <f t="shared" si="350"/>
        <v>#N/A</v>
      </c>
      <c r="AKP10" s="211" t="e">
        <f t="shared" si="350"/>
        <v>#N/A</v>
      </c>
      <c r="AKQ10" s="211" t="e">
        <f t="shared" si="350"/>
        <v>#N/A</v>
      </c>
      <c r="AKR10" s="211" t="e">
        <f t="shared" si="350"/>
        <v>#N/A</v>
      </c>
      <c r="AKS10" s="211" t="e">
        <f t="shared" si="350"/>
        <v>#N/A</v>
      </c>
      <c r="AKT10" s="211" t="e">
        <f t="shared" si="350"/>
        <v>#N/A</v>
      </c>
      <c r="AKU10" s="211" t="e">
        <f t="shared" si="350"/>
        <v>#N/A</v>
      </c>
      <c r="AKV10" s="211" t="e">
        <f t="shared" si="350"/>
        <v>#N/A</v>
      </c>
      <c r="AKW10" s="211" t="e">
        <f t="shared" si="350"/>
        <v>#N/A</v>
      </c>
      <c r="AKX10" s="211" t="e">
        <f t="shared" si="350"/>
        <v>#N/A</v>
      </c>
      <c r="AKY10" s="211" t="e">
        <f t="shared" si="350"/>
        <v>#N/A</v>
      </c>
      <c r="AKZ10" s="211" t="e">
        <f t="shared" si="350"/>
        <v>#N/A</v>
      </c>
      <c r="ALA10" s="211" t="e">
        <f t="shared" si="350"/>
        <v>#N/A</v>
      </c>
      <c r="ALB10" s="211" t="e">
        <f t="shared" si="350"/>
        <v>#N/A</v>
      </c>
      <c r="ALC10" s="211" t="e">
        <f t="shared" si="350"/>
        <v>#N/A</v>
      </c>
      <c r="ALD10" s="211" t="e">
        <f t="shared" si="350"/>
        <v>#N/A</v>
      </c>
      <c r="ALE10" s="211" t="e">
        <f t="shared" si="350"/>
        <v>#N/A</v>
      </c>
      <c r="ALF10" s="211" t="e">
        <f t="shared" si="350"/>
        <v>#N/A</v>
      </c>
      <c r="ALG10" s="211" t="e">
        <f t="shared" si="350"/>
        <v>#N/A</v>
      </c>
      <c r="ALH10" s="211" t="e">
        <f t="shared" si="350"/>
        <v>#N/A</v>
      </c>
      <c r="ALI10" s="211" t="e">
        <f t="shared" si="350"/>
        <v>#N/A</v>
      </c>
      <c r="ALJ10" s="211" t="e">
        <f t="shared" si="350"/>
        <v>#N/A</v>
      </c>
      <c r="ALK10" s="211" t="e">
        <f t="shared" si="350"/>
        <v>#N/A</v>
      </c>
      <c r="ALL10" s="211" t="e">
        <f t="shared" si="350"/>
        <v>#N/A</v>
      </c>
      <c r="ALM10" s="211" t="e">
        <f t="shared" si="350"/>
        <v>#N/A</v>
      </c>
      <c r="ALN10" s="211" t="e">
        <f t="shared" si="350"/>
        <v>#N/A</v>
      </c>
      <c r="ALO10" s="211" t="e">
        <f t="shared" si="350"/>
        <v>#N/A</v>
      </c>
      <c r="ALP10" s="211" t="e">
        <f t="shared" si="350"/>
        <v>#N/A</v>
      </c>
      <c r="ALQ10" s="211" t="e">
        <f t="shared" si="350"/>
        <v>#N/A</v>
      </c>
      <c r="ALR10" s="211" t="e">
        <f t="shared" si="350"/>
        <v>#N/A</v>
      </c>
      <c r="ALS10" s="211" t="e">
        <f t="shared" si="350"/>
        <v>#N/A</v>
      </c>
      <c r="ALT10" s="211" t="e">
        <f t="shared" si="350"/>
        <v>#N/A</v>
      </c>
      <c r="ALU10" s="211" t="e">
        <f t="shared" si="350"/>
        <v>#N/A</v>
      </c>
      <c r="ALV10" s="211" t="e">
        <f t="shared" si="350"/>
        <v>#N/A</v>
      </c>
      <c r="ALW10" s="211" t="e">
        <f t="shared" si="350"/>
        <v>#N/A</v>
      </c>
      <c r="ALX10" s="211" t="e">
        <f t="shared" si="350"/>
        <v>#N/A</v>
      </c>
      <c r="ALY10" s="211" t="e">
        <f t="shared" si="350"/>
        <v>#N/A</v>
      </c>
      <c r="ALZ10" s="211" t="e">
        <f t="shared" si="350"/>
        <v>#N/A</v>
      </c>
      <c r="AMA10" s="211" t="e">
        <f t="shared" si="350"/>
        <v>#N/A</v>
      </c>
      <c r="AMB10" s="211" t="e">
        <f t="shared" si="350"/>
        <v>#N/A</v>
      </c>
      <c r="AMC10" s="211" t="e">
        <f t="shared" si="350"/>
        <v>#N/A</v>
      </c>
      <c r="AMD10" s="211" t="e">
        <f t="shared" si="350"/>
        <v>#N/A</v>
      </c>
      <c r="AME10" s="211" t="e">
        <f t="shared" si="350"/>
        <v>#N/A</v>
      </c>
      <c r="AMF10" s="211" t="e">
        <f t="shared" si="350"/>
        <v>#N/A</v>
      </c>
      <c r="AMG10" s="211" t="e">
        <f t="shared" si="350"/>
        <v>#N/A</v>
      </c>
      <c r="AMH10" s="211" t="e">
        <f t="shared" si="350"/>
        <v>#N/A</v>
      </c>
      <c r="AMI10" s="211" t="e">
        <f t="shared" si="350"/>
        <v>#N/A</v>
      </c>
      <c r="AMJ10" s="211" t="e">
        <f t="shared" si="350"/>
        <v>#N/A</v>
      </c>
      <c r="AMK10" s="211" t="e">
        <f t="shared" si="350"/>
        <v>#N/A</v>
      </c>
      <c r="AML10" s="211" t="e">
        <f t="shared" si="350"/>
        <v>#N/A</v>
      </c>
      <c r="AMM10" s="211" t="e">
        <f t="shared" ref="AMM10:AOX10" si="351">+HLOOKUP(AMM5,$A$25:$BKN$26,2,FALSE)</f>
        <v>#N/A</v>
      </c>
      <c r="AMN10" s="211" t="e">
        <f t="shared" si="351"/>
        <v>#N/A</v>
      </c>
      <c r="AMO10" s="211" t="e">
        <f t="shared" si="351"/>
        <v>#N/A</v>
      </c>
      <c r="AMP10" s="211" t="e">
        <f t="shared" si="351"/>
        <v>#N/A</v>
      </c>
      <c r="AMQ10" s="211" t="e">
        <f t="shared" si="351"/>
        <v>#N/A</v>
      </c>
      <c r="AMR10" s="211" t="e">
        <f t="shared" si="351"/>
        <v>#N/A</v>
      </c>
      <c r="AMS10" s="211" t="e">
        <f t="shared" si="351"/>
        <v>#N/A</v>
      </c>
      <c r="AMT10" s="211" t="e">
        <f t="shared" si="351"/>
        <v>#N/A</v>
      </c>
      <c r="AMU10" s="211" t="e">
        <f t="shared" si="351"/>
        <v>#N/A</v>
      </c>
      <c r="AMV10" s="211" t="e">
        <f t="shared" si="351"/>
        <v>#N/A</v>
      </c>
      <c r="AMW10" s="211" t="e">
        <f t="shared" si="351"/>
        <v>#N/A</v>
      </c>
      <c r="AMX10" s="211" t="e">
        <f t="shared" si="351"/>
        <v>#N/A</v>
      </c>
      <c r="AMY10" s="211" t="e">
        <f t="shared" si="351"/>
        <v>#N/A</v>
      </c>
      <c r="AMZ10" s="211" t="e">
        <f t="shared" si="351"/>
        <v>#N/A</v>
      </c>
      <c r="ANA10" s="211" t="e">
        <f t="shared" si="351"/>
        <v>#N/A</v>
      </c>
      <c r="ANB10" s="211" t="e">
        <f t="shared" si="351"/>
        <v>#N/A</v>
      </c>
      <c r="ANC10" s="211" t="e">
        <f t="shared" si="351"/>
        <v>#N/A</v>
      </c>
      <c r="AND10" s="211" t="e">
        <f t="shared" si="351"/>
        <v>#N/A</v>
      </c>
      <c r="ANE10" s="211" t="e">
        <f t="shared" si="351"/>
        <v>#N/A</v>
      </c>
      <c r="ANF10" s="211" t="e">
        <f t="shared" si="351"/>
        <v>#N/A</v>
      </c>
      <c r="ANG10" s="211" t="e">
        <f t="shared" si="351"/>
        <v>#N/A</v>
      </c>
      <c r="ANH10" s="211" t="e">
        <f t="shared" si="351"/>
        <v>#N/A</v>
      </c>
      <c r="ANI10" s="211" t="e">
        <f t="shared" si="351"/>
        <v>#N/A</v>
      </c>
      <c r="ANJ10" s="211" t="e">
        <f t="shared" si="351"/>
        <v>#N/A</v>
      </c>
      <c r="ANK10" s="211" t="e">
        <f t="shared" si="351"/>
        <v>#N/A</v>
      </c>
      <c r="ANL10" s="211" t="e">
        <f t="shared" si="351"/>
        <v>#N/A</v>
      </c>
      <c r="ANM10" s="211" t="e">
        <f t="shared" si="351"/>
        <v>#N/A</v>
      </c>
      <c r="ANN10" s="211" t="e">
        <f t="shared" si="351"/>
        <v>#N/A</v>
      </c>
      <c r="ANO10" s="211" t="e">
        <f t="shared" si="351"/>
        <v>#N/A</v>
      </c>
      <c r="ANP10" s="211" t="e">
        <f t="shared" si="351"/>
        <v>#N/A</v>
      </c>
      <c r="ANQ10" s="211" t="e">
        <f t="shared" si="351"/>
        <v>#N/A</v>
      </c>
      <c r="ANR10" s="211" t="e">
        <f t="shared" si="351"/>
        <v>#N/A</v>
      </c>
      <c r="ANS10" s="211" t="e">
        <f t="shared" si="351"/>
        <v>#N/A</v>
      </c>
      <c r="ANT10" s="211" t="e">
        <f t="shared" si="351"/>
        <v>#N/A</v>
      </c>
      <c r="ANU10" s="211" t="e">
        <f t="shared" si="351"/>
        <v>#N/A</v>
      </c>
      <c r="ANV10" s="211" t="e">
        <f t="shared" si="351"/>
        <v>#N/A</v>
      </c>
      <c r="ANW10" s="211" t="e">
        <f t="shared" si="351"/>
        <v>#N/A</v>
      </c>
      <c r="ANX10" s="211" t="e">
        <f t="shared" si="351"/>
        <v>#N/A</v>
      </c>
      <c r="ANY10" s="211" t="e">
        <f t="shared" si="351"/>
        <v>#N/A</v>
      </c>
      <c r="ANZ10" s="211" t="e">
        <f t="shared" si="351"/>
        <v>#N/A</v>
      </c>
      <c r="AOA10" s="211" t="e">
        <f t="shared" si="351"/>
        <v>#N/A</v>
      </c>
      <c r="AOB10" s="211" t="e">
        <f t="shared" si="351"/>
        <v>#N/A</v>
      </c>
      <c r="AOC10" s="211" t="e">
        <f t="shared" si="351"/>
        <v>#N/A</v>
      </c>
      <c r="AOD10" s="211" t="e">
        <f t="shared" si="351"/>
        <v>#N/A</v>
      </c>
      <c r="AOE10" s="211" t="e">
        <f t="shared" si="351"/>
        <v>#N/A</v>
      </c>
      <c r="AOF10" s="211" t="e">
        <f t="shared" si="351"/>
        <v>#N/A</v>
      </c>
      <c r="AOG10" s="211" t="e">
        <f t="shared" si="351"/>
        <v>#N/A</v>
      </c>
      <c r="AOH10" s="211" t="e">
        <f t="shared" si="351"/>
        <v>#N/A</v>
      </c>
      <c r="AOI10" s="211" t="e">
        <f t="shared" si="351"/>
        <v>#N/A</v>
      </c>
      <c r="AOJ10" s="211" t="e">
        <f t="shared" si="351"/>
        <v>#N/A</v>
      </c>
      <c r="AOK10" s="211" t="e">
        <f t="shared" si="351"/>
        <v>#N/A</v>
      </c>
      <c r="AOL10" s="211" t="e">
        <f t="shared" si="351"/>
        <v>#N/A</v>
      </c>
      <c r="AOM10" s="211" t="e">
        <f t="shared" si="351"/>
        <v>#N/A</v>
      </c>
      <c r="AON10" s="211" t="e">
        <f t="shared" si="351"/>
        <v>#N/A</v>
      </c>
      <c r="AOO10" s="211" t="e">
        <f t="shared" si="351"/>
        <v>#N/A</v>
      </c>
      <c r="AOP10" s="211" t="e">
        <f t="shared" si="351"/>
        <v>#N/A</v>
      </c>
      <c r="AOQ10" s="211" t="e">
        <f t="shared" si="351"/>
        <v>#N/A</v>
      </c>
      <c r="AOR10" s="211" t="e">
        <f t="shared" si="351"/>
        <v>#N/A</v>
      </c>
      <c r="AOS10" s="211" t="e">
        <f t="shared" si="351"/>
        <v>#N/A</v>
      </c>
      <c r="AOT10" s="211" t="e">
        <f t="shared" si="351"/>
        <v>#N/A</v>
      </c>
      <c r="AOU10" s="211" t="e">
        <f t="shared" si="351"/>
        <v>#N/A</v>
      </c>
      <c r="AOV10" s="211" t="e">
        <f t="shared" si="351"/>
        <v>#N/A</v>
      </c>
      <c r="AOW10" s="211" t="e">
        <f t="shared" si="351"/>
        <v>#N/A</v>
      </c>
      <c r="AOX10" s="211" t="e">
        <f t="shared" si="351"/>
        <v>#N/A</v>
      </c>
      <c r="AOY10" s="211" t="e">
        <f t="shared" ref="AOY10:ARJ10" si="352">+HLOOKUP(AOY5,$A$25:$BKN$26,2,FALSE)</f>
        <v>#N/A</v>
      </c>
      <c r="AOZ10" s="211" t="e">
        <f t="shared" si="352"/>
        <v>#N/A</v>
      </c>
      <c r="APA10" s="211" t="e">
        <f t="shared" si="352"/>
        <v>#N/A</v>
      </c>
      <c r="APB10" s="211" t="e">
        <f t="shared" si="352"/>
        <v>#N/A</v>
      </c>
      <c r="APC10" s="211" t="e">
        <f t="shared" si="352"/>
        <v>#N/A</v>
      </c>
      <c r="APD10" s="211" t="e">
        <f t="shared" si="352"/>
        <v>#N/A</v>
      </c>
      <c r="APE10" s="211" t="e">
        <f t="shared" si="352"/>
        <v>#N/A</v>
      </c>
      <c r="APF10" s="211" t="e">
        <f t="shared" si="352"/>
        <v>#N/A</v>
      </c>
      <c r="APG10" s="211" t="e">
        <f t="shared" si="352"/>
        <v>#N/A</v>
      </c>
      <c r="APH10" s="211" t="e">
        <f t="shared" si="352"/>
        <v>#N/A</v>
      </c>
      <c r="API10" s="211" t="e">
        <f t="shared" si="352"/>
        <v>#N/A</v>
      </c>
      <c r="APJ10" s="211" t="e">
        <f t="shared" si="352"/>
        <v>#N/A</v>
      </c>
      <c r="APK10" s="211" t="e">
        <f t="shared" si="352"/>
        <v>#N/A</v>
      </c>
      <c r="APL10" s="211" t="e">
        <f t="shared" si="352"/>
        <v>#N/A</v>
      </c>
      <c r="APM10" s="211" t="e">
        <f t="shared" si="352"/>
        <v>#N/A</v>
      </c>
      <c r="APN10" s="211" t="e">
        <f t="shared" si="352"/>
        <v>#N/A</v>
      </c>
      <c r="APO10" s="211" t="e">
        <f t="shared" si="352"/>
        <v>#N/A</v>
      </c>
      <c r="APP10" s="211" t="e">
        <f t="shared" si="352"/>
        <v>#N/A</v>
      </c>
      <c r="APQ10" s="211" t="e">
        <f t="shared" si="352"/>
        <v>#N/A</v>
      </c>
      <c r="APR10" s="211" t="e">
        <f t="shared" si="352"/>
        <v>#N/A</v>
      </c>
      <c r="APS10" s="211" t="e">
        <f t="shared" si="352"/>
        <v>#N/A</v>
      </c>
      <c r="APT10" s="211" t="e">
        <f t="shared" si="352"/>
        <v>#N/A</v>
      </c>
      <c r="APU10" s="211" t="e">
        <f t="shared" si="352"/>
        <v>#N/A</v>
      </c>
      <c r="APV10" s="211" t="e">
        <f t="shared" si="352"/>
        <v>#N/A</v>
      </c>
      <c r="APW10" s="211" t="e">
        <f t="shared" si="352"/>
        <v>#N/A</v>
      </c>
      <c r="APX10" s="211" t="e">
        <f t="shared" si="352"/>
        <v>#N/A</v>
      </c>
      <c r="APY10" s="211" t="e">
        <f t="shared" si="352"/>
        <v>#N/A</v>
      </c>
      <c r="APZ10" s="211" t="e">
        <f t="shared" si="352"/>
        <v>#N/A</v>
      </c>
      <c r="AQA10" s="211" t="e">
        <f t="shared" si="352"/>
        <v>#N/A</v>
      </c>
      <c r="AQB10" s="211" t="e">
        <f t="shared" si="352"/>
        <v>#N/A</v>
      </c>
      <c r="AQC10" s="211" t="e">
        <f t="shared" si="352"/>
        <v>#N/A</v>
      </c>
      <c r="AQD10" s="211" t="e">
        <f t="shared" si="352"/>
        <v>#N/A</v>
      </c>
      <c r="AQE10" s="211" t="e">
        <f t="shared" si="352"/>
        <v>#N/A</v>
      </c>
      <c r="AQF10" s="211" t="e">
        <f t="shared" si="352"/>
        <v>#N/A</v>
      </c>
      <c r="AQG10" s="211" t="e">
        <f t="shared" si="352"/>
        <v>#N/A</v>
      </c>
      <c r="AQH10" s="211" t="e">
        <f t="shared" si="352"/>
        <v>#N/A</v>
      </c>
      <c r="AQI10" s="211" t="e">
        <f t="shared" si="352"/>
        <v>#N/A</v>
      </c>
      <c r="AQJ10" s="211" t="e">
        <f t="shared" si="352"/>
        <v>#N/A</v>
      </c>
      <c r="AQK10" s="211" t="e">
        <f t="shared" si="352"/>
        <v>#N/A</v>
      </c>
      <c r="AQL10" s="211" t="e">
        <f t="shared" si="352"/>
        <v>#N/A</v>
      </c>
      <c r="AQM10" s="211" t="e">
        <f t="shared" si="352"/>
        <v>#N/A</v>
      </c>
      <c r="AQN10" s="211" t="e">
        <f t="shared" si="352"/>
        <v>#N/A</v>
      </c>
      <c r="AQO10" s="211" t="e">
        <f t="shared" si="352"/>
        <v>#N/A</v>
      </c>
      <c r="AQP10" s="211" t="e">
        <f t="shared" si="352"/>
        <v>#N/A</v>
      </c>
      <c r="AQQ10" s="211" t="e">
        <f t="shared" si="352"/>
        <v>#N/A</v>
      </c>
      <c r="AQR10" s="211" t="e">
        <f t="shared" si="352"/>
        <v>#N/A</v>
      </c>
      <c r="AQS10" s="211" t="e">
        <f t="shared" si="352"/>
        <v>#N/A</v>
      </c>
      <c r="AQT10" s="211" t="e">
        <f t="shared" si="352"/>
        <v>#N/A</v>
      </c>
      <c r="AQU10" s="211" t="e">
        <f t="shared" si="352"/>
        <v>#N/A</v>
      </c>
      <c r="AQV10" s="211" t="e">
        <f t="shared" si="352"/>
        <v>#N/A</v>
      </c>
      <c r="AQW10" s="211" t="e">
        <f t="shared" si="352"/>
        <v>#N/A</v>
      </c>
      <c r="AQX10" s="211" t="e">
        <f t="shared" si="352"/>
        <v>#N/A</v>
      </c>
      <c r="AQY10" s="211" t="e">
        <f t="shared" si="352"/>
        <v>#N/A</v>
      </c>
      <c r="AQZ10" s="211" t="e">
        <f t="shared" si="352"/>
        <v>#N/A</v>
      </c>
      <c r="ARA10" s="211" t="e">
        <f t="shared" si="352"/>
        <v>#N/A</v>
      </c>
      <c r="ARB10" s="211" t="e">
        <f t="shared" si="352"/>
        <v>#N/A</v>
      </c>
      <c r="ARC10" s="211" t="e">
        <f t="shared" si="352"/>
        <v>#N/A</v>
      </c>
      <c r="ARD10" s="211" t="e">
        <f t="shared" si="352"/>
        <v>#N/A</v>
      </c>
      <c r="ARE10" s="211" t="e">
        <f t="shared" si="352"/>
        <v>#N/A</v>
      </c>
      <c r="ARF10" s="211" t="e">
        <f t="shared" si="352"/>
        <v>#N/A</v>
      </c>
      <c r="ARG10" s="211" t="e">
        <f t="shared" si="352"/>
        <v>#N/A</v>
      </c>
      <c r="ARH10" s="211" t="e">
        <f t="shared" si="352"/>
        <v>#N/A</v>
      </c>
      <c r="ARI10" s="211" t="e">
        <f t="shared" si="352"/>
        <v>#N/A</v>
      </c>
      <c r="ARJ10" s="211" t="e">
        <f t="shared" si="352"/>
        <v>#N/A</v>
      </c>
      <c r="ARK10" s="211" t="e">
        <f t="shared" ref="ARK10:ATV10" si="353">+HLOOKUP(ARK5,$A$25:$BKN$26,2,FALSE)</f>
        <v>#N/A</v>
      </c>
      <c r="ARL10" s="211" t="e">
        <f t="shared" si="353"/>
        <v>#N/A</v>
      </c>
      <c r="ARM10" s="211" t="e">
        <f t="shared" si="353"/>
        <v>#N/A</v>
      </c>
      <c r="ARN10" s="211" t="e">
        <f t="shared" si="353"/>
        <v>#N/A</v>
      </c>
      <c r="ARO10" s="211" t="e">
        <f t="shared" si="353"/>
        <v>#N/A</v>
      </c>
      <c r="ARP10" s="211" t="e">
        <f t="shared" si="353"/>
        <v>#N/A</v>
      </c>
      <c r="ARQ10" s="211" t="e">
        <f t="shared" si="353"/>
        <v>#N/A</v>
      </c>
      <c r="ARR10" s="211" t="e">
        <f t="shared" si="353"/>
        <v>#N/A</v>
      </c>
      <c r="ARS10" s="211" t="e">
        <f t="shared" si="353"/>
        <v>#N/A</v>
      </c>
      <c r="ART10" s="211" t="e">
        <f t="shared" si="353"/>
        <v>#N/A</v>
      </c>
      <c r="ARU10" s="211" t="e">
        <f t="shared" si="353"/>
        <v>#N/A</v>
      </c>
      <c r="ARV10" s="211" t="e">
        <f t="shared" si="353"/>
        <v>#N/A</v>
      </c>
      <c r="ARW10" s="211" t="e">
        <f t="shared" si="353"/>
        <v>#N/A</v>
      </c>
      <c r="ARX10" s="211" t="e">
        <f t="shared" si="353"/>
        <v>#N/A</v>
      </c>
      <c r="ARY10" s="211" t="e">
        <f t="shared" si="353"/>
        <v>#N/A</v>
      </c>
      <c r="ARZ10" s="211" t="e">
        <f t="shared" si="353"/>
        <v>#N/A</v>
      </c>
      <c r="ASA10" s="211" t="e">
        <f t="shared" si="353"/>
        <v>#N/A</v>
      </c>
      <c r="ASB10" s="211" t="e">
        <f t="shared" si="353"/>
        <v>#N/A</v>
      </c>
      <c r="ASC10" s="211" t="e">
        <f t="shared" si="353"/>
        <v>#N/A</v>
      </c>
      <c r="ASD10" s="211" t="e">
        <f t="shared" si="353"/>
        <v>#N/A</v>
      </c>
      <c r="ASE10" s="211" t="e">
        <f t="shared" si="353"/>
        <v>#N/A</v>
      </c>
      <c r="ASF10" s="211" t="e">
        <f t="shared" si="353"/>
        <v>#N/A</v>
      </c>
      <c r="ASG10" s="211" t="e">
        <f t="shared" si="353"/>
        <v>#N/A</v>
      </c>
      <c r="ASH10" s="211" t="e">
        <f t="shared" si="353"/>
        <v>#N/A</v>
      </c>
      <c r="ASI10" s="211" t="e">
        <f t="shared" si="353"/>
        <v>#N/A</v>
      </c>
      <c r="ASJ10" s="211" t="e">
        <f t="shared" si="353"/>
        <v>#N/A</v>
      </c>
      <c r="ASK10" s="211" t="e">
        <f t="shared" si="353"/>
        <v>#N/A</v>
      </c>
      <c r="ASL10" s="211" t="e">
        <f t="shared" si="353"/>
        <v>#N/A</v>
      </c>
      <c r="ASM10" s="211" t="e">
        <f t="shared" si="353"/>
        <v>#N/A</v>
      </c>
      <c r="ASN10" s="211" t="e">
        <f t="shared" si="353"/>
        <v>#N/A</v>
      </c>
      <c r="ASO10" s="211" t="e">
        <f t="shared" si="353"/>
        <v>#N/A</v>
      </c>
      <c r="ASP10" s="211" t="e">
        <f t="shared" si="353"/>
        <v>#N/A</v>
      </c>
      <c r="ASQ10" s="211" t="e">
        <f t="shared" si="353"/>
        <v>#N/A</v>
      </c>
      <c r="ASR10" s="211" t="e">
        <f t="shared" si="353"/>
        <v>#N/A</v>
      </c>
      <c r="ASS10" s="211" t="e">
        <f t="shared" si="353"/>
        <v>#N/A</v>
      </c>
      <c r="AST10" s="211" t="e">
        <f t="shared" si="353"/>
        <v>#N/A</v>
      </c>
      <c r="ASU10" s="211" t="e">
        <f t="shared" si="353"/>
        <v>#N/A</v>
      </c>
      <c r="ASV10" s="211" t="e">
        <f t="shared" si="353"/>
        <v>#N/A</v>
      </c>
      <c r="ASW10" s="211" t="e">
        <f t="shared" si="353"/>
        <v>#N/A</v>
      </c>
      <c r="ASX10" s="211" t="e">
        <f t="shared" si="353"/>
        <v>#N/A</v>
      </c>
      <c r="ASY10" s="211" t="e">
        <f t="shared" si="353"/>
        <v>#N/A</v>
      </c>
      <c r="ASZ10" s="211" t="e">
        <f t="shared" si="353"/>
        <v>#N/A</v>
      </c>
      <c r="ATA10" s="211" t="e">
        <f t="shared" si="353"/>
        <v>#N/A</v>
      </c>
      <c r="ATB10" s="211" t="e">
        <f t="shared" si="353"/>
        <v>#N/A</v>
      </c>
      <c r="ATC10" s="211" t="e">
        <f t="shared" si="353"/>
        <v>#N/A</v>
      </c>
      <c r="ATD10" s="211" t="e">
        <f t="shared" si="353"/>
        <v>#N/A</v>
      </c>
      <c r="ATE10" s="211" t="e">
        <f t="shared" si="353"/>
        <v>#N/A</v>
      </c>
      <c r="ATF10" s="211" t="e">
        <f t="shared" si="353"/>
        <v>#N/A</v>
      </c>
      <c r="ATG10" s="211" t="e">
        <f t="shared" si="353"/>
        <v>#N/A</v>
      </c>
      <c r="ATH10" s="211" t="e">
        <f t="shared" si="353"/>
        <v>#N/A</v>
      </c>
      <c r="ATI10" s="211" t="e">
        <f t="shared" si="353"/>
        <v>#N/A</v>
      </c>
      <c r="ATJ10" s="211" t="e">
        <f t="shared" si="353"/>
        <v>#N/A</v>
      </c>
      <c r="ATK10" s="211" t="e">
        <f t="shared" si="353"/>
        <v>#N/A</v>
      </c>
      <c r="ATL10" s="211" t="e">
        <f t="shared" si="353"/>
        <v>#N/A</v>
      </c>
      <c r="ATM10" s="211" t="e">
        <f t="shared" si="353"/>
        <v>#N/A</v>
      </c>
      <c r="ATN10" s="211" t="e">
        <f t="shared" si="353"/>
        <v>#N/A</v>
      </c>
      <c r="ATO10" s="211" t="e">
        <f t="shared" si="353"/>
        <v>#N/A</v>
      </c>
      <c r="ATP10" s="211" t="e">
        <f t="shared" si="353"/>
        <v>#N/A</v>
      </c>
      <c r="ATQ10" s="211" t="e">
        <f t="shared" si="353"/>
        <v>#N/A</v>
      </c>
      <c r="ATR10" s="211" t="e">
        <f t="shared" si="353"/>
        <v>#N/A</v>
      </c>
      <c r="ATS10" s="211" t="e">
        <f t="shared" si="353"/>
        <v>#N/A</v>
      </c>
      <c r="ATT10" s="211" t="e">
        <f t="shared" si="353"/>
        <v>#N/A</v>
      </c>
      <c r="ATU10" s="211" t="e">
        <f t="shared" si="353"/>
        <v>#N/A</v>
      </c>
      <c r="ATV10" s="211" t="e">
        <f t="shared" si="353"/>
        <v>#N/A</v>
      </c>
      <c r="ATW10" s="211" t="e">
        <f t="shared" ref="ATW10:AWH10" si="354">+HLOOKUP(ATW5,$A$25:$BKN$26,2,FALSE)</f>
        <v>#N/A</v>
      </c>
      <c r="ATX10" s="211" t="e">
        <f t="shared" si="354"/>
        <v>#N/A</v>
      </c>
      <c r="ATY10" s="211" t="e">
        <f t="shared" si="354"/>
        <v>#N/A</v>
      </c>
      <c r="ATZ10" s="211" t="e">
        <f t="shared" si="354"/>
        <v>#N/A</v>
      </c>
      <c r="AUA10" s="211" t="e">
        <f t="shared" si="354"/>
        <v>#N/A</v>
      </c>
      <c r="AUB10" s="211" t="e">
        <f t="shared" si="354"/>
        <v>#N/A</v>
      </c>
      <c r="AUC10" s="211" t="e">
        <f t="shared" si="354"/>
        <v>#N/A</v>
      </c>
      <c r="AUD10" s="211" t="e">
        <f t="shared" si="354"/>
        <v>#N/A</v>
      </c>
      <c r="AUE10" s="211" t="e">
        <f t="shared" si="354"/>
        <v>#N/A</v>
      </c>
      <c r="AUF10" s="211" t="e">
        <f t="shared" si="354"/>
        <v>#N/A</v>
      </c>
      <c r="AUG10" s="211" t="e">
        <f t="shared" si="354"/>
        <v>#N/A</v>
      </c>
      <c r="AUH10" s="211" t="e">
        <f t="shared" si="354"/>
        <v>#N/A</v>
      </c>
      <c r="AUI10" s="211" t="e">
        <f t="shared" si="354"/>
        <v>#N/A</v>
      </c>
      <c r="AUJ10" s="211" t="e">
        <f t="shared" si="354"/>
        <v>#N/A</v>
      </c>
      <c r="AUK10" s="211" t="e">
        <f t="shared" si="354"/>
        <v>#N/A</v>
      </c>
      <c r="AUL10" s="211" t="e">
        <f t="shared" si="354"/>
        <v>#N/A</v>
      </c>
      <c r="AUM10" s="211" t="e">
        <f t="shared" si="354"/>
        <v>#N/A</v>
      </c>
      <c r="AUN10" s="211" t="e">
        <f t="shared" si="354"/>
        <v>#N/A</v>
      </c>
      <c r="AUO10" s="211" t="e">
        <f t="shared" si="354"/>
        <v>#N/A</v>
      </c>
      <c r="AUP10" s="211" t="e">
        <f t="shared" si="354"/>
        <v>#N/A</v>
      </c>
      <c r="AUQ10" s="211" t="e">
        <f t="shared" si="354"/>
        <v>#N/A</v>
      </c>
      <c r="AUR10" s="211" t="e">
        <f t="shared" si="354"/>
        <v>#N/A</v>
      </c>
      <c r="AUS10" s="211" t="e">
        <f t="shared" si="354"/>
        <v>#N/A</v>
      </c>
      <c r="AUT10" s="211" t="e">
        <f t="shared" si="354"/>
        <v>#N/A</v>
      </c>
      <c r="AUU10" s="211" t="e">
        <f t="shared" si="354"/>
        <v>#N/A</v>
      </c>
      <c r="AUV10" s="211" t="e">
        <f t="shared" si="354"/>
        <v>#N/A</v>
      </c>
      <c r="AUW10" s="211" t="e">
        <f t="shared" si="354"/>
        <v>#N/A</v>
      </c>
      <c r="AUX10" s="211" t="e">
        <f t="shared" si="354"/>
        <v>#N/A</v>
      </c>
      <c r="AUY10" s="211" t="e">
        <f t="shared" si="354"/>
        <v>#N/A</v>
      </c>
      <c r="AUZ10" s="211" t="e">
        <f t="shared" si="354"/>
        <v>#N/A</v>
      </c>
      <c r="AVA10" s="211" t="e">
        <f t="shared" si="354"/>
        <v>#N/A</v>
      </c>
      <c r="AVB10" s="211" t="e">
        <f t="shared" si="354"/>
        <v>#N/A</v>
      </c>
      <c r="AVC10" s="211" t="e">
        <f t="shared" si="354"/>
        <v>#N/A</v>
      </c>
      <c r="AVD10" s="211" t="e">
        <f t="shared" si="354"/>
        <v>#N/A</v>
      </c>
      <c r="AVE10" s="211" t="e">
        <f t="shared" si="354"/>
        <v>#N/A</v>
      </c>
      <c r="AVF10" s="211" t="e">
        <f t="shared" si="354"/>
        <v>#N/A</v>
      </c>
      <c r="AVG10" s="211" t="e">
        <f t="shared" si="354"/>
        <v>#N/A</v>
      </c>
      <c r="AVH10" s="211" t="e">
        <f t="shared" si="354"/>
        <v>#N/A</v>
      </c>
      <c r="AVI10" s="211" t="e">
        <f t="shared" si="354"/>
        <v>#N/A</v>
      </c>
      <c r="AVJ10" s="211" t="e">
        <f t="shared" si="354"/>
        <v>#N/A</v>
      </c>
      <c r="AVK10" s="211" t="e">
        <f t="shared" si="354"/>
        <v>#N/A</v>
      </c>
      <c r="AVL10" s="211" t="e">
        <f t="shared" si="354"/>
        <v>#N/A</v>
      </c>
      <c r="AVM10" s="211" t="e">
        <f t="shared" si="354"/>
        <v>#N/A</v>
      </c>
      <c r="AVN10" s="211" t="e">
        <f t="shared" si="354"/>
        <v>#N/A</v>
      </c>
      <c r="AVO10" s="211" t="e">
        <f t="shared" si="354"/>
        <v>#N/A</v>
      </c>
      <c r="AVP10" s="211" t="e">
        <f t="shared" si="354"/>
        <v>#N/A</v>
      </c>
      <c r="AVQ10" s="211" t="e">
        <f t="shared" si="354"/>
        <v>#N/A</v>
      </c>
      <c r="AVR10" s="211" t="e">
        <f t="shared" si="354"/>
        <v>#N/A</v>
      </c>
      <c r="AVS10" s="211" t="e">
        <f t="shared" si="354"/>
        <v>#N/A</v>
      </c>
      <c r="AVT10" s="211" t="e">
        <f t="shared" si="354"/>
        <v>#N/A</v>
      </c>
      <c r="AVU10" s="211" t="e">
        <f t="shared" si="354"/>
        <v>#N/A</v>
      </c>
      <c r="AVV10" s="211" t="e">
        <f t="shared" si="354"/>
        <v>#N/A</v>
      </c>
      <c r="AVW10" s="211" t="e">
        <f t="shared" si="354"/>
        <v>#N/A</v>
      </c>
      <c r="AVX10" s="211" t="e">
        <f t="shared" si="354"/>
        <v>#N/A</v>
      </c>
      <c r="AVY10" s="211" t="e">
        <f t="shared" si="354"/>
        <v>#N/A</v>
      </c>
      <c r="AVZ10" s="211" t="e">
        <f t="shared" si="354"/>
        <v>#N/A</v>
      </c>
      <c r="AWA10" s="211" t="e">
        <f t="shared" si="354"/>
        <v>#N/A</v>
      </c>
      <c r="AWB10" s="211" t="e">
        <f t="shared" si="354"/>
        <v>#N/A</v>
      </c>
      <c r="AWC10" s="211" t="e">
        <f t="shared" si="354"/>
        <v>#N/A</v>
      </c>
      <c r="AWD10" s="211" t="e">
        <f t="shared" si="354"/>
        <v>#N/A</v>
      </c>
      <c r="AWE10" s="211" t="e">
        <f t="shared" si="354"/>
        <v>#N/A</v>
      </c>
      <c r="AWF10" s="211" t="e">
        <f t="shared" si="354"/>
        <v>#N/A</v>
      </c>
      <c r="AWG10" s="211" t="e">
        <f t="shared" si="354"/>
        <v>#N/A</v>
      </c>
      <c r="AWH10" s="211" t="e">
        <f t="shared" si="354"/>
        <v>#N/A</v>
      </c>
      <c r="AWI10" s="211" t="e">
        <f t="shared" ref="AWI10:AYT10" si="355">+HLOOKUP(AWI5,$A$25:$BKN$26,2,FALSE)</f>
        <v>#N/A</v>
      </c>
      <c r="AWJ10" s="211" t="e">
        <f t="shared" si="355"/>
        <v>#N/A</v>
      </c>
      <c r="AWK10" s="211" t="e">
        <f t="shared" si="355"/>
        <v>#N/A</v>
      </c>
      <c r="AWL10" s="211" t="e">
        <f t="shared" si="355"/>
        <v>#N/A</v>
      </c>
      <c r="AWM10" s="211" t="e">
        <f t="shared" si="355"/>
        <v>#N/A</v>
      </c>
      <c r="AWN10" s="211" t="e">
        <f t="shared" si="355"/>
        <v>#N/A</v>
      </c>
      <c r="AWO10" s="211" t="e">
        <f t="shared" si="355"/>
        <v>#N/A</v>
      </c>
      <c r="AWP10" s="211" t="e">
        <f t="shared" si="355"/>
        <v>#N/A</v>
      </c>
      <c r="AWQ10" s="211" t="e">
        <f t="shared" si="355"/>
        <v>#N/A</v>
      </c>
      <c r="AWR10" s="211" t="e">
        <f t="shared" si="355"/>
        <v>#N/A</v>
      </c>
      <c r="AWS10" s="211" t="e">
        <f t="shared" si="355"/>
        <v>#N/A</v>
      </c>
      <c r="AWT10" s="211" t="e">
        <f t="shared" si="355"/>
        <v>#N/A</v>
      </c>
      <c r="AWU10" s="211" t="e">
        <f t="shared" si="355"/>
        <v>#N/A</v>
      </c>
      <c r="AWV10" s="211" t="e">
        <f t="shared" si="355"/>
        <v>#N/A</v>
      </c>
      <c r="AWW10" s="211" t="e">
        <f t="shared" si="355"/>
        <v>#N/A</v>
      </c>
      <c r="AWX10" s="211" t="e">
        <f t="shared" si="355"/>
        <v>#N/A</v>
      </c>
      <c r="AWY10" s="211" t="e">
        <f t="shared" si="355"/>
        <v>#N/A</v>
      </c>
      <c r="AWZ10" s="211" t="e">
        <f t="shared" si="355"/>
        <v>#N/A</v>
      </c>
      <c r="AXA10" s="211" t="e">
        <f t="shared" si="355"/>
        <v>#N/A</v>
      </c>
      <c r="AXB10" s="211" t="e">
        <f t="shared" si="355"/>
        <v>#N/A</v>
      </c>
      <c r="AXC10" s="211" t="e">
        <f t="shared" si="355"/>
        <v>#N/A</v>
      </c>
      <c r="AXD10" s="211" t="e">
        <f t="shared" si="355"/>
        <v>#N/A</v>
      </c>
      <c r="AXE10" s="211" t="e">
        <f t="shared" si="355"/>
        <v>#N/A</v>
      </c>
      <c r="AXF10" s="211" t="e">
        <f t="shared" si="355"/>
        <v>#N/A</v>
      </c>
      <c r="AXG10" s="211" t="e">
        <f t="shared" si="355"/>
        <v>#N/A</v>
      </c>
      <c r="AXH10" s="211" t="e">
        <f t="shared" si="355"/>
        <v>#N/A</v>
      </c>
      <c r="AXI10" s="211" t="e">
        <f t="shared" si="355"/>
        <v>#N/A</v>
      </c>
      <c r="AXJ10" s="211" t="e">
        <f t="shared" si="355"/>
        <v>#N/A</v>
      </c>
      <c r="AXK10" s="211" t="e">
        <f t="shared" si="355"/>
        <v>#N/A</v>
      </c>
      <c r="AXL10" s="211" t="e">
        <f t="shared" si="355"/>
        <v>#N/A</v>
      </c>
      <c r="AXM10" s="211" t="e">
        <f t="shared" si="355"/>
        <v>#N/A</v>
      </c>
      <c r="AXN10" s="211" t="e">
        <f t="shared" si="355"/>
        <v>#N/A</v>
      </c>
      <c r="AXO10" s="211" t="e">
        <f t="shared" si="355"/>
        <v>#N/A</v>
      </c>
      <c r="AXP10" s="211" t="e">
        <f t="shared" si="355"/>
        <v>#N/A</v>
      </c>
      <c r="AXQ10" s="211" t="e">
        <f t="shared" si="355"/>
        <v>#N/A</v>
      </c>
      <c r="AXR10" s="211" t="e">
        <f t="shared" si="355"/>
        <v>#N/A</v>
      </c>
      <c r="AXS10" s="211" t="e">
        <f t="shared" si="355"/>
        <v>#N/A</v>
      </c>
      <c r="AXT10" s="211" t="e">
        <f t="shared" si="355"/>
        <v>#N/A</v>
      </c>
      <c r="AXU10" s="211" t="e">
        <f t="shared" si="355"/>
        <v>#N/A</v>
      </c>
      <c r="AXV10" s="211" t="e">
        <f t="shared" si="355"/>
        <v>#N/A</v>
      </c>
      <c r="AXW10" s="211" t="e">
        <f t="shared" si="355"/>
        <v>#N/A</v>
      </c>
      <c r="AXX10" s="211" t="e">
        <f t="shared" si="355"/>
        <v>#N/A</v>
      </c>
      <c r="AXY10" s="211" t="e">
        <f t="shared" si="355"/>
        <v>#N/A</v>
      </c>
      <c r="AXZ10" s="211" t="e">
        <f t="shared" si="355"/>
        <v>#N/A</v>
      </c>
      <c r="AYA10" s="211" t="e">
        <f t="shared" si="355"/>
        <v>#N/A</v>
      </c>
      <c r="AYB10" s="211" t="e">
        <f t="shared" si="355"/>
        <v>#N/A</v>
      </c>
      <c r="AYC10" s="211" t="e">
        <f t="shared" si="355"/>
        <v>#N/A</v>
      </c>
      <c r="AYD10" s="211" t="e">
        <f t="shared" si="355"/>
        <v>#N/A</v>
      </c>
      <c r="AYE10" s="211" t="e">
        <f t="shared" si="355"/>
        <v>#N/A</v>
      </c>
      <c r="AYF10" s="211" t="e">
        <f t="shared" si="355"/>
        <v>#N/A</v>
      </c>
      <c r="AYG10" s="211" t="e">
        <f t="shared" si="355"/>
        <v>#N/A</v>
      </c>
      <c r="AYH10" s="211" t="e">
        <f t="shared" si="355"/>
        <v>#N/A</v>
      </c>
      <c r="AYI10" s="211" t="e">
        <f t="shared" si="355"/>
        <v>#N/A</v>
      </c>
      <c r="AYJ10" s="211" t="e">
        <f t="shared" si="355"/>
        <v>#N/A</v>
      </c>
      <c r="AYK10" s="211" t="e">
        <f t="shared" si="355"/>
        <v>#N/A</v>
      </c>
      <c r="AYL10" s="211" t="e">
        <f t="shared" si="355"/>
        <v>#N/A</v>
      </c>
      <c r="AYM10" s="211" t="e">
        <f t="shared" si="355"/>
        <v>#N/A</v>
      </c>
      <c r="AYN10" s="211" t="e">
        <f t="shared" si="355"/>
        <v>#N/A</v>
      </c>
      <c r="AYO10" s="211" t="e">
        <f t="shared" si="355"/>
        <v>#N/A</v>
      </c>
      <c r="AYP10" s="211" t="e">
        <f t="shared" si="355"/>
        <v>#N/A</v>
      </c>
      <c r="AYQ10" s="211" t="e">
        <f t="shared" si="355"/>
        <v>#N/A</v>
      </c>
      <c r="AYR10" s="211" t="e">
        <f t="shared" si="355"/>
        <v>#N/A</v>
      </c>
      <c r="AYS10" s="211" t="e">
        <f t="shared" si="355"/>
        <v>#N/A</v>
      </c>
      <c r="AYT10" s="211" t="e">
        <f t="shared" si="355"/>
        <v>#N/A</v>
      </c>
      <c r="AYU10" s="211" t="e">
        <f t="shared" ref="AYU10:BBF10" si="356">+HLOOKUP(AYU5,$A$25:$BKN$26,2,FALSE)</f>
        <v>#N/A</v>
      </c>
      <c r="AYV10" s="211" t="e">
        <f t="shared" si="356"/>
        <v>#N/A</v>
      </c>
      <c r="AYW10" s="211" t="e">
        <f t="shared" si="356"/>
        <v>#N/A</v>
      </c>
      <c r="AYX10" s="211" t="e">
        <f t="shared" si="356"/>
        <v>#N/A</v>
      </c>
      <c r="AYY10" s="211" t="e">
        <f t="shared" si="356"/>
        <v>#N/A</v>
      </c>
      <c r="AYZ10" s="211" t="e">
        <f t="shared" si="356"/>
        <v>#N/A</v>
      </c>
      <c r="AZA10" s="211" t="e">
        <f t="shared" si="356"/>
        <v>#N/A</v>
      </c>
      <c r="AZB10" s="211" t="e">
        <f t="shared" si="356"/>
        <v>#N/A</v>
      </c>
      <c r="AZC10" s="211" t="e">
        <f t="shared" si="356"/>
        <v>#N/A</v>
      </c>
      <c r="AZD10" s="211" t="e">
        <f t="shared" si="356"/>
        <v>#N/A</v>
      </c>
      <c r="AZE10" s="211" t="e">
        <f t="shared" si="356"/>
        <v>#N/A</v>
      </c>
      <c r="AZF10" s="211" t="e">
        <f t="shared" si="356"/>
        <v>#N/A</v>
      </c>
      <c r="AZG10" s="211" t="e">
        <f t="shared" si="356"/>
        <v>#N/A</v>
      </c>
      <c r="AZH10" s="211" t="e">
        <f t="shared" si="356"/>
        <v>#N/A</v>
      </c>
      <c r="AZI10" s="211" t="e">
        <f t="shared" si="356"/>
        <v>#N/A</v>
      </c>
      <c r="AZJ10" s="211" t="e">
        <f t="shared" si="356"/>
        <v>#N/A</v>
      </c>
      <c r="AZK10" s="211" t="e">
        <f t="shared" si="356"/>
        <v>#N/A</v>
      </c>
      <c r="AZL10" s="211" t="e">
        <f t="shared" si="356"/>
        <v>#N/A</v>
      </c>
      <c r="AZM10" s="211" t="e">
        <f t="shared" si="356"/>
        <v>#N/A</v>
      </c>
      <c r="AZN10" s="211" t="e">
        <f t="shared" si="356"/>
        <v>#N/A</v>
      </c>
      <c r="AZO10" s="211" t="e">
        <f t="shared" si="356"/>
        <v>#N/A</v>
      </c>
      <c r="AZP10" s="211" t="e">
        <f t="shared" si="356"/>
        <v>#N/A</v>
      </c>
      <c r="AZQ10" s="211" t="e">
        <f t="shared" si="356"/>
        <v>#N/A</v>
      </c>
      <c r="AZR10" s="211" t="e">
        <f t="shared" si="356"/>
        <v>#N/A</v>
      </c>
      <c r="AZS10" s="211" t="e">
        <f t="shared" si="356"/>
        <v>#N/A</v>
      </c>
      <c r="AZT10" s="211" t="e">
        <f t="shared" si="356"/>
        <v>#N/A</v>
      </c>
      <c r="AZU10" s="211" t="e">
        <f t="shared" si="356"/>
        <v>#N/A</v>
      </c>
      <c r="AZV10" s="211" t="e">
        <f t="shared" si="356"/>
        <v>#N/A</v>
      </c>
      <c r="AZW10" s="211" t="e">
        <f t="shared" si="356"/>
        <v>#N/A</v>
      </c>
      <c r="AZX10" s="211" t="e">
        <f t="shared" si="356"/>
        <v>#N/A</v>
      </c>
      <c r="AZY10" s="211" t="e">
        <f t="shared" si="356"/>
        <v>#N/A</v>
      </c>
      <c r="AZZ10" s="211" t="e">
        <f t="shared" si="356"/>
        <v>#N/A</v>
      </c>
      <c r="BAA10" s="211" t="e">
        <f t="shared" si="356"/>
        <v>#N/A</v>
      </c>
      <c r="BAB10" s="211" t="e">
        <f t="shared" si="356"/>
        <v>#N/A</v>
      </c>
      <c r="BAC10" s="211" t="e">
        <f t="shared" si="356"/>
        <v>#N/A</v>
      </c>
      <c r="BAD10" s="211" t="e">
        <f t="shared" si="356"/>
        <v>#N/A</v>
      </c>
      <c r="BAE10" s="211" t="e">
        <f t="shared" si="356"/>
        <v>#N/A</v>
      </c>
      <c r="BAF10" s="211" t="e">
        <f t="shared" si="356"/>
        <v>#N/A</v>
      </c>
      <c r="BAG10" s="211" t="e">
        <f t="shared" si="356"/>
        <v>#N/A</v>
      </c>
      <c r="BAH10" s="211" t="e">
        <f t="shared" si="356"/>
        <v>#N/A</v>
      </c>
      <c r="BAI10" s="211" t="e">
        <f t="shared" si="356"/>
        <v>#N/A</v>
      </c>
      <c r="BAJ10" s="211" t="e">
        <f t="shared" si="356"/>
        <v>#N/A</v>
      </c>
      <c r="BAK10" s="211" t="e">
        <f t="shared" si="356"/>
        <v>#N/A</v>
      </c>
      <c r="BAL10" s="211" t="e">
        <f t="shared" si="356"/>
        <v>#N/A</v>
      </c>
      <c r="BAM10" s="211" t="e">
        <f t="shared" si="356"/>
        <v>#N/A</v>
      </c>
      <c r="BAN10" s="211" t="e">
        <f t="shared" si="356"/>
        <v>#N/A</v>
      </c>
      <c r="BAO10" s="211" t="e">
        <f t="shared" si="356"/>
        <v>#N/A</v>
      </c>
      <c r="BAP10" s="211" t="e">
        <f t="shared" si="356"/>
        <v>#N/A</v>
      </c>
      <c r="BAQ10" s="211" t="e">
        <f t="shared" si="356"/>
        <v>#N/A</v>
      </c>
      <c r="BAR10" s="211" t="e">
        <f t="shared" si="356"/>
        <v>#N/A</v>
      </c>
      <c r="BAS10" s="211" t="e">
        <f t="shared" si="356"/>
        <v>#N/A</v>
      </c>
      <c r="BAT10" s="211" t="e">
        <f t="shared" si="356"/>
        <v>#N/A</v>
      </c>
      <c r="BAU10" s="211" t="e">
        <f t="shared" si="356"/>
        <v>#N/A</v>
      </c>
      <c r="BAV10" s="211" t="e">
        <f t="shared" si="356"/>
        <v>#N/A</v>
      </c>
      <c r="BAW10" s="211" t="e">
        <f t="shared" si="356"/>
        <v>#N/A</v>
      </c>
      <c r="BAX10" s="211" t="e">
        <f t="shared" si="356"/>
        <v>#N/A</v>
      </c>
      <c r="BAY10" s="211" t="e">
        <f t="shared" si="356"/>
        <v>#N/A</v>
      </c>
      <c r="BAZ10" s="211" t="e">
        <f t="shared" si="356"/>
        <v>#N/A</v>
      </c>
      <c r="BBA10" s="211" t="e">
        <f t="shared" si="356"/>
        <v>#N/A</v>
      </c>
      <c r="BBB10" s="211" t="e">
        <f t="shared" si="356"/>
        <v>#N/A</v>
      </c>
      <c r="BBC10" s="211" t="e">
        <f t="shared" si="356"/>
        <v>#N/A</v>
      </c>
      <c r="BBD10" s="211" t="e">
        <f t="shared" si="356"/>
        <v>#N/A</v>
      </c>
      <c r="BBE10" s="211" t="e">
        <f t="shared" si="356"/>
        <v>#N/A</v>
      </c>
      <c r="BBF10" s="211" t="e">
        <f t="shared" si="356"/>
        <v>#N/A</v>
      </c>
      <c r="BBG10" s="211" t="e">
        <f t="shared" ref="BBG10:BDR10" si="357">+HLOOKUP(BBG5,$A$25:$BKN$26,2,FALSE)</f>
        <v>#N/A</v>
      </c>
      <c r="BBH10" s="211" t="e">
        <f t="shared" si="357"/>
        <v>#N/A</v>
      </c>
      <c r="BBI10" s="211" t="e">
        <f t="shared" si="357"/>
        <v>#N/A</v>
      </c>
      <c r="BBJ10" s="211" t="e">
        <f t="shared" si="357"/>
        <v>#N/A</v>
      </c>
      <c r="BBK10" s="211" t="e">
        <f t="shared" si="357"/>
        <v>#N/A</v>
      </c>
      <c r="BBL10" s="211" t="e">
        <f t="shared" si="357"/>
        <v>#N/A</v>
      </c>
      <c r="BBM10" s="211" t="e">
        <f t="shared" si="357"/>
        <v>#N/A</v>
      </c>
      <c r="BBN10" s="211" t="e">
        <f t="shared" si="357"/>
        <v>#N/A</v>
      </c>
      <c r="BBO10" s="211" t="e">
        <f t="shared" si="357"/>
        <v>#N/A</v>
      </c>
      <c r="BBP10" s="211" t="e">
        <f t="shared" si="357"/>
        <v>#N/A</v>
      </c>
      <c r="BBQ10" s="211" t="e">
        <f t="shared" si="357"/>
        <v>#N/A</v>
      </c>
      <c r="BBR10" s="211" t="e">
        <f t="shared" si="357"/>
        <v>#N/A</v>
      </c>
      <c r="BBS10" s="211" t="e">
        <f t="shared" si="357"/>
        <v>#N/A</v>
      </c>
      <c r="BBT10" s="211" t="e">
        <f t="shared" si="357"/>
        <v>#N/A</v>
      </c>
      <c r="BBU10" s="211" t="e">
        <f t="shared" si="357"/>
        <v>#N/A</v>
      </c>
      <c r="BBV10" s="211" t="e">
        <f t="shared" si="357"/>
        <v>#N/A</v>
      </c>
      <c r="BBW10" s="211" t="e">
        <f t="shared" si="357"/>
        <v>#N/A</v>
      </c>
      <c r="BBX10" s="211" t="e">
        <f t="shared" si="357"/>
        <v>#N/A</v>
      </c>
      <c r="BBY10" s="211" t="e">
        <f t="shared" si="357"/>
        <v>#N/A</v>
      </c>
      <c r="BBZ10" s="211" t="e">
        <f t="shared" si="357"/>
        <v>#N/A</v>
      </c>
      <c r="BCA10" s="211" t="e">
        <f t="shared" si="357"/>
        <v>#N/A</v>
      </c>
      <c r="BCB10" s="211" t="e">
        <f t="shared" si="357"/>
        <v>#N/A</v>
      </c>
      <c r="BCC10" s="211" t="e">
        <f t="shared" si="357"/>
        <v>#N/A</v>
      </c>
      <c r="BCD10" s="211" t="e">
        <f t="shared" si="357"/>
        <v>#N/A</v>
      </c>
      <c r="BCE10" s="211" t="e">
        <f t="shared" si="357"/>
        <v>#N/A</v>
      </c>
      <c r="BCF10" s="211" t="e">
        <f t="shared" si="357"/>
        <v>#N/A</v>
      </c>
      <c r="BCG10" s="211" t="e">
        <f t="shared" si="357"/>
        <v>#N/A</v>
      </c>
      <c r="BCH10" s="211" t="e">
        <f t="shared" si="357"/>
        <v>#N/A</v>
      </c>
      <c r="BCI10" s="211" t="e">
        <f t="shared" si="357"/>
        <v>#N/A</v>
      </c>
      <c r="BCJ10" s="211" t="e">
        <f t="shared" si="357"/>
        <v>#N/A</v>
      </c>
      <c r="BCK10" s="211" t="e">
        <f t="shared" si="357"/>
        <v>#N/A</v>
      </c>
      <c r="BCL10" s="211" t="e">
        <f t="shared" si="357"/>
        <v>#N/A</v>
      </c>
      <c r="BCM10" s="211" t="e">
        <f t="shared" si="357"/>
        <v>#N/A</v>
      </c>
      <c r="BCN10" s="211" t="e">
        <f t="shared" si="357"/>
        <v>#N/A</v>
      </c>
      <c r="BCO10" s="211" t="e">
        <f t="shared" si="357"/>
        <v>#N/A</v>
      </c>
      <c r="BCP10" s="211" t="e">
        <f t="shared" si="357"/>
        <v>#N/A</v>
      </c>
      <c r="BCQ10" s="211" t="e">
        <f t="shared" si="357"/>
        <v>#N/A</v>
      </c>
      <c r="BCR10" s="211" t="e">
        <f t="shared" si="357"/>
        <v>#N/A</v>
      </c>
      <c r="BCS10" s="211" t="e">
        <f t="shared" si="357"/>
        <v>#N/A</v>
      </c>
      <c r="BCT10" s="211" t="e">
        <f t="shared" si="357"/>
        <v>#N/A</v>
      </c>
      <c r="BCU10" s="211" t="e">
        <f t="shared" si="357"/>
        <v>#N/A</v>
      </c>
      <c r="BCV10" s="211" t="e">
        <f t="shared" si="357"/>
        <v>#N/A</v>
      </c>
      <c r="BCW10" s="211" t="e">
        <f t="shared" si="357"/>
        <v>#N/A</v>
      </c>
      <c r="BCX10" s="211" t="e">
        <f t="shared" si="357"/>
        <v>#N/A</v>
      </c>
      <c r="BCY10" s="211" t="e">
        <f t="shared" si="357"/>
        <v>#N/A</v>
      </c>
      <c r="BCZ10" s="211" t="e">
        <f t="shared" si="357"/>
        <v>#N/A</v>
      </c>
      <c r="BDA10" s="211" t="e">
        <f t="shared" si="357"/>
        <v>#N/A</v>
      </c>
      <c r="BDB10" s="211" t="e">
        <f t="shared" si="357"/>
        <v>#N/A</v>
      </c>
      <c r="BDC10" s="211" t="e">
        <f t="shared" si="357"/>
        <v>#N/A</v>
      </c>
      <c r="BDD10" s="211" t="e">
        <f t="shared" si="357"/>
        <v>#N/A</v>
      </c>
      <c r="BDE10" s="211" t="e">
        <f t="shared" si="357"/>
        <v>#N/A</v>
      </c>
      <c r="BDF10" s="211" t="e">
        <f t="shared" si="357"/>
        <v>#N/A</v>
      </c>
      <c r="BDG10" s="211" t="e">
        <f t="shared" si="357"/>
        <v>#N/A</v>
      </c>
      <c r="BDH10" s="211" t="e">
        <f t="shared" si="357"/>
        <v>#N/A</v>
      </c>
      <c r="BDI10" s="211" t="e">
        <f t="shared" si="357"/>
        <v>#N/A</v>
      </c>
      <c r="BDJ10" s="211" t="e">
        <f t="shared" si="357"/>
        <v>#N/A</v>
      </c>
      <c r="BDK10" s="211" t="e">
        <f t="shared" si="357"/>
        <v>#N/A</v>
      </c>
      <c r="BDL10" s="211" t="e">
        <f t="shared" si="357"/>
        <v>#N/A</v>
      </c>
      <c r="BDM10" s="211" t="e">
        <f t="shared" si="357"/>
        <v>#N/A</v>
      </c>
      <c r="BDN10" s="211" t="e">
        <f t="shared" si="357"/>
        <v>#N/A</v>
      </c>
      <c r="BDO10" s="211" t="e">
        <f t="shared" si="357"/>
        <v>#N/A</v>
      </c>
      <c r="BDP10" s="211" t="e">
        <f t="shared" si="357"/>
        <v>#N/A</v>
      </c>
      <c r="BDQ10" s="211" t="e">
        <f t="shared" si="357"/>
        <v>#N/A</v>
      </c>
      <c r="BDR10" s="211" t="e">
        <f t="shared" si="357"/>
        <v>#N/A</v>
      </c>
      <c r="BDS10" s="211" t="e">
        <f t="shared" ref="BDS10:BGD10" si="358">+HLOOKUP(BDS5,$A$25:$BKN$26,2,FALSE)</f>
        <v>#N/A</v>
      </c>
      <c r="BDT10" s="211" t="e">
        <f t="shared" si="358"/>
        <v>#N/A</v>
      </c>
      <c r="BDU10" s="211" t="e">
        <f t="shared" si="358"/>
        <v>#N/A</v>
      </c>
      <c r="BDV10" s="211" t="e">
        <f t="shared" si="358"/>
        <v>#N/A</v>
      </c>
      <c r="BDW10" s="211" t="e">
        <f t="shared" si="358"/>
        <v>#N/A</v>
      </c>
      <c r="BDX10" s="211" t="e">
        <f t="shared" si="358"/>
        <v>#N/A</v>
      </c>
      <c r="BDY10" s="211" t="e">
        <f t="shared" si="358"/>
        <v>#N/A</v>
      </c>
      <c r="BDZ10" s="211" t="e">
        <f t="shared" si="358"/>
        <v>#N/A</v>
      </c>
      <c r="BEA10" s="211" t="e">
        <f t="shared" si="358"/>
        <v>#N/A</v>
      </c>
      <c r="BEB10" s="211" t="e">
        <f t="shared" si="358"/>
        <v>#N/A</v>
      </c>
      <c r="BEC10" s="211" t="e">
        <f t="shared" si="358"/>
        <v>#N/A</v>
      </c>
      <c r="BED10" s="211" t="e">
        <f t="shared" si="358"/>
        <v>#N/A</v>
      </c>
      <c r="BEE10" s="211" t="e">
        <f t="shared" si="358"/>
        <v>#N/A</v>
      </c>
      <c r="BEF10" s="211" t="e">
        <f t="shared" si="358"/>
        <v>#N/A</v>
      </c>
      <c r="BEG10" s="211" t="e">
        <f t="shared" si="358"/>
        <v>#N/A</v>
      </c>
      <c r="BEH10" s="211" t="e">
        <f t="shared" si="358"/>
        <v>#N/A</v>
      </c>
      <c r="BEI10" s="211" t="e">
        <f t="shared" si="358"/>
        <v>#N/A</v>
      </c>
      <c r="BEJ10" s="211" t="e">
        <f t="shared" si="358"/>
        <v>#N/A</v>
      </c>
      <c r="BEK10" s="211" t="e">
        <f t="shared" si="358"/>
        <v>#N/A</v>
      </c>
      <c r="BEL10" s="211" t="e">
        <f t="shared" si="358"/>
        <v>#N/A</v>
      </c>
      <c r="BEM10" s="211" t="e">
        <f t="shared" si="358"/>
        <v>#N/A</v>
      </c>
      <c r="BEN10" s="211" t="e">
        <f t="shared" si="358"/>
        <v>#N/A</v>
      </c>
      <c r="BEO10" s="211" t="e">
        <f t="shared" si="358"/>
        <v>#N/A</v>
      </c>
      <c r="BEP10" s="211" t="e">
        <f t="shared" si="358"/>
        <v>#N/A</v>
      </c>
      <c r="BEQ10" s="211" t="e">
        <f t="shared" si="358"/>
        <v>#N/A</v>
      </c>
      <c r="BER10" s="211" t="e">
        <f t="shared" si="358"/>
        <v>#N/A</v>
      </c>
      <c r="BES10" s="211" t="e">
        <f t="shared" si="358"/>
        <v>#N/A</v>
      </c>
      <c r="BET10" s="211" t="e">
        <f t="shared" si="358"/>
        <v>#N/A</v>
      </c>
      <c r="BEU10" s="211" t="e">
        <f t="shared" si="358"/>
        <v>#N/A</v>
      </c>
      <c r="BEV10" s="211" t="e">
        <f t="shared" si="358"/>
        <v>#N/A</v>
      </c>
      <c r="BEW10" s="211" t="e">
        <f t="shared" si="358"/>
        <v>#N/A</v>
      </c>
      <c r="BEX10" s="211" t="e">
        <f t="shared" si="358"/>
        <v>#N/A</v>
      </c>
      <c r="BEY10" s="211" t="e">
        <f t="shared" si="358"/>
        <v>#N/A</v>
      </c>
      <c r="BEZ10" s="211" t="e">
        <f t="shared" si="358"/>
        <v>#N/A</v>
      </c>
      <c r="BFA10" s="211" t="e">
        <f t="shared" si="358"/>
        <v>#N/A</v>
      </c>
      <c r="BFB10" s="211" t="e">
        <f t="shared" si="358"/>
        <v>#N/A</v>
      </c>
      <c r="BFC10" s="211" t="e">
        <f t="shared" si="358"/>
        <v>#N/A</v>
      </c>
      <c r="BFD10" s="211" t="e">
        <f t="shared" si="358"/>
        <v>#N/A</v>
      </c>
      <c r="BFE10" s="211" t="e">
        <f t="shared" si="358"/>
        <v>#N/A</v>
      </c>
      <c r="BFF10" s="211" t="e">
        <f t="shared" si="358"/>
        <v>#N/A</v>
      </c>
      <c r="BFG10" s="211" t="e">
        <f t="shared" si="358"/>
        <v>#N/A</v>
      </c>
      <c r="BFH10" s="211" t="e">
        <f t="shared" si="358"/>
        <v>#N/A</v>
      </c>
      <c r="BFI10" s="211" t="e">
        <f t="shared" si="358"/>
        <v>#N/A</v>
      </c>
      <c r="BFJ10" s="211" t="e">
        <f t="shared" si="358"/>
        <v>#N/A</v>
      </c>
      <c r="BFK10" s="211" t="e">
        <f t="shared" si="358"/>
        <v>#N/A</v>
      </c>
      <c r="BFL10" s="211" t="e">
        <f t="shared" si="358"/>
        <v>#N/A</v>
      </c>
      <c r="BFM10" s="211" t="e">
        <f t="shared" si="358"/>
        <v>#N/A</v>
      </c>
      <c r="BFN10" s="211" t="e">
        <f t="shared" si="358"/>
        <v>#N/A</v>
      </c>
      <c r="BFO10" s="211" t="e">
        <f t="shared" si="358"/>
        <v>#N/A</v>
      </c>
      <c r="BFP10" s="211" t="e">
        <f t="shared" si="358"/>
        <v>#N/A</v>
      </c>
      <c r="BFQ10" s="211" t="e">
        <f t="shared" si="358"/>
        <v>#N/A</v>
      </c>
      <c r="BFR10" s="211" t="e">
        <f t="shared" si="358"/>
        <v>#N/A</v>
      </c>
      <c r="BFS10" s="211" t="e">
        <f t="shared" si="358"/>
        <v>#N/A</v>
      </c>
      <c r="BFT10" s="211" t="e">
        <f t="shared" si="358"/>
        <v>#N/A</v>
      </c>
      <c r="BFU10" s="211" t="e">
        <f t="shared" si="358"/>
        <v>#N/A</v>
      </c>
      <c r="BFV10" s="211" t="e">
        <f t="shared" si="358"/>
        <v>#N/A</v>
      </c>
      <c r="BFW10" s="211" t="e">
        <f t="shared" si="358"/>
        <v>#N/A</v>
      </c>
      <c r="BFX10" s="211" t="e">
        <f t="shared" si="358"/>
        <v>#N/A</v>
      </c>
      <c r="BFY10" s="211" t="e">
        <f t="shared" si="358"/>
        <v>#N/A</v>
      </c>
      <c r="BFZ10" s="211" t="e">
        <f t="shared" si="358"/>
        <v>#N/A</v>
      </c>
      <c r="BGA10" s="211" t="e">
        <f t="shared" si="358"/>
        <v>#N/A</v>
      </c>
      <c r="BGB10" s="211" t="e">
        <f t="shared" si="358"/>
        <v>#N/A</v>
      </c>
      <c r="BGC10" s="211" t="e">
        <f t="shared" si="358"/>
        <v>#N/A</v>
      </c>
      <c r="BGD10" s="211" t="e">
        <f t="shared" si="358"/>
        <v>#N/A</v>
      </c>
      <c r="BGE10" s="211" t="e">
        <f t="shared" ref="BGE10:BIP10" si="359">+HLOOKUP(BGE5,$A$25:$BKN$26,2,FALSE)</f>
        <v>#N/A</v>
      </c>
      <c r="BGF10" s="211" t="e">
        <f t="shared" si="359"/>
        <v>#N/A</v>
      </c>
      <c r="BGG10" s="211" t="e">
        <f t="shared" si="359"/>
        <v>#N/A</v>
      </c>
      <c r="BGH10" s="211" t="e">
        <f t="shared" si="359"/>
        <v>#N/A</v>
      </c>
      <c r="BGI10" s="211" t="e">
        <f t="shared" si="359"/>
        <v>#N/A</v>
      </c>
      <c r="BGJ10" s="211" t="e">
        <f t="shared" si="359"/>
        <v>#N/A</v>
      </c>
      <c r="BGK10" s="211" t="e">
        <f t="shared" si="359"/>
        <v>#N/A</v>
      </c>
      <c r="BGL10" s="211" t="e">
        <f t="shared" si="359"/>
        <v>#N/A</v>
      </c>
      <c r="BGM10" s="211" t="e">
        <f t="shared" si="359"/>
        <v>#N/A</v>
      </c>
      <c r="BGN10" s="211" t="e">
        <f t="shared" si="359"/>
        <v>#N/A</v>
      </c>
      <c r="BGO10" s="211" t="e">
        <f t="shared" si="359"/>
        <v>#N/A</v>
      </c>
      <c r="BGP10" s="211" t="e">
        <f t="shared" si="359"/>
        <v>#N/A</v>
      </c>
      <c r="BGQ10" s="211" t="e">
        <f t="shared" si="359"/>
        <v>#N/A</v>
      </c>
      <c r="BGR10" s="211" t="e">
        <f t="shared" si="359"/>
        <v>#N/A</v>
      </c>
      <c r="BGS10" s="211" t="e">
        <f t="shared" si="359"/>
        <v>#N/A</v>
      </c>
      <c r="BGT10" s="211" t="e">
        <f t="shared" si="359"/>
        <v>#N/A</v>
      </c>
      <c r="BGU10" s="211" t="e">
        <f t="shared" si="359"/>
        <v>#N/A</v>
      </c>
      <c r="BGV10" s="211" t="e">
        <f t="shared" si="359"/>
        <v>#N/A</v>
      </c>
      <c r="BGW10" s="211" t="e">
        <f t="shared" si="359"/>
        <v>#N/A</v>
      </c>
      <c r="BGX10" s="211" t="e">
        <f t="shared" si="359"/>
        <v>#N/A</v>
      </c>
      <c r="BGY10" s="211" t="e">
        <f t="shared" si="359"/>
        <v>#N/A</v>
      </c>
      <c r="BGZ10" s="211" t="e">
        <f t="shared" si="359"/>
        <v>#N/A</v>
      </c>
      <c r="BHA10" s="211" t="e">
        <f t="shared" si="359"/>
        <v>#N/A</v>
      </c>
      <c r="BHB10" s="211" t="e">
        <f t="shared" si="359"/>
        <v>#N/A</v>
      </c>
      <c r="BHC10" s="211" t="e">
        <f t="shared" si="359"/>
        <v>#N/A</v>
      </c>
      <c r="BHD10" s="211" t="e">
        <f t="shared" si="359"/>
        <v>#N/A</v>
      </c>
      <c r="BHE10" s="211" t="e">
        <f t="shared" si="359"/>
        <v>#N/A</v>
      </c>
      <c r="BHF10" s="211" t="e">
        <f t="shared" si="359"/>
        <v>#N/A</v>
      </c>
      <c r="BHG10" s="211" t="e">
        <f t="shared" si="359"/>
        <v>#N/A</v>
      </c>
      <c r="BHH10" s="211" t="e">
        <f t="shared" si="359"/>
        <v>#N/A</v>
      </c>
      <c r="BHI10" s="211" t="e">
        <f t="shared" si="359"/>
        <v>#N/A</v>
      </c>
      <c r="BHJ10" s="211" t="e">
        <f t="shared" si="359"/>
        <v>#N/A</v>
      </c>
      <c r="BHK10" s="211" t="e">
        <f t="shared" si="359"/>
        <v>#N/A</v>
      </c>
      <c r="BHL10" s="211" t="e">
        <f t="shared" si="359"/>
        <v>#N/A</v>
      </c>
      <c r="BHM10" s="211" t="e">
        <f t="shared" si="359"/>
        <v>#N/A</v>
      </c>
      <c r="BHN10" s="211" t="e">
        <f t="shared" si="359"/>
        <v>#N/A</v>
      </c>
      <c r="BHO10" s="211" t="e">
        <f t="shared" si="359"/>
        <v>#N/A</v>
      </c>
      <c r="BHP10" s="211" t="e">
        <f t="shared" si="359"/>
        <v>#N/A</v>
      </c>
      <c r="BHQ10" s="211" t="e">
        <f t="shared" si="359"/>
        <v>#N/A</v>
      </c>
      <c r="BHR10" s="211" t="e">
        <f t="shared" si="359"/>
        <v>#N/A</v>
      </c>
      <c r="BHS10" s="211" t="e">
        <f t="shared" si="359"/>
        <v>#N/A</v>
      </c>
      <c r="BHT10" s="211" t="e">
        <f t="shared" si="359"/>
        <v>#N/A</v>
      </c>
      <c r="BHU10" s="211" t="e">
        <f t="shared" si="359"/>
        <v>#N/A</v>
      </c>
      <c r="BHV10" s="211" t="e">
        <f t="shared" si="359"/>
        <v>#N/A</v>
      </c>
      <c r="BHW10" s="211" t="e">
        <f t="shared" si="359"/>
        <v>#N/A</v>
      </c>
      <c r="BHX10" s="211" t="e">
        <f t="shared" si="359"/>
        <v>#N/A</v>
      </c>
      <c r="BHY10" s="211" t="e">
        <f t="shared" si="359"/>
        <v>#N/A</v>
      </c>
      <c r="BHZ10" s="211" t="e">
        <f t="shared" si="359"/>
        <v>#N/A</v>
      </c>
      <c r="BIA10" s="211" t="e">
        <f t="shared" si="359"/>
        <v>#N/A</v>
      </c>
      <c r="BIB10" s="211" t="e">
        <f t="shared" si="359"/>
        <v>#N/A</v>
      </c>
      <c r="BIC10" s="211" t="e">
        <f t="shared" si="359"/>
        <v>#N/A</v>
      </c>
      <c r="BID10" s="211" t="e">
        <f t="shared" si="359"/>
        <v>#N/A</v>
      </c>
      <c r="BIE10" s="211" t="e">
        <f t="shared" si="359"/>
        <v>#N/A</v>
      </c>
      <c r="BIF10" s="211" t="e">
        <f t="shared" si="359"/>
        <v>#N/A</v>
      </c>
      <c r="BIG10" s="211" t="e">
        <f t="shared" si="359"/>
        <v>#N/A</v>
      </c>
      <c r="BIH10" s="211" t="e">
        <f t="shared" si="359"/>
        <v>#N/A</v>
      </c>
      <c r="BII10" s="211" t="e">
        <f t="shared" si="359"/>
        <v>#N/A</v>
      </c>
      <c r="BIJ10" s="211" t="e">
        <f t="shared" si="359"/>
        <v>#N/A</v>
      </c>
      <c r="BIK10" s="211" t="e">
        <f t="shared" si="359"/>
        <v>#N/A</v>
      </c>
      <c r="BIL10" s="211" t="e">
        <f t="shared" si="359"/>
        <v>#N/A</v>
      </c>
      <c r="BIM10" s="211" t="e">
        <f t="shared" si="359"/>
        <v>#N/A</v>
      </c>
      <c r="BIN10" s="211" t="e">
        <f t="shared" si="359"/>
        <v>#N/A</v>
      </c>
      <c r="BIO10" s="211" t="e">
        <f t="shared" si="359"/>
        <v>#N/A</v>
      </c>
      <c r="BIP10" s="211" t="e">
        <f t="shared" si="359"/>
        <v>#N/A</v>
      </c>
      <c r="BIQ10" s="211" t="e">
        <f t="shared" ref="BIQ10:BLB10" si="360">+HLOOKUP(BIQ5,$A$25:$BKN$26,2,FALSE)</f>
        <v>#N/A</v>
      </c>
      <c r="BIR10" s="211" t="e">
        <f t="shared" si="360"/>
        <v>#N/A</v>
      </c>
      <c r="BIS10" s="211" t="e">
        <f t="shared" si="360"/>
        <v>#N/A</v>
      </c>
      <c r="BIT10" s="211" t="e">
        <f t="shared" si="360"/>
        <v>#N/A</v>
      </c>
      <c r="BIU10" s="211" t="e">
        <f t="shared" si="360"/>
        <v>#N/A</v>
      </c>
      <c r="BIV10" s="211" t="e">
        <f t="shared" si="360"/>
        <v>#N/A</v>
      </c>
      <c r="BIW10" s="211" t="e">
        <f t="shared" si="360"/>
        <v>#N/A</v>
      </c>
      <c r="BIX10" s="211" t="e">
        <f t="shared" si="360"/>
        <v>#N/A</v>
      </c>
      <c r="BIY10" s="211" t="e">
        <f t="shared" si="360"/>
        <v>#N/A</v>
      </c>
      <c r="BIZ10" s="211" t="e">
        <f t="shared" si="360"/>
        <v>#N/A</v>
      </c>
      <c r="BJA10" s="211" t="e">
        <f t="shared" si="360"/>
        <v>#N/A</v>
      </c>
      <c r="BJB10" s="211" t="e">
        <f t="shared" si="360"/>
        <v>#N/A</v>
      </c>
      <c r="BJC10" s="211" t="e">
        <f t="shared" si="360"/>
        <v>#N/A</v>
      </c>
      <c r="BJD10" s="211" t="e">
        <f t="shared" si="360"/>
        <v>#N/A</v>
      </c>
      <c r="BJE10" s="211" t="e">
        <f t="shared" si="360"/>
        <v>#N/A</v>
      </c>
      <c r="BJF10" s="211" t="e">
        <f t="shared" si="360"/>
        <v>#N/A</v>
      </c>
      <c r="BJG10" s="211" t="e">
        <f t="shared" si="360"/>
        <v>#N/A</v>
      </c>
      <c r="BJH10" s="211" t="e">
        <f t="shared" si="360"/>
        <v>#N/A</v>
      </c>
      <c r="BJI10" s="211" t="e">
        <f t="shared" si="360"/>
        <v>#N/A</v>
      </c>
      <c r="BJJ10" s="211" t="e">
        <f t="shared" si="360"/>
        <v>#N/A</v>
      </c>
      <c r="BJK10" s="211" t="e">
        <f t="shared" si="360"/>
        <v>#N/A</v>
      </c>
      <c r="BJL10" s="211" t="e">
        <f t="shared" si="360"/>
        <v>#N/A</v>
      </c>
      <c r="BJM10" s="211" t="e">
        <f t="shared" si="360"/>
        <v>#N/A</v>
      </c>
      <c r="BJN10" s="211" t="e">
        <f t="shared" si="360"/>
        <v>#N/A</v>
      </c>
      <c r="BJO10" s="211" t="e">
        <f t="shared" si="360"/>
        <v>#N/A</v>
      </c>
      <c r="BJP10" s="211" t="e">
        <f t="shared" si="360"/>
        <v>#N/A</v>
      </c>
      <c r="BJQ10" s="211" t="e">
        <f t="shared" si="360"/>
        <v>#N/A</v>
      </c>
      <c r="BJR10" s="211" t="e">
        <f t="shared" si="360"/>
        <v>#N/A</v>
      </c>
      <c r="BJS10" s="211" t="e">
        <f t="shared" si="360"/>
        <v>#N/A</v>
      </c>
      <c r="BJT10" s="211" t="e">
        <f t="shared" si="360"/>
        <v>#N/A</v>
      </c>
      <c r="BJU10" s="211" t="e">
        <f t="shared" si="360"/>
        <v>#N/A</v>
      </c>
      <c r="BJV10" s="211" t="e">
        <f t="shared" si="360"/>
        <v>#N/A</v>
      </c>
      <c r="BJW10" s="211" t="e">
        <f t="shared" si="360"/>
        <v>#N/A</v>
      </c>
      <c r="BJX10" s="211" t="e">
        <f t="shared" si="360"/>
        <v>#N/A</v>
      </c>
      <c r="BJY10" s="211" t="e">
        <f t="shared" si="360"/>
        <v>#N/A</v>
      </c>
      <c r="BJZ10" s="211" t="e">
        <f t="shared" si="360"/>
        <v>#N/A</v>
      </c>
      <c r="BKA10" s="211" t="e">
        <f t="shared" si="360"/>
        <v>#N/A</v>
      </c>
      <c r="BKB10" s="211" t="e">
        <f t="shared" si="360"/>
        <v>#N/A</v>
      </c>
      <c r="BKC10" s="211" t="e">
        <f t="shared" si="360"/>
        <v>#N/A</v>
      </c>
      <c r="BKD10" s="211" t="e">
        <f t="shared" si="360"/>
        <v>#N/A</v>
      </c>
      <c r="BKE10" s="211" t="e">
        <f t="shared" si="360"/>
        <v>#N/A</v>
      </c>
      <c r="BKF10" s="211" t="e">
        <f t="shared" si="360"/>
        <v>#N/A</v>
      </c>
      <c r="BKG10" s="211" t="e">
        <f t="shared" si="360"/>
        <v>#N/A</v>
      </c>
      <c r="BKH10" s="211" t="e">
        <f t="shared" si="360"/>
        <v>#N/A</v>
      </c>
      <c r="BKI10" s="211" t="e">
        <f t="shared" si="360"/>
        <v>#N/A</v>
      </c>
      <c r="BKJ10" s="211" t="e">
        <f t="shared" si="360"/>
        <v>#N/A</v>
      </c>
      <c r="BKK10" s="211" t="e">
        <f t="shared" si="360"/>
        <v>#N/A</v>
      </c>
      <c r="BKL10" s="211" t="e">
        <f t="shared" si="360"/>
        <v>#N/A</v>
      </c>
      <c r="BKM10" s="211" t="e">
        <f t="shared" si="360"/>
        <v>#N/A</v>
      </c>
      <c r="BKN10" s="211" t="e">
        <f t="shared" si="360"/>
        <v>#N/A</v>
      </c>
      <c r="BKO10" s="211" t="e">
        <f t="shared" si="360"/>
        <v>#N/A</v>
      </c>
      <c r="BKP10" s="211" t="e">
        <f t="shared" si="360"/>
        <v>#N/A</v>
      </c>
      <c r="BKQ10" s="211" t="e">
        <f t="shared" si="360"/>
        <v>#N/A</v>
      </c>
      <c r="BKR10" s="211" t="e">
        <f t="shared" si="360"/>
        <v>#N/A</v>
      </c>
      <c r="BKS10" s="211" t="e">
        <f t="shared" si="360"/>
        <v>#N/A</v>
      </c>
      <c r="BKT10" s="211" t="e">
        <f t="shared" si="360"/>
        <v>#N/A</v>
      </c>
      <c r="BKU10" s="211" t="e">
        <f t="shared" si="360"/>
        <v>#N/A</v>
      </c>
      <c r="BKV10" s="211" t="e">
        <f t="shared" si="360"/>
        <v>#N/A</v>
      </c>
      <c r="BKW10" s="211" t="e">
        <f t="shared" si="360"/>
        <v>#N/A</v>
      </c>
      <c r="BKX10" s="211" t="e">
        <f t="shared" si="360"/>
        <v>#N/A</v>
      </c>
      <c r="BKY10" s="211" t="e">
        <f t="shared" si="360"/>
        <v>#N/A</v>
      </c>
      <c r="BKZ10" s="211" t="e">
        <f t="shared" si="360"/>
        <v>#N/A</v>
      </c>
      <c r="BLA10" s="211" t="e">
        <f t="shared" si="360"/>
        <v>#N/A</v>
      </c>
      <c r="BLB10" s="211" t="e">
        <f t="shared" si="360"/>
        <v>#N/A</v>
      </c>
      <c r="BLC10" s="211" t="e">
        <f t="shared" ref="BLC10:BNN10" si="361">+HLOOKUP(BLC5,$A$25:$BKN$26,2,FALSE)</f>
        <v>#N/A</v>
      </c>
      <c r="BLD10" s="211" t="e">
        <f t="shared" si="361"/>
        <v>#N/A</v>
      </c>
      <c r="BLE10" s="211" t="e">
        <f t="shared" si="361"/>
        <v>#N/A</v>
      </c>
      <c r="BLF10" s="211" t="e">
        <f t="shared" si="361"/>
        <v>#N/A</v>
      </c>
      <c r="BLG10" s="211" t="e">
        <f t="shared" si="361"/>
        <v>#N/A</v>
      </c>
      <c r="BLH10" s="211" t="e">
        <f t="shared" si="361"/>
        <v>#N/A</v>
      </c>
      <c r="BLI10" s="211" t="e">
        <f t="shared" si="361"/>
        <v>#N/A</v>
      </c>
      <c r="BLJ10" s="211" t="e">
        <f t="shared" si="361"/>
        <v>#N/A</v>
      </c>
      <c r="BLK10" s="211" t="e">
        <f t="shared" si="361"/>
        <v>#N/A</v>
      </c>
      <c r="BLL10" s="211" t="e">
        <f t="shared" si="361"/>
        <v>#N/A</v>
      </c>
      <c r="BLM10" s="211" t="e">
        <f t="shared" si="361"/>
        <v>#N/A</v>
      </c>
      <c r="BLN10" s="211" t="e">
        <f t="shared" si="361"/>
        <v>#N/A</v>
      </c>
      <c r="BLO10" s="211" t="e">
        <f t="shared" si="361"/>
        <v>#N/A</v>
      </c>
      <c r="BLP10" s="211" t="e">
        <f t="shared" si="361"/>
        <v>#N/A</v>
      </c>
      <c r="BLQ10" s="211" t="e">
        <f t="shared" si="361"/>
        <v>#N/A</v>
      </c>
      <c r="BLR10" s="211" t="e">
        <f t="shared" si="361"/>
        <v>#N/A</v>
      </c>
      <c r="BLS10" s="211" t="e">
        <f t="shared" si="361"/>
        <v>#N/A</v>
      </c>
      <c r="BLT10" s="211" t="e">
        <f t="shared" si="361"/>
        <v>#N/A</v>
      </c>
      <c r="BLU10" s="211" t="e">
        <f t="shared" si="361"/>
        <v>#N/A</v>
      </c>
      <c r="BLV10" s="211" t="e">
        <f t="shared" si="361"/>
        <v>#N/A</v>
      </c>
      <c r="BLW10" s="211" t="e">
        <f t="shared" si="361"/>
        <v>#N/A</v>
      </c>
      <c r="BLX10" s="211" t="e">
        <f t="shared" si="361"/>
        <v>#N/A</v>
      </c>
      <c r="BLY10" s="211" t="e">
        <f t="shared" si="361"/>
        <v>#N/A</v>
      </c>
      <c r="BLZ10" s="211" t="e">
        <f t="shared" si="361"/>
        <v>#N/A</v>
      </c>
      <c r="BMA10" s="211" t="e">
        <f t="shared" si="361"/>
        <v>#N/A</v>
      </c>
      <c r="BMB10" s="211" t="e">
        <f t="shared" si="361"/>
        <v>#N/A</v>
      </c>
      <c r="BMC10" s="211" t="e">
        <f t="shared" si="361"/>
        <v>#N/A</v>
      </c>
      <c r="BMD10" s="211" t="e">
        <f t="shared" si="361"/>
        <v>#N/A</v>
      </c>
      <c r="BME10" s="211" t="e">
        <f t="shared" si="361"/>
        <v>#N/A</v>
      </c>
      <c r="BMF10" s="211" t="e">
        <f t="shared" si="361"/>
        <v>#N/A</v>
      </c>
      <c r="BMG10" s="211" t="e">
        <f t="shared" si="361"/>
        <v>#N/A</v>
      </c>
      <c r="BMH10" s="211" t="e">
        <f t="shared" si="361"/>
        <v>#N/A</v>
      </c>
      <c r="BMI10" s="211" t="e">
        <f t="shared" si="361"/>
        <v>#N/A</v>
      </c>
      <c r="BMJ10" s="211" t="e">
        <f t="shared" si="361"/>
        <v>#N/A</v>
      </c>
      <c r="BMK10" s="211" t="e">
        <f t="shared" si="361"/>
        <v>#N/A</v>
      </c>
      <c r="BML10" s="211" t="e">
        <f t="shared" si="361"/>
        <v>#N/A</v>
      </c>
      <c r="BMM10" s="211" t="e">
        <f t="shared" si="361"/>
        <v>#N/A</v>
      </c>
      <c r="BMN10" s="211" t="e">
        <f t="shared" si="361"/>
        <v>#N/A</v>
      </c>
      <c r="BMO10" s="211" t="e">
        <f t="shared" si="361"/>
        <v>#N/A</v>
      </c>
      <c r="BMP10" s="211" t="e">
        <f t="shared" si="361"/>
        <v>#N/A</v>
      </c>
      <c r="BMQ10" s="211" t="e">
        <f t="shared" si="361"/>
        <v>#N/A</v>
      </c>
      <c r="BMR10" s="211" t="e">
        <f t="shared" si="361"/>
        <v>#N/A</v>
      </c>
      <c r="BMS10" s="211" t="e">
        <f t="shared" si="361"/>
        <v>#N/A</v>
      </c>
      <c r="BMT10" s="211" t="e">
        <f t="shared" si="361"/>
        <v>#N/A</v>
      </c>
      <c r="BMU10" s="211" t="e">
        <f t="shared" si="361"/>
        <v>#N/A</v>
      </c>
      <c r="BMV10" s="211" t="e">
        <f t="shared" si="361"/>
        <v>#N/A</v>
      </c>
      <c r="BMW10" s="211" t="e">
        <f t="shared" si="361"/>
        <v>#N/A</v>
      </c>
      <c r="BMX10" s="211" t="e">
        <f t="shared" si="361"/>
        <v>#N/A</v>
      </c>
      <c r="BMY10" s="211" t="e">
        <f t="shared" si="361"/>
        <v>#N/A</v>
      </c>
      <c r="BMZ10" s="211" t="e">
        <f t="shared" si="361"/>
        <v>#N/A</v>
      </c>
      <c r="BNA10" s="211" t="e">
        <f t="shared" si="361"/>
        <v>#N/A</v>
      </c>
      <c r="BNB10" s="211" t="e">
        <f t="shared" si="361"/>
        <v>#N/A</v>
      </c>
      <c r="BNC10" s="211" t="e">
        <f t="shared" si="361"/>
        <v>#N/A</v>
      </c>
      <c r="BND10" s="211" t="e">
        <f t="shared" si="361"/>
        <v>#N/A</v>
      </c>
      <c r="BNE10" s="211" t="e">
        <f t="shared" si="361"/>
        <v>#N/A</v>
      </c>
      <c r="BNF10" s="211" t="e">
        <f t="shared" si="361"/>
        <v>#N/A</v>
      </c>
      <c r="BNG10" s="211" t="e">
        <f t="shared" si="361"/>
        <v>#N/A</v>
      </c>
      <c r="BNH10" s="211" t="e">
        <f t="shared" si="361"/>
        <v>#N/A</v>
      </c>
      <c r="BNI10" s="211" t="e">
        <f t="shared" si="361"/>
        <v>#N/A</v>
      </c>
      <c r="BNJ10" s="211" t="e">
        <f t="shared" si="361"/>
        <v>#N/A</v>
      </c>
      <c r="BNK10" s="211" t="e">
        <f t="shared" si="361"/>
        <v>#N/A</v>
      </c>
      <c r="BNL10" s="211" t="e">
        <f t="shared" si="361"/>
        <v>#N/A</v>
      </c>
      <c r="BNM10" s="211" t="e">
        <f t="shared" si="361"/>
        <v>#N/A</v>
      </c>
      <c r="BNN10" s="211" t="e">
        <f t="shared" si="361"/>
        <v>#N/A</v>
      </c>
      <c r="BNO10" s="211" t="e">
        <f t="shared" ref="BNO10:BPZ10" si="362">+HLOOKUP(BNO5,$A$25:$BKN$26,2,FALSE)</f>
        <v>#N/A</v>
      </c>
      <c r="BNP10" s="211" t="e">
        <f t="shared" si="362"/>
        <v>#N/A</v>
      </c>
      <c r="BNQ10" s="211" t="e">
        <f t="shared" si="362"/>
        <v>#N/A</v>
      </c>
      <c r="BNR10" s="211" t="e">
        <f t="shared" si="362"/>
        <v>#N/A</v>
      </c>
      <c r="BNS10" s="211" t="e">
        <f t="shared" si="362"/>
        <v>#N/A</v>
      </c>
      <c r="BNT10" s="211" t="e">
        <f t="shared" si="362"/>
        <v>#N/A</v>
      </c>
      <c r="BNU10" s="211" t="e">
        <f t="shared" si="362"/>
        <v>#N/A</v>
      </c>
      <c r="BNV10" s="211" t="e">
        <f t="shared" si="362"/>
        <v>#N/A</v>
      </c>
      <c r="BNW10" s="211" t="e">
        <f t="shared" si="362"/>
        <v>#N/A</v>
      </c>
      <c r="BNX10" s="211" t="e">
        <f t="shared" si="362"/>
        <v>#N/A</v>
      </c>
      <c r="BNY10" s="211" t="e">
        <f t="shared" si="362"/>
        <v>#N/A</v>
      </c>
      <c r="BNZ10" s="211" t="e">
        <f t="shared" si="362"/>
        <v>#N/A</v>
      </c>
      <c r="BOA10" s="211" t="e">
        <f t="shared" si="362"/>
        <v>#N/A</v>
      </c>
      <c r="BOB10" s="211" t="e">
        <f t="shared" si="362"/>
        <v>#N/A</v>
      </c>
      <c r="BOC10" s="211" t="e">
        <f t="shared" si="362"/>
        <v>#N/A</v>
      </c>
      <c r="BOD10" s="211" t="e">
        <f t="shared" si="362"/>
        <v>#N/A</v>
      </c>
      <c r="BOE10" s="211" t="e">
        <f t="shared" si="362"/>
        <v>#N/A</v>
      </c>
      <c r="BOF10" s="211" t="e">
        <f t="shared" si="362"/>
        <v>#N/A</v>
      </c>
      <c r="BOG10" s="211" t="e">
        <f t="shared" si="362"/>
        <v>#N/A</v>
      </c>
      <c r="BOH10" s="211" t="e">
        <f t="shared" si="362"/>
        <v>#N/A</v>
      </c>
      <c r="BOI10" s="211" t="e">
        <f t="shared" si="362"/>
        <v>#N/A</v>
      </c>
      <c r="BOJ10" s="211" t="e">
        <f t="shared" si="362"/>
        <v>#N/A</v>
      </c>
      <c r="BOK10" s="211" t="e">
        <f t="shared" si="362"/>
        <v>#N/A</v>
      </c>
      <c r="BOL10" s="211" t="e">
        <f t="shared" si="362"/>
        <v>#N/A</v>
      </c>
      <c r="BOM10" s="211" t="e">
        <f t="shared" si="362"/>
        <v>#N/A</v>
      </c>
      <c r="BON10" s="211" t="e">
        <f t="shared" si="362"/>
        <v>#N/A</v>
      </c>
      <c r="BOO10" s="211" t="e">
        <f t="shared" si="362"/>
        <v>#N/A</v>
      </c>
      <c r="BOP10" s="211" t="e">
        <f t="shared" si="362"/>
        <v>#N/A</v>
      </c>
      <c r="BOQ10" s="211" t="e">
        <f t="shared" si="362"/>
        <v>#N/A</v>
      </c>
      <c r="BOR10" s="211" t="e">
        <f t="shared" si="362"/>
        <v>#N/A</v>
      </c>
      <c r="BOS10" s="211" t="e">
        <f t="shared" si="362"/>
        <v>#N/A</v>
      </c>
      <c r="BOT10" s="211" t="e">
        <f t="shared" si="362"/>
        <v>#N/A</v>
      </c>
      <c r="BOU10" s="211" t="e">
        <f t="shared" si="362"/>
        <v>#N/A</v>
      </c>
      <c r="BOV10" s="211" t="e">
        <f t="shared" si="362"/>
        <v>#N/A</v>
      </c>
      <c r="BOW10" s="211" t="e">
        <f t="shared" si="362"/>
        <v>#N/A</v>
      </c>
      <c r="BOX10" s="211" t="e">
        <f t="shared" si="362"/>
        <v>#N/A</v>
      </c>
      <c r="BOY10" s="211" t="e">
        <f t="shared" si="362"/>
        <v>#N/A</v>
      </c>
      <c r="BOZ10" s="211" t="e">
        <f t="shared" si="362"/>
        <v>#N/A</v>
      </c>
      <c r="BPA10" s="211" t="e">
        <f t="shared" si="362"/>
        <v>#N/A</v>
      </c>
      <c r="BPB10" s="211" t="e">
        <f t="shared" si="362"/>
        <v>#N/A</v>
      </c>
      <c r="BPC10" s="211" t="e">
        <f t="shared" si="362"/>
        <v>#N/A</v>
      </c>
      <c r="BPD10" s="211" t="e">
        <f t="shared" si="362"/>
        <v>#N/A</v>
      </c>
      <c r="BPE10" s="211" t="e">
        <f t="shared" si="362"/>
        <v>#N/A</v>
      </c>
      <c r="BPF10" s="211" t="e">
        <f t="shared" si="362"/>
        <v>#N/A</v>
      </c>
      <c r="BPG10" s="211" t="e">
        <f t="shared" si="362"/>
        <v>#N/A</v>
      </c>
      <c r="BPH10" s="211" t="e">
        <f t="shared" si="362"/>
        <v>#N/A</v>
      </c>
      <c r="BPI10" s="211" t="e">
        <f t="shared" si="362"/>
        <v>#N/A</v>
      </c>
      <c r="BPJ10" s="211" t="e">
        <f t="shared" si="362"/>
        <v>#N/A</v>
      </c>
      <c r="BPK10" s="211" t="e">
        <f t="shared" si="362"/>
        <v>#N/A</v>
      </c>
      <c r="BPL10" s="211" t="e">
        <f t="shared" si="362"/>
        <v>#N/A</v>
      </c>
      <c r="BPM10" s="211" t="e">
        <f t="shared" si="362"/>
        <v>#N/A</v>
      </c>
      <c r="BPN10" s="211" t="e">
        <f t="shared" si="362"/>
        <v>#N/A</v>
      </c>
      <c r="BPO10" s="211" t="e">
        <f t="shared" si="362"/>
        <v>#N/A</v>
      </c>
      <c r="BPP10" s="211" t="e">
        <f t="shared" si="362"/>
        <v>#N/A</v>
      </c>
      <c r="BPQ10" s="211" t="e">
        <f t="shared" si="362"/>
        <v>#N/A</v>
      </c>
      <c r="BPR10" s="211" t="e">
        <f t="shared" si="362"/>
        <v>#N/A</v>
      </c>
      <c r="BPS10" s="211" t="e">
        <f t="shared" si="362"/>
        <v>#N/A</v>
      </c>
      <c r="BPT10" s="211" t="e">
        <f t="shared" si="362"/>
        <v>#N/A</v>
      </c>
      <c r="BPU10" s="211" t="e">
        <f t="shared" si="362"/>
        <v>#N/A</v>
      </c>
      <c r="BPV10" s="211" t="e">
        <f t="shared" si="362"/>
        <v>#N/A</v>
      </c>
      <c r="BPW10" s="211" t="e">
        <f t="shared" si="362"/>
        <v>#N/A</v>
      </c>
      <c r="BPX10" s="211" t="e">
        <f t="shared" si="362"/>
        <v>#N/A</v>
      </c>
      <c r="BPY10" s="211" t="e">
        <f t="shared" si="362"/>
        <v>#N/A</v>
      </c>
      <c r="BPZ10" s="211" t="e">
        <f t="shared" si="362"/>
        <v>#N/A</v>
      </c>
      <c r="BQA10" s="211" t="e">
        <f t="shared" ref="BQA10:BSL10" si="363">+HLOOKUP(BQA5,$A$25:$BKN$26,2,FALSE)</f>
        <v>#N/A</v>
      </c>
      <c r="BQB10" s="211" t="e">
        <f t="shared" si="363"/>
        <v>#N/A</v>
      </c>
      <c r="BQC10" s="211" t="e">
        <f t="shared" si="363"/>
        <v>#N/A</v>
      </c>
      <c r="BQD10" s="211" t="e">
        <f t="shared" si="363"/>
        <v>#N/A</v>
      </c>
      <c r="BQE10" s="211" t="e">
        <f t="shared" si="363"/>
        <v>#N/A</v>
      </c>
      <c r="BQF10" s="211" t="e">
        <f t="shared" si="363"/>
        <v>#N/A</v>
      </c>
      <c r="BQG10" s="211" t="e">
        <f t="shared" si="363"/>
        <v>#N/A</v>
      </c>
      <c r="BQH10" s="211" t="e">
        <f t="shared" si="363"/>
        <v>#N/A</v>
      </c>
      <c r="BQI10" s="211" t="e">
        <f t="shared" si="363"/>
        <v>#N/A</v>
      </c>
      <c r="BQJ10" s="211" t="e">
        <f t="shared" si="363"/>
        <v>#N/A</v>
      </c>
      <c r="BQK10" s="211" t="e">
        <f t="shared" si="363"/>
        <v>#N/A</v>
      </c>
      <c r="BQL10" s="211" t="e">
        <f t="shared" si="363"/>
        <v>#N/A</v>
      </c>
      <c r="BQM10" s="211" t="e">
        <f t="shared" si="363"/>
        <v>#N/A</v>
      </c>
      <c r="BQN10" s="211" t="e">
        <f t="shared" si="363"/>
        <v>#N/A</v>
      </c>
      <c r="BQO10" s="211" t="e">
        <f t="shared" si="363"/>
        <v>#N/A</v>
      </c>
      <c r="BQP10" s="211" t="e">
        <f t="shared" si="363"/>
        <v>#N/A</v>
      </c>
      <c r="BQQ10" s="211" t="e">
        <f t="shared" si="363"/>
        <v>#N/A</v>
      </c>
      <c r="BQR10" s="211" t="e">
        <f t="shared" si="363"/>
        <v>#N/A</v>
      </c>
      <c r="BQS10" s="211" t="e">
        <f t="shared" si="363"/>
        <v>#N/A</v>
      </c>
      <c r="BQT10" s="211" t="e">
        <f t="shared" si="363"/>
        <v>#N/A</v>
      </c>
      <c r="BQU10" s="211" t="e">
        <f t="shared" si="363"/>
        <v>#N/A</v>
      </c>
      <c r="BQV10" s="211" t="e">
        <f t="shared" si="363"/>
        <v>#N/A</v>
      </c>
      <c r="BQW10" s="211" t="e">
        <f t="shared" si="363"/>
        <v>#N/A</v>
      </c>
      <c r="BQX10" s="211" t="e">
        <f t="shared" si="363"/>
        <v>#N/A</v>
      </c>
      <c r="BQY10" s="211" t="e">
        <f t="shared" si="363"/>
        <v>#N/A</v>
      </c>
      <c r="BQZ10" s="211" t="e">
        <f t="shared" si="363"/>
        <v>#N/A</v>
      </c>
      <c r="BRA10" s="211" t="e">
        <f t="shared" si="363"/>
        <v>#N/A</v>
      </c>
      <c r="BRB10" s="211" t="e">
        <f t="shared" si="363"/>
        <v>#N/A</v>
      </c>
      <c r="BRC10" s="211" t="e">
        <f t="shared" si="363"/>
        <v>#N/A</v>
      </c>
      <c r="BRD10" s="211" t="e">
        <f t="shared" si="363"/>
        <v>#N/A</v>
      </c>
      <c r="BRE10" s="211" t="e">
        <f t="shared" si="363"/>
        <v>#N/A</v>
      </c>
      <c r="BRF10" s="211" t="e">
        <f t="shared" si="363"/>
        <v>#N/A</v>
      </c>
      <c r="BRG10" s="211" t="e">
        <f t="shared" si="363"/>
        <v>#N/A</v>
      </c>
      <c r="BRH10" s="211" t="e">
        <f t="shared" si="363"/>
        <v>#N/A</v>
      </c>
      <c r="BRI10" s="211" t="e">
        <f t="shared" si="363"/>
        <v>#N/A</v>
      </c>
      <c r="BRJ10" s="211" t="e">
        <f t="shared" si="363"/>
        <v>#N/A</v>
      </c>
      <c r="BRK10" s="211" t="e">
        <f t="shared" si="363"/>
        <v>#N/A</v>
      </c>
      <c r="BRL10" s="211" t="e">
        <f t="shared" si="363"/>
        <v>#N/A</v>
      </c>
      <c r="BRM10" s="211" t="e">
        <f t="shared" si="363"/>
        <v>#N/A</v>
      </c>
      <c r="BRN10" s="211" t="e">
        <f t="shared" si="363"/>
        <v>#N/A</v>
      </c>
      <c r="BRO10" s="211" t="e">
        <f t="shared" si="363"/>
        <v>#N/A</v>
      </c>
      <c r="BRP10" s="211" t="e">
        <f t="shared" si="363"/>
        <v>#N/A</v>
      </c>
      <c r="BRQ10" s="211" t="e">
        <f t="shared" si="363"/>
        <v>#N/A</v>
      </c>
      <c r="BRR10" s="211" t="e">
        <f t="shared" si="363"/>
        <v>#N/A</v>
      </c>
      <c r="BRS10" s="211" t="e">
        <f t="shared" si="363"/>
        <v>#N/A</v>
      </c>
      <c r="BRT10" s="211" t="e">
        <f t="shared" si="363"/>
        <v>#N/A</v>
      </c>
      <c r="BRU10" s="211" t="e">
        <f t="shared" si="363"/>
        <v>#N/A</v>
      </c>
      <c r="BRV10" s="211" t="e">
        <f t="shared" si="363"/>
        <v>#N/A</v>
      </c>
      <c r="BRW10" s="211" t="e">
        <f t="shared" si="363"/>
        <v>#N/A</v>
      </c>
      <c r="BRX10" s="211" t="e">
        <f t="shared" si="363"/>
        <v>#N/A</v>
      </c>
      <c r="BRY10" s="211" t="e">
        <f t="shared" si="363"/>
        <v>#N/A</v>
      </c>
      <c r="BRZ10" s="211" t="e">
        <f t="shared" si="363"/>
        <v>#N/A</v>
      </c>
      <c r="BSA10" s="211" t="e">
        <f t="shared" si="363"/>
        <v>#N/A</v>
      </c>
      <c r="BSB10" s="211" t="e">
        <f t="shared" si="363"/>
        <v>#N/A</v>
      </c>
      <c r="BSC10" s="211" t="e">
        <f t="shared" si="363"/>
        <v>#N/A</v>
      </c>
      <c r="BSD10" s="211" t="e">
        <f t="shared" si="363"/>
        <v>#N/A</v>
      </c>
      <c r="BSE10" s="211" t="e">
        <f t="shared" si="363"/>
        <v>#N/A</v>
      </c>
      <c r="BSF10" s="211" t="e">
        <f t="shared" si="363"/>
        <v>#N/A</v>
      </c>
      <c r="BSG10" s="211" t="e">
        <f t="shared" si="363"/>
        <v>#N/A</v>
      </c>
      <c r="BSH10" s="211" t="e">
        <f t="shared" si="363"/>
        <v>#N/A</v>
      </c>
      <c r="BSI10" s="211" t="e">
        <f t="shared" si="363"/>
        <v>#N/A</v>
      </c>
      <c r="BSJ10" s="211" t="e">
        <f t="shared" si="363"/>
        <v>#N/A</v>
      </c>
      <c r="BSK10" s="211" t="e">
        <f t="shared" si="363"/>
        <v>#N/A</v>
      </c>
      <c r="BSL10" s="211" t="e">
        <f t="shared" si="363"/>
        <v>#N/A</v>
      </c>
      <c r="BSM10" s="211" t="e">
        <f t="shared" ref="BSM10:BUX10" si="364">+HLOOKUP(BSM5,$A$25:$BKN$26,2,FALSE)</f>
        <v>#N/A</v>
      </c>
      <c r="BSN10" s="211" t="e">
        <f t="shared" si="364"/>
        <v>#N/A</v>
      </c>
      <c r="BSO10" s="211" t="e">
        <f t="shared" si="364"/>
        <v>#N/A</v>
      </c>
      <c r="BSP10" s="211" t="e">
        <f t="shared" si="364"/>
        <v>#N/A</v>
      </c>
      <c r="BSQ10" s="211" t="e">
        <f t="shared" si="364"/>
        <v>#N/A</v>
      </c>
      <c r="BSR10" s="211" t="e">
        <f t="shared" si="364"/>
        <v>#N/A</v>
      </c>
      <c r="BSS10" s="211" t="e">
        <f t="shared" si="364"/>
        <v>#N/A</v>
      </c>
      <c r="BST10" s="211" t="e">
        <f t="shared" si="364"/>
        <v>#N/A</v>
      </c>
      <c r="BSU10" s="211" t="e">
        <f t="shared" si="364"/>
        <v>#N/A</v>
      </c>
      <c r="BSV10" s="211" t="e">
        <f t="shared" si="364"/>
        <v>#N/A</v>
      </c>
      <c r="BSW10" s="211" t="e">
        <f t="shared" si="364"/>
        <v>#N/A</v>
      </c>
      <c r="BSX10" s="211" t="e">
        <f t="shared" si="364"/>
        <v>#N/A</v>
      </c>
      <c r="BSY10" s="211" t="e">
        <f t="shared" si="364"/>
        <v>#N/A</v>
      </c>
      <c r="BSZ10" s="211" t="e">
        <f t="shared" si="364"/>
        <v>#N/A</v>
      </c>
      <c r="BTA10" s="211" t="e">
        <f t="shared" si="364"/>
        <v>#N/A</v>
      </c>
      <c r="BTB10" s="211" t="e">
        <f t="shared" si="364"/>
        <v>#N/A</v>
      </c>
      <c r="BTC10" s="211" t="e">
        <f t="shared" si="364"/>
        <v>#N/A</v>
      </c>
      <c r="BTD10" s="211" t="e">
        <f t="shared" si="364"/>
        <v>#N/A</v>
      </c>
      <c r="BTE10" s="211" t="e">
        <f t="shared" si="364"/>
        <v>#N/A</v>
      </c>
      <c r="BTF10" s="211" t="e">
        <f t="shared" si="364"/>
        <v>#N/A</v>
      </c>
      <c r="BTG10" s="211" t="e">
        <f t="shared" si="364"/>
        <v>#N/A</v>
      </c>
      <c r="BTH10" s="211" t="e">
        <f t="shared" si="364"/>
        <v>#N/A</v>
      </c>
      <c r="BTI10" s="211" t="e">
        <f t="shared" si="364"/>
        <v>#N/A</v>
      </c>
      <c r="BTJ10" s="211" t="e">
        <f t="shared" si="364"/>
        <v>#N/A</v>
      </c>
      <c r="BTK10" s="211" t="e">
        <f t="shared" si="364"/>
        <v>#N/A</v>
      </c>
      <c r="BTL10" s="211" t="e">
        <f t="shared" si="364"/>
        <v>#N/A</v>
      </c>
      <c r="BTM10" s="211" t="e">
        <f t="shared" si="364"/>
        <v>#N/A</v>
      </c>
      <c r="BTN10" s="211" t="e">
        <f t="shared" si="364"/>
        <v>#N/A</v>
      </c>
      <c r="BTO10" s="211" t="e">
        <f t="shared" si="364"/>
        <v>#N/A</v>
      </c>
      <c r="BTP10" s="211" t="e">
        <f t="shared" si="364"/>
        <v>#N/A</v>
      </c>
      <c r="BTQ10" s="211" t="e">
        <f t="shared" si="364"/>
        <v>#N/A</v>
      </c>
      <c r="BTR10" s="211" t="e">
        <f t="shared" si="364"/>
        <v>#N/A</v>
      </c>
      <c r="BTS10" s="211" t="e">
        <f t="shared" si="364"/>
        <v>#N/A</v>
      </c>
      <c r="BTT10" s="211" t="e">
        <f t="shared" si="364"/>
        <v>#N/A</v>
      </c>
      <c r="BTU10" s="211" t="e">
        <f t="shared" si="364"/>
        <v>#N/A</v>
      </c>
      <c r="BTV10" s="211" t="e">
        <f t="shared" si="364"/>
        <v>#N/A</v>
      </c>
      <c r="BTW10" s="211" t="e">
        <f t="shared" si="364"/>
        <v>#N/A</v>
      </c>
      <c r="BTX10" s="211" t="e">
        <f t="shared" si="364"/>
        <v>#N/A</v>
      </c>
      <c r="BTY10" s="211" t="e">
        <f t="shared" si="364"/>
        <v>#N/A</v>
      </c>
      <c r="BTZ10" s="211" t="e">
        <f t="shared" si="364"/>
        <v>#N/A</v>
      </c>
      <c r="BUA10" s="211" t="e">
        <f t="shared" si="364"/>
        <v>#N/A</v>
      </c>
      <c r="BUB10" s="211" t="e">
        <f t="shared" si="364"/>
        <v>#N/A</v>
      </c>
      <c r="BUC10" s="211" t="e">
        <f t="shared" si="364"/>
        <v>#N/A</v>
      </c>
      <c r="BUD10" s="211" t="e">
        <f t="shared" si="364"/>
        <v>#N/A</v>
      </c>
      <c r="BUE10" s="211" t="e">
        <f t="shared" si="364"/>
        <v>#N/A</v>
      </c>
      <c r="BUF10" s="211" t="e">
        <f t="shared" si="364"/>
        <v>#N/A</v>
      </c>
      <c r="BUG10" s="211" t="e">
        <f t="shared" si="364"/>
        <v>#N/A</v>
      </c>
      <c r="BUH10" s="211" t="e">
        <f t="shared" si="364"/>
        <v>#N/A</v>
      </c>
      <c r="BUI10" s="211" t="e">
        <f t="shared" si="364"/>
        <v>#N/A</v>
      </c>
      <c r="BUJ10" s="211" t="e">
        <f t="shared" si="364"/>
        <v>#N/A</v>
      </c>
      <c r="BUK10" s="211" t="e">
        <f t="shared" si="364"/>
        <v>#N/A</v>
      </c>
      <c r="BUL10" s="211" t="e">
        <f t="shared" si="364"/>
        <v>#N/A</v>
      </c>
      <c r="BUM10" s="211" t="e">
        <f t="shared" si="364"/>
        <v>#N/A</v>
      </c>
      <c r="BUN10" s="211" t="e">
        <f t="shared" si="364"/>
        <v>#N/A</v>
      </c>
      <c r="BUO10" s="211" t="e">
        <f t="shared" si="364"/>
        <v>#N/A</v>
      </c>
      <c r="BUP10" s="211" t="e">
        <f t="shared" si="364"/>
        <v>#N/A</v>
      </c>
      <c r="BUQ10" s="211" t="e">
        <f t="shared" si="364"/>
        <v>#N/A</v>
      </c>
      <c r="BUR10" s="211" t="e">
        <f t="shared" si="364"/>
        <v>#N/A</v>
      </c>
      <c r="BUS10" s="211" t="e">
        <f t="shared" si="364"/>
        <v>#N/A</v>
      </c>
      <c r="BUT10" s="211" t="e">
        <f t="shared" si="364"/>
        <v>#N/A</v>
      </c>
      <c r="BUU10" s="211" t="e">
        <f t="shared" si="364"/>
        <v>#N/A</v>
      </c>
      <c r="BUV10" s="211" t="e">
        <f t="shared" si="364"/>
        <v>#N/A</v>
      </c>
      <c r="BUW10" s="211" t="e">
        <f t="shared" si="364"/>
        <v>#N/A</v>
      </c>
      <c r="BUX10" s="211" t="e">
        <f t="shared" si="364"/>
        <v>#N/A</v>
      </c>
      <c r="BUY10" s="211" t="e">
        <f t="shared" ref="BUY10:BXJ10" si="365">+HLOOKUP(BUY5,$A$25:$BKN$26,2,FALSE)</f>
        <v>#N/A</v>
      </c>
      <c r="BUZ10" s="211" t="e">
        <f t="shared" si="365"/>
        <v>#N/A</v>
      </c>
      <c r="BVA10" s="211" t="e">
        <f t="shared" si="365"/>
        <v>#N/A</v>
      </c>
      <c r="BVB10" s="211" t="e">
        <f t="shared" si="365"/>
        <v>#N/A</v>
      </c>
      <c r="BVC10" s="211" t="e">
        <f t="shared" si="365"/>
        <v>#N/A</v>
      </c>
      <c r="BVD10" s="211" t="e">
        <f t="shared" si="365"/>
        <v>#N/A</v>
      </c>
      <c r="BVE10" s="211" t="e">
        <f t="shared" si="365"/>
        <v>#N/A</v>
      </c>
      <c r="BVF10" s="211" t="e">
        <f t="shared" si="365"/>
        <v>#N/A</v>
      </c>
      <c r="BVG10" s="211" t="e">
        <f t="shared" si="365"/>
        <v>#N/A</v>
      </c>
      <c r="BVH10" s="211" t="e">
        <f t="shared" si="365"/>
        <v>#N/A</v>
      </c>
      <c r="BVI10" s="211" t="e">
        <f t="shared" si="365"/>
        <v>#N/A</v>
      </c>
      <c r="BVJ10" s="211" t="e">
        <f t="shared" si="365"/>
        <v>#N/A</v>
      </c>
      <c r="BVK10" s="211" t="e">
        <f t="shared" si="365"/>
        <v>#N/A</v>
      </c>
      <c r="BVL10" s="211" t="e">
        <f t="shared" si="365"/>
        <v>#N/A</v>
      </c>
      <c r="BVM10" s="211" t="e">
        <f t="shared" si="365"/>
        <v>#N/A</v>
      </c>
      <c r="BVN10" s="211" t="e">
        <f t="shared" si="365"/>
        <v>#N/A</v>
      </c>
      <c r="BVO10" s="211" t="e">
        <f t="shared" si="365"/>
        <v>#N/A</v>
      </c>
      <c r="BVP10" s="211" t="e">
        <f t="shared" si="365"/>
        <v>#N/A</v>
      </c>
      <c r="BVQ10" s="211" t="e">
        <f t="shared" si="365"/>
        <v>#N/A</v>
      </c>
      <c r="BVR10" s="211" t="e">
        <f t="shared" si="365"/>
        <v>#N/A</v>
      </c>
      <c r="BVS10" s="211" t="e">
        <f t="shared" si="365"/>
        <v>#N/A</v>
      </c>
      <c r="BVT10" s="211" t="e">
        <f t="shared" si="365"/>
        <v>#N/A</v>
      </c>
      <c r="BVU10" s="211" t="e">
        <f t="shared" si="365"/>
        <v>#N/A</v>
      </c>
      <c r="BVV10" s="211" t="e">
        <f t="shared" si="365"/>
        <v>#N/A</v>
      </c>
      <c r="BVW10" s="211" t="e">
        <f t="shared" si="365"/>
        <v>#N/A</v>
      </c>
      <c r="BVX10" s="211" t="e">
        <f t="shared" si="365"/>
        <v>#N/A</v>
      </c>
      <c r="BVY10" s="211" t="e">
        <f t="shared" si="365"/>
        <v>#N/A</v>
      </c>
      <c r="BVZ10" s="211" t="e">
        <f t="shared" si="365"/>
        <v>#N/A</v>
      </c>
      <c r="BWA10" s="211" t="e">
        <f t="shared" si="365"/>
        <v>#N/A</v>
      </c>
      <c r="BWB10" s="211" t="e">
        <f t="shared" si="365"/>
        <v>#N/A</v>
      </c>
      <c r="BWC10" s="211" t="e">
        <f t="shared" si="365"/>
        <v>#N/A</v>
      </c>
      <c r="BWD10" s="211" t="e">
        <f t="shared" si="365"/>
        <v>#N/A</v>
      </c>
      <c r="BWE10" s="211" t="e">
        <f t="shared" si="365"/>
        <v>#N/A</v>
      </c>
      <c r="BWF10" s="211" t="e">
        <f t="shared" si="365"/>
        <v>#N/A</v>
      </c>
      <c r="BWG10" s="211" t="e">
        <f t="shared" si="365"/>
        <v>#N/A</v>
      </c>
      <c r="BWH10" s="211" t="e">
        <f t="shared" si="365"/>
        <v>#N/A</v>
      </c>
      <c r="BWI10" s="211" t="e">
        <f t="shared" si="365"/>
        <v>#N/A</v>
      </c>
      <c r="BWJ10" s="211" t="e">
        <f t="shared" si="365"/>
        <v>#N/A</v>
      </c>
      <c r="BWK10" s="211" t="e">
        <f t="shared" si="365"/>
        <v>#N/A</v>
      </c>
      <c r="BWL10" s="211" t="e">
        <f t="shared" si="365"/>
        <v>#N/A</v>
      </c>
      <c r="BWM10" s="211" t="e">
        <f t="shared" si="365"/>
        <v>#N/A</v>
      </c>
      <c r="BWN10" s="211" t="e">
        <f t="shared" si="365"/>
        <v>#N/A</v>
      </c>
      <c r="BWO10" s="211" t="e">
        <f t="shared" si="365"/>
        <v>#N/A</v>
      </c>
      <c r="BWP10" s="211" t="e">
        <f t="shared" si="365"/>
        <v>#N/A</v>
      </c>
      <c r="BWQ10" s="211" t="e">
        <f t="shared" si="365"/>
        <v>#N/A</v>
      </c>
      <c r="BWR10" s="211" t="e">
        <f t="shared" si="365"/>
        <v>#N/A</v>
      </c>
      <c r="BWS10" s="211" t="e">
        <f t="shared" si="365"/>
        <v>#N/A</v>
      </c>
      <c r="BWT10" s="211" t="e">
        <f t="shared" si="365"/>
        <v>#N/A</v>
      </c>
      <c r="BWU10" s="211" t="e">
        <f t="shared" si="365"/>
        <v>#N/A</v>
      </c>
      <c r="BWV10" s="211" t="e">
        <f t="shared" si="365"/>
        <v>#N/A</v>
      </c>
      <c r="BWW10" s="211" t="e">
        <f t="shared" si="365"/>
        <v>#N/A</v>
      </c>
      <c r="BWX10" s="211" t="e">
        <f t="shared" si="365"/>
        <v>#N/A</v>
      </c>
      <c r="BWY10" s="211" t="e">
        <f t="shared" si="365"/>
        <v>#N/A</v>
      </c>
      <c r="BWZ10" s="211" t="e">
        <f t="shared" si="365"/>
        <v>#N/A</v>
      </c>
      <c r="BXA10" s="211" t="e">
        <f t="shared" si="365"/>
        <v>#N/A</v>
      </c>
      <c r="BXB10" s="211" t="e">
        <f t="shared" si="365"/>
        <v>#N/A</v>
      </c>
      <c r="BXC10" s="211" t="e">
        <f t="shared" si="365"/>
        <v>#N/A</v>
      </c>
      <c r="BXD10" s="211" t="e">
        <f t="shared" si="365"/>
        <v>#N/A</v>
      </c>
      <c r="BXE10" s="211" t="e">
        <f t="shared" si="365"/>
        <v>#N/A</v>
      </c>
      <c r="BXF10" s="211" t="e">
        <f t="shared" si="365"/>
        <v>#N/A</v>
      </c>
      <c r="BXG10" s="211" t="e">
        <f t="shared" si="365"/>
        <v>#N/A</v>
      </c>
      <c r="BXH10" s="211" t="e">
        <f t="shared" si="365"/>
        <v>#N/A</v>
      </c>
      <c r="BXI10" s="211" t="e">
        <f t="shared" si="365"/>
        <v>#N/A</v>
      </c>
      <c r="BXJ10" s="211" t="e">
        <f t="shared" si="365"/>
        <v>#N/A</v>
      </c>
      <c r="BXK10" s="211" t="e">
        <f t="shared" ref="BXK10:BZV10" si="366">+HLOOKUP(BXK5,$A$25:$BKN$26,2,FALSE)</f>
        <v>#N/A</v>
      </c>
      <c r="BXL10" s="211" t="e">
        <f t="shared" si="366"/>
        <v>#N/A</v>
      </c>
      <c r="BXM10" s="211" t="e">
        <f t="shared" si="366"/>
        <v>#N/A</v>
      </c>
      <c r="BXN10" s="211" t="e">
        <f t="shared" si="366"/>
        <v>#N/A</v>
      </c>
      <c r="BXO10" s="211" t="e">
        <f t="shared" si="366"/>
        <v>#N/A</v>
      </c>
      <c r="BXP10" s="211" t="e">
        <f t="shared" si="366"/>
        <v>#N/A</v>
      </c>
      <c r="BXQ10" s="211" t="e">
        <f t="shared" si="366"/>
        <v>#N/A</v>
      </c>
      <c r="BXR10" s="211" t="e">
        <f t="shared" si="366"/>
        <v>#N/A</v>
      </c>
      <c r="BXS10" s="211" t="e">
        <f t="shared" si="366"/>
        <v>#N/A</v>
      </c>
      <c r="BXT10" s="211" t="e">
        <f t="shared" si="366"/>
        <v>#N/A</v>
      </c>
      <c r="BXU10" s="211" t="e">
        <f t="shared" si="366"/>
        <v>#N/A</v>
      </c>
      <c r="BXV10" s="211" t="e">
        <f t="shared" si="366"/>
        <v>#N/A</v>
      </c>
      <c r="BXW10" s="211" t="e">
        <f t="shared" si="366"/>
        <v>#N/A</v>
      </c>
      <c r="BXX10" s="211" t="e">
        <f t="shared" si="366"/>
        <v>#N/A</v>
      </c>
      <c r="BXY10" s="211" t="e">
        <f t="shared" si="366"/>
        <v>#N/A</v>
      </c>
      <c r="BXZ10" s="211" t="e">
        <f t="shared" si="366"/>
        <v>#N/A</v>
      </c>
      <c r="BYA10" s="211" t="e">
        <f t="shared" si="366"/>
        <v>#N/A</v>
      </c>
      <c r="BYB10" s="211" t="e">
        <f t="shared" si="366"/>
        <v>#N/A</v>
      </c>
      <c r="BYC10" s="211" t="e">
        <f t="shared" si="366"/>
        <v>#N/A</v>
      </c>
      <c r="BYD10" s="211" t="e">
        <f t="shared" si="366"/>
        <v>#N/A</v>
      </c>
      <c r="BYE10" s="211" t="e">
        <f t="shared" si="366"/>
        <v>#N/A</v>
      </c>
      <c r="BYF10" s="211" t="e">
        <f t="shared" si="366"/>
        <v>#N/A</v>
      </c>
      <c r="BYG10" s="211" t="e">
        <f t="shared" si="366"/>
        <v>#N/A</v>
      </c>
      <c r="BYH10" s="211" t="e">
        <f t="shared" si="366"/>
        <v>#N/A</v>
      </c>
      <c r="BYI10" s="211" t="e">
        <f t="shared" si="366"/>
        <v>#N/A</v>
      </c>
      <c r="BYJ10" s="211" t="e">
        <f t="shared" si="366"/>
        <v>#N/A</v>
      </c>
      <c r="BYK10" s="211" t="e">
        <f t="shared" si="366"/>
        <v>#N/A</v>
      </c>
      <c r="BYL10" s="211" t="e">
        <f t="shared" si="366"/>
        <v>#N/A</v>
      </c>
      <c r="BYM10" s="211" t="e">
        <f t="shared" si="366"/>
        <v>#N/A</v>
      </c>
      <c r="BYN10" s="211" t="e">
        <f t="shared" si="366"/>
        <v>#N/A</v>
      </c>
      <c r="BYO10" s="211" t="e">
        <f t="shared" si="366"/>
        <v>#N/A</v>
      </c>
      <c r="BYP10" s="211" t="e">
        <f t="shared" si="366"/>
        <v>#N/A</v>
      </c>
      <c r="BYQ10" s="211" t="e">
        <f t="shared" si="366"/>
        <v>#N/A</v>
      </c>
      <c r="BYR10" s="211" t="e">
        <f t="shared" si="366"/>
        <v>#N/A</v>
      </c>
      <c r="BYS10" s="211" t="e">
        <f t="shared" si="366"/>
        <v>#N/A</v>
      </c>
      <c r="BYT10" s="211" t="e">
        <f t="shared" si="366"/>
        <v>#N/A</v>
      </c>
      <c r="BYU10" s="211" t="e">
        <f t="shared" si="366"/>
        <v>#N/A</v>
      </c>
      <c r="BYV10" s="211" t="e">
        <f t="shared" si="366"/>
        <v>#N/A</v>
      </c>
      <c r="BYW10" s="211" t="e">
        <f t="shared" si="366"/>
        <v>#N/A</v>
      </c>
      <c r="BYX10" s="211" t="e">
        <f t="shared" si="366"/>
        <v>#N/A</v>
      </c>
      <c r="BYY10" s="211" t="e">
        <f t="shared" si="366"/>
        <v>#N/A</v>
      </c>
      <c r="BYZ10" s="211" t="e">
        <f t="shared" si="366"/>
        <v>#N/A</v>
      </c>
      <c r="BZA10" s="211" t="e">
        <f t="shared" si="366"/>
        <v>#N/A</v>
      </c>
      <c r="BZB10" s="211" t="e">
        <f t="shared" si="366"/>
        <v>#N/A</v>
      </c>
      <c r="BZC10" s="211" t="e">
        <f t="shared" si="366"/>
        <v>#N/A</v>
      </c>
      <c r="BZD10" s="211" t="e">
        <f t="shared" si="366"/>
        <v>#N/A</v>
      </c>
      <c r="BZE10" s="211" t="e">
        <f t="shared" si="366"/>
        <v>#N/A</v>
      </c>
      <c r="BZF10" s="211" t="e">
        <f t="shared" si="366"/>
        <v>#N/A</v>
      </c>
      <c r="BZG10" s="211" t="e">
        <f t="shared" si="366"/>
        <v>#N/A</v>
      </c>
      <c r="BZH10" s="211" t="e">
        <f t="shared" si="366"/>
        <v>#N/A</v>
      </c>
      <c r="BZI10" s="211" t="e">
        <f t="shared" si="366"/>
        <v>#N/A</v>
      </c>
      <c r="BZJ10" s="211" t="e">
        <f t="shared" si="366"/>
        <v>#N/A</v>
      </c>
      <c r="BZK10" s="211" t="e">
        <f t="shared" si="366"/>
        <v>#N/A</v>
      </c>
      <c r="BZL10" s="211" t="e">
        <f t="shared" si="366"/>
        <v>#N/A</v>
      </c>
      <c r="BZM10" s="211" t="e">
        <f t="shared" si="366"/>
        <v>#N/A</v>
      </c>
      <c r="BZN10" s="211" t="e">
        <f t="shared" si="366"/>
        <v>#N/A</v>
      </c>
      <c r="BZO10" s="211" t="e">
        <f t="shared" si="366"/>
        <v>#N/A</v>
      </c>
      <c r="BZP10" s="211" t="e">
        <f t="shared" si="366"/>
        <v>#N/A</v>
      </c>
      <c r="BZQ10" s="211" t="e">
        <f t="shared" si="366"/>
        <v>#N/A</v>
      </c>
      <c r="BZR10" s="211" t="e">
        <f t="shared" si="366"/>
        <v>#N/A</v>
      </c>
      <c r="BZS10" s="211" t="e">
        <f t="shared" si="366"/>
        <v>#N/A</v>
      </c>
      <c r="BZT10" s="211" t="e">
        <f t="shared" si="366"/>
        <v>#N/A</v>
      </c>
      <c r="BZU10" s="211" t="e">
        <f t="shared" si="366"/>
        <v>#N/A</v>
      </c>
      <c r="BZV10" s="211" t="e">
        <f t="shared" si="366"/>
        <v>#N/A</v>
      </c>
      <c r="BZW10" s="211" t="e">
        <f t="shared" ref="BZW10:CCH10" si="367">+HLOOKUP(BZW5,$A$25:$BKN$26,2,FALSE)</f>
        <v>#N/A</v>
      </c>
      <c r="BZX10" s="211" t="e">
        <f t="shared" si="367"/>
        <v>#N/A</v>
      </c>
      <c r="BZY10" s="211" t="e">
        <f t="shared" si="367"/>
        <v>#N/A</v>
      </c>
      <c r="BZZ10" s="211" t="e">
        <f t="shared" si="367"/>
        <v>#N/A</v>
      </c>
      <c r="CAA10" s="211" t="e">
        <f t="shared" si="367"/>
        <v>#N/A</v>
      </c>
      <c r="CAB10" s="211" t="e">
        <f t="shared" si="367"/>
        <v>#N/A</v>
      </c>
      <c r="CAC10" s="211" t="e">
        <f t="shared" si="367"/>
        <v>#N/A</v>
      </c>
      <c r="CAD10" s="211" t="e">
        <f t="shared" si="367"/>
        <v>#N/A</v>
      </c>
      <c r="CAE10" s="211" t="e">
        <f t="shared" si="367"/>
        <v>#N/A</v>
      </c>
      <c r="CAF10" s="211" t="e">
        <f t="shared" si="367"/>
        <v>#N/A</v>
      </c>
      <c r="CAG10" s="211" t="e">
        <f t="shared" si="367"/>
        <v>#N/A</v>
      </c>
      <c r="CAH10" s="211" t="e">
        <f t="shared" si="367"/>
        <v>#N/A</v>
      </c>
      <c r="CAI10" s="211" t="e">
        <f t="shared" si="367"/>
        <v>#N/A</v>
      </c>
      <c r="CAJ10" s="211" t="e">
        <f t="shared" si="367"/>
        <v>#N/A</v>
      </c>
      <c r="CAK10" s="211" t="e">
        <f t="shared" si="367"/>
        <v>#N/A</v>
      </c>
      <c r="CAL10" s="211" t="e">
        <f t="shared" si="367"/>
        <v>#N/A</v>
      </c>
      <c r="CAM10" s="211" t="e">
        <f t="shared" si="367"/>
        <v>#N/A</v>
      </c>
      <c r="CAN10" s="211" t="e">
        <f t="shared" si="367"/>
        <v>#N/A</v>
      </c>
      <c r="CAO10" s="211" t="e">
        <f t="shared" si="367"/>
        <v>#N/A</v>
      </c>
      <c r="CAP10" s="211" t="e">
        <f t="shared" si="367"/>
        <v>#N/A</v>
      </c>
      <c r="CAQ10" s="211" t="e">
        <f t="shared" si="367"/>
        <v>#N/A</v>
      </c>
      <c r="CAR10" s="211" t="e">
        <f t="shared" si="367"/>
        <v>#N/A</v>
      </c>
      <c r="CAS10" s="211" t="e">
        <f t="shared" si="367"/>
        <v>#N/A</v>
      </c>
      <c r="CAT10" s="211" t="e">
        <f t="shared" si="367"/>
        <v>#N/A</v>
      </c>
      <c r="CAU10" s="211" t="e">
        <f t="shared" si="367"/>
        <v>#N/A</v>
      </c>
      <c r="CAV10" s="211" t="e">
        <f t="shared" si="367"/>
        <v>#N/A</v>
      </c>
      <c r="CAW10" s="211" t="e">
        <f t="shared" si="367"/>
        <v>#N/A</v>
      </c>
      <c r="CAX10" s="211" t="e">
        <f t="shared" si="367"/>
        <v>#N/A</v>
      </c>
      <c r="CAY10" s="211" t="e">
        <f t="shared" si="367"/>
        <v>#N/A</v>
      </c>
      <c r="CAZ10" s="211" t="e">
        <f t="shared" si="367"/>
        <v>#N/A</v>
      </c>
      <c r="CBA10" s="211" t="e">
        <f t="shared" si="367"/>
        <v>#N/A</v>
      </c>
      <c r="CBB10" s="211" t="e">
        <f t="shared" si="367"/>
        <v>#N/A</v>
      </c>
      <c r="CBC10" s="211" t="e">
        <f t="shared" si="367"/>
        <v>#N/A</v>
      </c>
      <c r="CBD10" s="211" t="e">
        <f t="shared" si="367"/>
        <v>#N/A</v>
      </c>
      <c r="CBE10" s="211" t="e">
        <f t="shared" si="367"/>
        <v>#N/A</v>
      </c>
      <c r="CBF10" s="211" t="e">
        <f t="shared" si="367"/>
        <v>#N/A</v>
      </c>
      <c r="CBG10" s="211" t="e">
        <f t="shared" si="367"/>
        <v>#N/A</v>
      </c>
      <c r="CBH10" s="211" t="e">
        <f t="shared" si="367"/>
        <v>#N/A</v>
      </c>
      <c r="CBI10" s="211" t="e">
        <f t="shared" si="367"/>
        <v>#N/A</v>
      </c>
      <c r="CBJ10" s="211" t="e">
        <f t="shared" si="367"/>
        <v>#N/A</v>
      </c>
      <c r="CBK10" s="211" t="e">
        <f t="shared" si="367"/>
        <v>#N/A</v>
      </c>
      <c r="CBL10" s="211" t="e">
        <f t="shared" si="367"/>
        <v>#N/A</v>
      </c>
      <c r="CBM10" s="211" t="e">
        <f t="shared" si="367"/>
        <v>#N/A</v>
      </c>
      <c r="CBN10" s="211" t="e">
        <f t="shared" si="367"/>
        <v>#N/A</v>
      </c>
      <c r="CBO10" s="211" t="e">
        <f t="shared" si="367"/>
        <v>#N/A</v>
      </c>
      <c r="CBP10" s="211" t="e">
        <f t="shared" si="367"/>
        <v>#N/A</v>
      </c>
      <c r="CBQ10" s="211" t="e">
        <f t="shared" si="367"/>
        <v>#N/A</v>
      </c>
      <c r="CBR10" s="211" t="e">
        <f t="shared" si="367"/>
        <v>#N/A</v>
      </c>
      <c r="CBS10" s="211" t="e">
        <f t="shared" si="367"/>
        <v>#N/A</v>
      </c>
      <c r="CBT10" s="211" t="e">
        <f t="shared" si="367"/>
        <v>#N/A</v>
      </c>
      <c r="CBU10" s="211" t="e">
        <f t="shared" si="367"/>
        <v>#N/A</v>
      </c>
      <c r="CBV10" s="211" t="e">
        <f t="shared" si="367"/>
        <v>#N/A</v>
      </c>
      <c r="CBW10" s="211" t="e">
        <f t="shared" si="367"/>
        <v>#N/A</v>
      </c>
      <c r="CBX10" s="211" t="e">
        <f t="shared" si="367"/>
        <v>#N/A</v>
      </c>
      <c r="CBY10" s="211" t="e">
        <f t="shared" si="367"/>
        <v>#N/A</v>
      </c>
      <c r="CBZ10" s="211" t="e">
        <f t="shared" si="367"/>
        <v>#N/A</v>
      </c>
      <c r="CCA10" s="211" t="e">
        <f t="shared" si="367"/>
        <v>#N/A</v>
      </c>
      <c r="CCB10" s="211" t="e">
        <f t="shared" si="367"/>
        <v>#N/A</v>
      </c>
      <c r="CCC10" s="211" t="e">
        <f t="shared" si="367"/>
        <v>#N/A</v>
      </c>
      <c r="CCD10" s="211" t="e">
        <f t="shared" si="367"/>
        <v>#N/A</v>
      </c>
      <c r="CCE10" s="211" t="e">
        <f t="shared" si="367"/>
        <v>#N/A</v>
      </c>
      <c r="CCF10" s="211" t="e">
        <f t="shared" si="367"/>
        <v>#N/A</v>
      </c>
      <c r="CCG10" s="211" t="e">
        <f t="shared" si="367"/>
        <v>#N/A</v>
      </c>
      <c r="CCH10" s="211" t="e">
        <f t="shared" si="367"/>
        <v>#N/A</v>
      </c>
      <c r="CCI10" s="211" t="e">
        <f t="shared" ref="CCI10:CET10" si="368">+HLOOKUP(CCI5,$A$25:$BKN$26,2,FALSE)</f>
        <v>#N/A</v>
      </c>
      <c r="CCJ10" s="211" t="e">
        <f t="shared" si="368"/>
        <v>#N/A</v>
      </c>
      <c r="CCK10" s="211" t="e">
        <f t="shared" si="368"/>
        <v>#N/A</v>
      </c>
      <c r="CCL10" s="211" t="e">
        <f t="shared" si="368"/>
        <v>#N/A</v>
      </c>
      <c r="CCM10" s="211" t="e">
        <f t="shared" si="368"/>
        <v>#N/A</v>
      </c>
      <c r="CCN10" s="211" t="e">
        <f t="shared" si="368"/>
        <v>#N/A</v>
      </c>
      <c r="CCO10" s="211" t="e">
        <f t="shared" si="368"/>
        <v>#N/A</v>
      </c>
      <c r="CCP10" s="211" t="e">
        <f t="shared" si="368"/>
        <v>#N/A</v>
      </c>
      <c r="CCQ10" s="211" t="e">
        <f t="shared" si="368"/>
        <v>#N/A</v>
      </c>
      <c r="CCR10" s="211" t="e">
        <f t="shared" si="368"/>
        <v>#N/A</v>
      </c>
      <c r="CCS10" s="211" t="e">
        <f t="shared" si="368"/>
        <v>#N/A</v>
      </c>
      <c r="CCT10" s="211" t="e">
        <f t="shared" si="368"/>
        <v>#N/A</v>
      </c>
      <c r="CCU10" s="211" t="e">
        <f t="shared" si="368"/>
        <v>#N/A</v>
      </c>
      <c r="CCV10" s="211" t="e">
        <f t="shared" si="368"/>
        <v>#N/A</v>
      </c>
      <c r="CCW10" s="211" t="e">
        <f t="shared" si="368"/>
        <v>#N/A</v>
      </c>
      <c r="CCX10" s="211" t="e">
        <f t="shared" si="368"/>
        <v>#N/A</v>
      </c>
      <c r="CCY10" s="211" t="e">
        <f t="shared" si="368"/>
        <v>#N/A</v>
      </c>
      <c r="CCZ10" s="211" t="e">
        <f t="shared" si="368"/>
        <v>#N/A</v>
      </c>
      <c r="CDA10" s="211" t="e">
        <f t="shared" si="368"/>
        <v>#N/A</v>
      </c>
      <c r="CDB10" s="211" t="e">
        <f t="shared" si="368"/>
        <v>#N/A</v>
      </c>
      <c r="CDC10" s="211" t="e">
        <f t="shared" si="368"/>
        <v>#N/A</v>
      </c>
      <c r="CDD10" s="211" t="e">
        <f t="shared" si="368"/>
        <v>#N/A</v>
      </c>
      <c r="CDE10" s="211" t="e">
        <f t="shared" si="368"/>
        <v>#N/A</v>
      </c>
      <c r="CDF10" s="211" t="e">
        <f t="shared" si="368"/>
        <v>#N/A</v>
      </c>
      <c r="CDG10" s="211" t="e">
        <f t="shared" si="368"/>
        <v>#N/A</v>
      </c>
      <c r="CDH10" s="211" t="e">
        <f t="shared" si="368"/>
        <v>#N/A</v>
      </c>
      <c r="CDI10" s="211" t="e">
        <f t="shared" si="368"/>
        <v>#N/A</v>
      </c>
      <c r="CDJ10" s="211" t="e">
        <f t="shared" si="368"/>
        <v>#N/A</v>
      </c>
      <c r="CDK10" s="211" t="e">
        <f t="shared" si="368"/>
        <v>#N/A</v>
      </c>
      <c r="CDL10" s="211" t="e">
        <f t="shared" si="368"/>
        <v>#N/A</v>
      </c>
      <c r="CDM10" s="211" t="e">
        <f t="shared" si="368"/>
        <v>#N/A</v>
      </c>
      <c r="CDN10" s="211" t="e">
        <f t="shared" si="368"/>
        <v>#N/A</v>
      </c>
      <c r="CDO10" s="211" t="e">
        <f t="shared" si="368"/>
        <v>#N/A</v>
      </c>
      <c r="CDP10" s="211" t="e">
        <f t="shared" si="368"/>
        <v>#N/A</v>
      </c>
      <c r="CDQ10" s="211" t="e">
        <f t="shared" si="368"/>
        <v>#N/A</v>
      </c>
      <c r="CDR10" s="211" t="e">
        <f t="shared" si="368"/>
        <v>#N/A</v>
      </c>
      <c r="CDS10" s="211" t="e">
        <f t="shared" si="368"/>
        <v>#N/A</v>
      </c>
      <c r="CDT10" s="211" t="e">
        <f t="shared" si="368"/>
        <v>#N/A</v>
      </c>
      <c r="CDU10" s="211" t="e">
        <f t="shared" si="368"/>
        <v>#N/A</v>
      </c>
      <c r="CDV10" s="211" t="e">
        <f t="shared" si="368"/>
        <v>#N/A</v>
      </c>
      <c r="CDW10" s="211" t="e">
        <f t="shared" si="368"/>
        <v>#N/A</v>
      </c>
      <c r="CDX10" s="211" t="e">
        <f t="shared" si="368"/>
        <v>#N/A</v>
      </c>
      <c r="CDY10" s="211" t="e">
        <f t="shared" si="368"/>
        <v>#N/A</v>
      </c>
      <c r="CDZ10" s="211" t="e">
        <f t="shared" si="368"/>
        <v>#N/A</v>
      </c>
      <c r="CEA10" s="211" t="e">
        <f t="shared" si="368"/>
        <v>#N/A</v>
      </c>
      <c r="CEB10" s="211" t="e">
        <f t="shared" si="368"/>
        <v>#N/A</v>
      </c>
      <c r="CEC10" s="211" t="e">
        <f t="shared" si="368"/>
        <v>#N/A</v>
      </c>
      <c r="CED10" s="211" t="e">
        <f t="shared" si="368"/>
        <v>#N/A</v>
      </c>
      <c r="CEE10" s="211" t="e">
        <f t="shared" si="368"/>
        <v>#N/A</v>
      </c>
      <c r="CEF10" s="211" t="e">
        <f t="shared" si="368"/>
        <v>#N/A</v>
      </c>
      <c r="CEG10" s="211" t="e">
        <f t="shared" si="368"/>
        <v>#N/A</v>
      </c>
      <c r="CEH10" s="211" t="e">
        <f t="shared" si="368"/>
        <v>#N/A</v>
      </c>
      <c r="CEI10" s="211" t="e">
        <f t="shared" si="368"/>
        <v>#N/A</v>
      </c>
      <c r="CEJ10" s="211" t="e">
        <f t="shared" si="368"/>
        <v>#N/A</v>
      </c>
      <c r="CEK10" s="211" t="e">
        <f t="shared" si="368"/>
        <v>#N/A</v>
      </c>
      <c r="CEL10" s="211" t="e">
        <f t="shared" si="368"/>
        <v>#N/A</v>
      </c>
      <c r="CEM10" s="211" t="e">
        <f t="shared" si="368"/>
        <v>#N/A</v>
      </c>
      <c r="CEN10" s="211" t="e">
        <f t="shared" si="368"/>
        <v>#N/A</v>
      </c>
      <c r="CEO10" s="211" t="e">
        <f t="shared" si="368"/>
        <v>#N/A</v>
      </c>
      <c r="CEP10" s="211" t="e">
        <f t="shared" si="368"/>
        <v>#N/A</v>
      </c>
      <c r="CEQ10" s="211" t="e">
        <f t="shared" si="368"/>
        <v>#N/A</v>
      </c>
      <c r="CER10" s="211" t="e">
        <f t="shared" si="368"/>
        <v>#N/A</v>
      </c>
      <c r="CES10" s="211" t="e">
        <f t="shared" si="368"/>
        <v>#N/A</v>
      </c>
      <c r="CET10" s="211" t="e">
        <f t="shared" si="368"/>
        <v>#N/A</v>
      </c>
      <c r="CEU10" s="211" t="e">
        <f t="shared" ref="CEU10:CHF10" si="369">+HLOOKUP(CEU5,$A$25:$BKN$26,2,FALSE)</f>
        <v>#N/A</v>
      </c>
      <c r="CEV10" s="211" t="e">
        <f t="shared" si="369"/>
        <v>#N/A</v>
      </c>
      <c r="CEW10" s="211" t="e">
        <f t="shared" si="369"/>
        <v>#N/A</v>
      </c>
      <c r="CEX10" s="211" t="e">
        <f t="shared" si="369"/>
        <v>#N/A</v>
      </c>
      <c r="CEY10" s="211" t="e">
        <f t="shared" si="369"/>
        <v>#N/A</v>
      </c>
      <c r="CEZ10" s="211" t="e">
        <f t="shared" si="369"/>
        <v>#N/A</v>
      </c>
      <c r="CFA10" s="211" t="e">
        <f t="shared" si="369"/>
        <v>#N/A</v>
      </c>
      <c r="CFB10" s="211" t="e">
        <f t="shared" si="369"/>
        <v>#N/A</v>
      </c>
      <c r="CFC10" s="211" t="e">
        <f t="shared" si="369"/>
        <v>#N/A</v>
      </c>
      <c r="CFD10" s="211" t="e">
        <f t="shared" si="369"/>
        <v>#N/A</v>
      </c>
      <c r="CFE10" s="211" t="e">
        <f t="shared" si="369"/>
        <v>#N/A</v>
      </c>
      <c r="CFF10" s="211" t="e">
        <f t="shared" si="369"/>
        <v>#N/A</v>
      </c>
      <c r="CFG10" s="211" t="e">
        <f t="shared" si="369"/>
        <v>#N/A</v>
      </c>
      <c r="CFH10" s="211" t="e">
        <f t="shared" si="369"/>
        <v>#N/A</v>
      </c>
      <c r="CFI10" s="211" t="e">
        <f t="shared" si="369"/>
        <v>#N/A</v>
      </c>
      <c r="CFJ10" s="211" t="e">
        <f t="shared" si="369"/>
        <v>#N/A</v>
      </c>
      <c r="CFK10" s="211" t="e">
        <f t="shared" si="369"/>
        <v>#N/A</v>
      </c>
      <c r="CFL10" s="211" t="e">
        <f t="shared" si="369"/>
        <v>#N/A</v>
      </c>
      <c r="CFM10" s="211" t="e">
        <f t="shared" si="369"/>
        <v>#N/A</v>
      </c>
      <c r="CFN10" s="211" t="e">
        <f t="shared" si="369"/>
        <v>#N/A</v>
      </c>
      <c r="CFO10" s="211" t="e">
        <f t="shared" si="369"/>
        <v>#N/A</v>
      </c>
      <c r="CFP10" s="211" t="e">
        <f t="shared" si="369"/>
        <v>#N/A</v>
      </c>
      <c r="CFQ10" s="211" t="e">
        <f t="shared" si="369"/>
        <v>#N/A</v>
      </c>
      <c r="CFR10" s="211" t="e">
        <f t="shared" si="369"/>
        <v>#N/A</v>
      </c>
      <c r="CFS10" s="211" t="e">
        <f t="shared" si="369"/>
        <v>#N/A</v>
      </c>
      <c r="CFT10" s="211" t="e">
        <f t="shared" si="369"/>
        <v>#N/A</v>
      </c>
      <c r="CFU10" s="211" t="e">
        <f t="shared" si="369"/>
        <v>#N/A</v>
      </c>
      <c r="CFV10" s="211" t="e">
        <f t="shared" si="369"/>
        <v>#N/A</v>
      </c>
      <c r="CFW10" s="211" t="e">
        <f t="shared" si="369"/>
        <v>#N/A</v>
      </c>
      <c r="CFX10" s="211" t="e">
        <f t="shared" si="369"/>
        <v>#N/A</v>
      </c>
      <c r="CFY10" s="211" t="e">
        <f t="shared" si="369"/>
        <v>#N/A</v>
      </c>
      <c r="CFZ10" s="211" t="e">
        <f t="shared" si="369"/>
        <v>#N/A</v>
      </c>
      <c r="CGA10" s="211" t="e">
        <f t="shared" si="369"/>
        <v>#N/A</v>
      </c>
      <c r="CGB10" s="211" t="e">
        <f t="shared" si="369"/>
        <v>#N/A</v>
      </c>
      <c r="CGC10" s="211" t="e">
        <f t="shared" si="369"/>
        <v>#N/A</v>
      </c>
      <c r="CGD10" s="211" t="e">
        <f t="shared" si="369"/>
        <v>#N/A</v>
      </c>
      <c r="CGE10" s="211" t="e">
        <f t="shared" si="369"/>
        <v>#N/A</v>
      </c>
      <c r="CGF10" s="211" t="e">
        <f t="shared" si="369"/>
        <v>#N/A</v>
      </c>
      <c r="CGG10" s="211" t="e">
        <f t="shared" si="369"/>
        <v>#N/A</v>
      </c>
      <c r="CGH10" s="211" t="e">
        <f t="shared" si="369"/>
        <v>#N/A</v>
      </c>
      <c r="CGI10" s="211" t="e">
        <f t="shared" si="369"/>
        <v>#N/A</v>
      </c>
      <c r="CGJ10" s="211" t="e">
        <f t="shared" si="369"/>
        <v>#N/A</v>
      </c>
      <c r="CGK10" s="211" t="e">
        <f t="shared" si="369"/>
        <v>#N/A</v>
      </c>
      <c r="CGL10" s="211" t="e">
        <f t="shared" si="369"/>
        <v>#N/A</v>
      </c>
      <c r="CGM10" s="211" t="e">
        <f t="shared" si="369"/>
        <v>#N/A</v>
      </c>
      <c r="CGN10" s="211" t="e">
        <f t="shared" si="369"/>
        <v>#N/A</v>
      </c>
      <c r="CGO10" s="211" t="e">
        <f t="shared" si="369"/>
        <v>#N/A</v>
      </c>
      <c r="CGP10" s="211" t="e">
        <f t="shared" si="369"/>
        <v>#N/A</v>
      </c>
      <c r="CGQ10" s="211" t="e">
        <f t="shared" si="369"/>
        <v>#N/A</v>
      </c>
      <c r="CGR10" s="211" t="e">
        <f t="shared" si="369"/>
        <v>#N/A</v>
      </c>
      <c r="CGS10" s="211" t="e">
        <f t="shared" si="369"/>
        <v>#N/A</v>
      </c>
      <c r="CGT10" s="211" t="e">
        <f t="shared" si="369"/>
        <v>#N/A</v>
      </c>
      <c r="CGU10" s="211" t="e">
        <f t="shared" si="369"/>
        <v>#N/A</v>
      </c>
      <c r="CGV10" s="211" t="e">
        <f t="shared" si="369"/>
        <v>#N/A</v>
      </c>
      <c r="CGW10" s="211" t="e">
        <f t="shared" si="369"/>
        <v>#N/A</v>
      </c>
      <c r="CGX10" s="211" t="e">
        <f t="shared" si="369"/>
        <v>#N/A</v>
      </c>
      <c r="CGY10" s="211" t="e">
        <f t="shared" si="369"/>
        <v>#N/A</v>
      </c>
      <c r="CGZ10" s="211" t="e">
        <f t="shared" si="369"/>
        <v>#N/A</v>
      </c>
      <c r="CHA10" s="211" t="e">
        <f t="shared" si="369"/>
        <v>#N/A</v>
      </c>
      <c r="CHB10" s="211" t="e">
        <f t="shared" si="369"/>
        <v>#N/A</v>
      </c>
      <c r="CHC10" s="211" t="e">
        <f t="shared" si="369"/>
        <v>#N/A</v>
      </c>
      <c r="CHD10" s="211" t="e">
        <f t="shared" si="369"/>
        <v>#N/A</v>
      </c>
      <c r="CHE10" s="211" t="e">
        <f t="shared" si="369"/>
        <v>#N/A</v>
      </c>
      <c r="CHF10" s="211" t="e">
        <f t="shared" si="369"/>
        <v>#N/A</v>
      </c>
      <c r="CHG10" s="211" t="e">
        <f t="shared" ref="CHG10:CJR10" si="370">+HLOOKUP(CHG5,$A$25:$BKN$26,2,FALSE)</f>
        <v>#N/A</v>
      </c>
      <c r="CHH10" s="211" t="e">
        <f t="shared" si="370"/>
        <v>#N/A</v>
      </c>
      <c r="CHI10" s="211" t="e">
        <f t="shared" si="370"/>
        <v>#N/A</v>
      </c>
      <c r="CHJ10" s="211" t="e">
        <f t="shared" si="370"/>
        <v>#N/A</v>
      </c>
      <c r="CHK10" s="211" t="e">
        <f t="shared" si="370"/>
        <v>#N/A</v>
      </c>
      <c r="CHL10" s="211" t="e">
        <f t="shared" si="370"/>
        <v>#N/A</v>
      </c>
      <c r="CHM10" s="211" t="e">
        <f t="shared" si="370"/>
        <v>#N/A</v>
      </c>
      <c r="CHN10" s="211" t="e">
        <f t="shared" si="370"/>
        <v>#N/A</v>
      </c>
      <c r="CHO10" s="211" t="e">
        <f t="shared" si="370"/>
        <v>#N/A</v>
      </c>
      <c r="CHP10" s="211" t="e">
        <f t="shared" si="370"/>
        <v>#N/A</v>
      </c>
      <c r="CHQ10" s="211" t="e">
        <f t="shared" si="370"/>
        <v>#N/A</v>
      </c>
      <c r="CHR10" s="211" t="e">
        <f t="shared" si="370"/>
        <v>#N/A</v>
      </c>
      <c r="CHS10" s="211" t="e">
        <f t="shared" si="370"/>
        <v>#N/A</v>
      </c>
      <c r="CHT10" s="211" t="e">
        <f t="shared" si="370"/>
        <v>#N/A</v>
      </c>
      <c r="CHU10" s="211" t="e">
        <f t="shared" si="370"/>
        <v>#N/A</v>
      </c>
      <c r="CHV10" s="211" t="e">
        <f t="shared" si="370"/>
        <v>#N/A</v>
      </c>
      <c r="CHW10" s="211" t="e">
        <f t="shared" si="370"/>
        <v>#N/A</v>
      </c>
      <c r="CHX10" s="211" t="e">
        <f t="shared" si="370"/>
        <v>#N/A</v>
      </c>
      <c r="CHY10" s="211" t="e">
        <f t="shared" si="370"/>
        <v>#N/A</v>
      </c>
      <c r="CHZ10" s="211" t="e">
        <f t="shared" si="370"/>
        <v>#N/A</v>
      </c>
      <c r="CIA10" s="211" t="e">
        <f t="shared" si="370"/>
        <v>#N/A</v>
      </c>
      <c r="CIB10" s="211" t="e">
        <f t="shared" si="370"/>
        <v>#N/A</v>
      </c>
      <c r="CIC10" s="211" t="e">
        <f t="shared" si="370"/>
        <v>#N/A</v>
      </c>
      <c r="CID10" s="211" t="e">
        <f t="shared" si="370"/>
        <v>#N/A</v>
      </c>
      <c r="CIE10" s="211" t="e">
        <f t="shared" si="370"/>
        <v>#N/A</v>
      </c>
      <c r="CIF10" s="211" t="e">
        <f t="shared" si="370"/>
        <v>#N/A</v>
      </c>
      <c r="CIG10" s="211" t="e">
        <f t="shared" si="370"/>
        <v>#N/A</v>
      </c>
      <c r="CIH10" s="211" t="e">
        <f t="shared" si="370"/>
        <v>#N/A</v>
      </c>
      <c r="CII10" s="211" t="e">
        <f t="shared" si="370"/>
        <v>#N/A</v>
      </c>
      <c r="CIJ10" s="211" t="e">
        <f t="shared" si="370"/>
        <v>#N/A</v>
      </c>
      <c r="CIK10" s="211" t="e">
        <f t="shared" si="370"/>
        <v>#N/A</v>
      </c>
      <c r="CIL10" s="211" t="e">
        <f t="shared" si="370"/>
        <v>#N/A</v>
      </c>
      <c r="CIM10" s="211" t="e">
        <f t="shared" si="370"/>
        <v>#N/A</v>
      </c>
      <c r="CIN10" s="211" t="e">
        <f t="shared" si="370"/>
        <v>#N/A</v>
      </c>
      <c r="CIO10" s="211" t="e">
        <f t="shared" si="370"/>
        <v>#N/A</v>
      </c>
      <c r="CIP10" s="211" t="e">
        <f t="shared" si="370"/>
        <v>#N/A</v>
      </c>
      <c r="CIQ10" s="211" t="e">
        <f t="shared" si="370"/>
        <v>#N/A</v>
      </c>
      <c r="CIR10" s="211" t="e">
        <f t="shared" si="370"/>
        <v>#N/A</v>
      </c>
      <c r="CIS10" s="211" t="e">
        <f t="shared" si="370"/>
        <v>#N/A</v>
      </c>
      <c r="CIT10" s="211" t="e">
        <f t="shared" si="370"/>
        <v>#N/A</v>
      </c>
      <c r="CIU10" s="211" t="e">
        <f t="shared" si="370"/>
        <v>#N/A</v>
      </c>
      <c r="CIV10" s="211" t="e">
        <f t="shared" si="370"/>
        <v>#N/A</v>
      </c>
      <c r="CIW10" s="211" t="e">
        <f t="shared" si="370"/>
        <v>#N/A</v>
      </c>
      <c r="CIX10" s="211" t="e">
        <f t="shared" si="370"/>
        <v>#N/A</v>
      </c>
      <c r="CIY10" s="211" t="e">
        <f t="shared" si="370"/>
        <v>#N/A</v>
      </c>
      <c r="CIZ10" s="211" t="e">
        <f t="shared" si="370"/>
        <v>#N/A</v>
      </c>
      <c r="CJA10" s="211" t="e">
        <f t="shared" si="370"/>
        <v>#N/A</v>
      </c>
      <c r="CJB10" s="211" t="e">
        <f t="shared" si="370"/>
        <v>#N/A</v>
      </c>
      <c r="CJC10" s="211" t="e">
        <f t="shared" si="370"/>
        <v>#N/A</v>
      </c>
      <c r="CJD10" s="211" t="e">
        <f t="shared" si="370"/>
        <v>#N/A</v>
      </c>
      <c r="CJE10" s="211" t="e">
        <f t="shared" si="370"/>
        <v>#N/A</v>
      </c>
      <c r="CJF10" s="211" t="e">
        <f t="shared" si="370"/>
        <v>#N/A</v>
      </c>
      <c r="CJG10" s="211" t="e">
        <f t="shared" si="370"/>
        <v>#N/A</v>
      </c>
      <c r="CJH10" s="211" t="e">
        <f t="shared" si="370"/>
        <v>#N/A</v>
      </c>
      <c r="CJI10" s="211" t="e">
        <f t="shared" si="370"/>
        <v>#N/A</v>
      </c>
      <c r="CJJ10" s="211" t="e">
        <f t="shared" si="370"/>
        <v>#N/A</v>
      </c>
      <c r="CJK10" s="211" t="e">
        <f t="shared" si="370"/>
        <v>#N/A</v>
      </c>
      <c r="CJL10" s="211" t="e">
        <f t="shared" si="370"/>
        <v>#N/A</v>
      </c>
      <c r="CJM10" s="211" t="e">
        <f t="shared" si="370"/>
        <v>#N/A</v>
      </c>
      <c r="CJN10" s="211" t="e">
        <f t="shared" si="370"/>
        <v>#N/A</v>
      </c>
      <c r="CJO10" s="211" t="e">
        <f t="shared" si="370"/>
        <v>#N/A</v>
      </c>
      <c r="CJP10" s="211" t="e">
        <f t="shared" si="370"/>
        <v>#N/A</v>
      </c>
      <c r="CJQ10" s="211" t="e">
        <f t="shared" si="370"/>
        <v>#N/A</v>
      </c>
      <c r="CJR10" s="211" t="e">
        <f t="shared" si="370"/>
        <v>#N/A</v>
      </c>
      <c r="CJS10" s="211" t="e">
        <f t="shared" ref="CJS10:CMD10" si="371">+HLOOKUP(CJS5,$A$25:$BKN$26,2,FALSE)</f>
        <v>#N/A</v>
      </c>
      <c r="CJT10" s="211" t="e">
        <f t="shared" si="371"/>
        <v>#N/A</v>
      </c>
      <c r="CJU10" s="211" t="e">
        <f t="shared" si="371"/>
        <v>#N/A</v>
      </c>
      <c r="CJV10" s="211" t="e">
        <f t="shared" si="371"/>
        <v>#N/A</v>
      </c>
      <c r="CJW10" s="211" t="e">
        <f t="shared" si="371"/>
        <v>#N/A</v>
      </c>
      <c r="CJX10" s="211" t="e">
        <f t="shared" si="371"/>
        <v>#N/A</v>
      </c>
      <c r="CJY10" s="211" t="e">
        <f t="shared" si="371"/>
        <v>#N/A</v>
      </c>
      <c r="CJZ10" s="211" t="e">
        <f t="shared" si="371"/>
        <v>#N/A</v>
      </c>
      <c r="CKA10" s="211" t="e">
        <f t="shared" si="371"/>
        <v>#N/A</v>
      </c>
      <c r="CKB10" s="211" t="e">
        <f t="shared" si="371"/>
        <v>#N/A</v>
      </c>
      <c r="CKC10" s="211" t="e">
        <f t="shared" si="371"/>
        <v>#N/A</v>
      </c>
      <c r="CKD10" s="211" t="e">
        <f t="shared" si="371"/>
        <v>#N/A</v>
      </c>
      <c r="CKE10" s="211" t="e">
        <f t="shared" si="371"/>
        <v>#N/A</v>
      </c>
      <c r="CKF10" s="211" t="e">
        <f t="shared" si="371"/>
        <v>#N/A</v>
      </c>
      <c r="CKG10" s="211" t="e">
        <f t="shared" si="371"/>
        <v>#N/A</v>
      </c>
      <c r="CKH10" s="211" t="e">
        <f t="shared" si="371"/>
        <v>#N/A</v>
      </c>
      <c r="CKI10" s="211" t="e">
        <f t="shared" si="371"/>
        <v>#N/A</v>
      </c>
      <c r="CKJ10" s="211" t="e">
        <f t="shared" si="371"/>
        <v>#N/A</v>
      </c>
      <c r="CKK10" s="211" t="e">
        <f t="shared" si="371"/>
        <v>#N/A</v>
      </c>
      <c r="CKL10" s="211" t="e">
        <f t="shared" si="371"/>
        <v>#N/A</v>
      </c>
      <c r="CKM10" s="211" t="e">
        <f t="shared" si="371"/>
        <v>#N/A</v>
      </c>
      <c r="CKN10" s="211" t="e">
        <f t="shared" si="371"/>
        <v>#N/A</v>
      </c>
      <c r="CKO10" s="211" t="e">
        <f t="shared" si="371"/>
        <v>#N/A</v>
      </c>
      <c r="CKP10" s="211" t="e">
        <f t="shared" si="371"/>
        <v>#N/A</v>
      </c>
      <c r="CKQ10" s="211" t="e">
        <f t="shared" si="371"/>
        <v>#N/A</v>
      </c>
      <c r="CKR10" s="211" t="e">
        <f t="shared" si="371"/>
        <v>#N/A</v>
      </c>
      <c r="CKS10" s="211" t="e">
        <f t="shared" si="371"/>
        <v>#N/A</v>
      </c>
      <c r="CKT10" s="211" t="e">
        <f t="shared" si="371"/>
        <v>#N/A</v>
      </c>
      <c r="CKU10" s="211" t="e">
        <f t="shared" si="371"/>
        <v>#N/A</v>
      </c>
      <c r="CKV10" s="211" t="e">
        <f t="shared" si="371"/>
        <v>#N/A</v>
      </c>
      <c r="CKW10" s="211" t="e">
        <f t="shared" si="371"/>
        <v>#N/A</v>
      </c>
      <c r="CKX10" s="211" t="e">
        <f t="shared" si="371"/>
        <v>#N/A</v>
      </c>
      <c r="CKY10" s="211" t="e">
        <f t="shared" si="371"/>
        <v>#N/A</v>
      </c>
      <c r="CKZ10" s="211" t="e">
        <f t="shared" si="371"/>
        <v>#N/A</v>
      </c>
      <c r="CLA10" s="211" t="e">
        <f t="shared" si="371"/>
        <v>#N/A</v>
      </c>
      <c r="CLB10" s="211" t="e">
        <f t="shared" si="371"/>
        <v>#N/A</v>
      </c>
      <c r="CLC10" s="211" t="e">
        <f t="shared" si="371"/>
        <v>#N/A</v>
      </c>
      <c r="CLD10" s="211" t="e">
        <f t="shared" si="371"/>
        <v>#N/A</v>
      </c>
      <c r="CLE10" s="211" t="e">
        <f t="shared" si="371"/>
        <v>#N/A</v>
      </c>
      <c r="CLF10" s="211" t="e">
        <f t="shared" si="371"/>
        <v>#N/A</v>
      </c>
      <c r="CLG10" s="211" t="e">
        <f t="shared" si="371"/>
        <v>#N/A</v>
      </c>
      <c r="CLH10" s="211" t="e">
        <f t="shared" si="371"/>
        <v>#N/A</v>
      </c>
      <c r="CLI10" s="211" t="e">
        <f t="shared" si="371"/>
        <v>#N/A</v>
      </c>
      <c r="CLJ10" s="211" t="e">
        <f t="shared" si="371"/>
        <v>#N/A</v>
      </c>
      <c r="CLK10" s="211" t="e">
        <f t="shared" si="371"/>
        <v>#N/A</v>
      </c>
      <c r="CLL10" s="211" t="e">
        <f t="shared" si="371"/>
        <v>#N/A</v>
      </c>
      <c r="CLM10" s="211" t="e">
        <f t="shared" si="371"/>
        <v>#N/A</v>
      </c>
      <c r="CLN10" s="211" t="e">
        <f t="shared" si="371"/>
        <v>#N/A</v>
      </c>
      <c r="CLO10" s="211" t="e">
        <f t="shared" si="371"/>
        <v>#N/A</v>
      </c>
      <c r="CLP10" s="211" t="e">
        <f t="shared" si="371"/>
        <v>#N/A</v>
      </c>
      <c r="CLQ10" s="211" t="e">
        <f t="shared" si="371"/>
        <v>#N/A</v>
      </c>
      <c r="CLR10" s="211" t="e">
        <f t="shared" si="371"/>
        <v>#N/A</v>
      </c>
      <c r="CLS10" s="211" t="e">
        <f t="shared" si="371"/>
        <v>#N/A</v>
      </c>
      <c r="CLT10" s="211" t="e">
        <f t="shared" si="371"/>
        <v>#N/A</v>
      </c>
      <c r="CLU10" s="211" t="e">
        <f t="shared" si="371"/>
        <v>#N/A</v>
      </c>
      <c r="CLV10" s="211" t="e">
        <f t="shared" si="371"/>
        <v>#N/A</v>
      </c>
      <c r="CLW10" s="211" t="e">
        <f t="shared" si="371"/>
        <v>#N/A</v>
      </c>
      <c r="CLX10" s="211" t="e">
        <f t="shared" si="371"/>
        <v>#N/A</v>
      </c>
      <c r="CLY10" s="211" t="e">
        <f t="shared" si="371"/>
        <v>#N/A</v>
      </c>
      <c r="CLZ10" s="211" t="e">
        <f t="shared" si="371"/>
        <v>#N/A</v>
      </c>
      <c r="CMA10" s="211" t="e">
        <f t="shared" si="371"/>
        <v>#N/A</v>
      </c>
      <c r="CMB10" s="211" t="e">
        <f t="shared" si="371"/>
        <v>#N/A</v>
      </c>
      <c r="CMC10" s="211" t="e">
        <f t="shared" si="371"/>
        <v>#N/A</v>
      </c>
      <c r="CMD10" s="211" t="e">
        <f t="shared" si="371"/>
        <v>#N/A</v>
      </c>
      <c r="CME10" s="211" t="e">
        <f t="shared" ref="CME10:COP10" si="372">+HLOOKUP(CME5,$A$25:$BKN$26,2,FALSE)</f>
        <v>#N/A</v>
      </c>
      <c r="CMF10" s="211" t="e">
        <f t="shared" si="372"/>
        <v>#N/A</v>
      </c>
      <c r="CMG10" s="211" t="e">
        <f t="shared" si="372"/>
        <v>#N/A</v>
      </c>
      <c r="CMH10" s="211" t="e">
        <f t="shared" si="372"/>
        <v>#N/A</v>
      </c>
      <c r="CMI10" s="211" t="e">
        <f t="shared" si="372"/>
        <v>#N/A</v>
      </c>
      <c r="CMJ10" s="211" t="e">
        <f t="shared" si="372"/>
        <v>#N/A</v>
      </c>
      <c r="CMK10" s="211" t="e">
        <f t="shared" si="372"/>
        <v>#N/A</v>
      </c>
      <c r="CML10" s="211" t="e">
        <f t="shared" si="372"/>
        <v>#N/A</v>
      </c>
      <c r="CMM10" s="211" t="e">
        <f t="shared" si="372"/>
        <v>#N/A</v>
      </c>
      <c r="CMN10" s="211" t="e">
        <f t="shared" si="372"/>
        <v>#N/A</v>
      </c>
      <c r="CMO10" s="211" t="e">
        <f t="shared" si="372"/>
        <v>#N/A</v>
      </c>
      <c r="CMP10" s="211" t="e">
        <f t="shared" si="372"/>
        <v>#N/A</v>
      </c>
      <c r="CMQ10" s="211" t="e">
        <f t="shared" si="372"/>
        <v>#N/A</v>
      </c>
      <c r="CMR10" s="211" t="e">
        <f t="shared" si="372"/>
        <v>#N/A</v>
      </c>
      <c r="CMS10" s="211" t="e">
        <f t="shared" si="372"/>
        <v>#N/A</v>
      </c>
      <c r="CMT10" s="211" t="e">
        <f t="shared" si="372"/>
        <v>#N/A</v>
      </c>
      <c r="CMU10" s="211" t="e">
        <f t="shared" si="372"/>
        <v>#N/A</v>
      </c>
      <c r="CMV10" s="211" t="e">
        <f t="shared" si="372"/>
        <v>#N/A</v>
      </c>
      <c r="CMW10" s="211" t="e">
        <f t="shared" si="372"/>
        <v>#N/A</v>
      </c>
      <c r="CMX10" s="211" t="e">
        <f t="shared" si="372"/>
        <v>#N/A</v>
      </c>
      <c r="CMY10" s="211" t="e">
        <f t="shared" si="372"/>
        <v>#N/A</v>
      </c>
      <c r="CMZ10" s="211" t="e">
        <f t="shared" si="372"/>
        <v>#N/A</v>
      </c>
      <c r="CNA10" s="211" t="e">
        <f t="shared" si="372"/>
        <v>#N/A</v>
      </c>
      <c r="CNB10" s="211" t="e">
        <f t="shared" si="372"/>
        <v>#N/A</v>
      </c>
      <c r="CNC10" s="211" t="e">
        <f t="shared" si="372"/>
        <v>#N/A</v>
      </c>
      <c r="CND10" s="211" t="e">
        <f t="shared" si="372"/>
        <v>#N/A</v>
      </c>
      <c r="CNE10" s="211" t="e">
        <f t="shared" si="372"/>
        <v>#N/A</v>
      </c>
      <c r="CNF10" s="211" t="e">
        <f t="shared" si="372"/>
        <v>#N/A</v>
      </c>
      <c r="CNG10" s="211" t="e">
        <f t="shared" si="372"/>
        <v>#N/A</v>
      </c>
      <c r="CNH10" s="211" t="e">
        <f t="shared" si="372"/>
        <v>#N/A</v>
      </c>
      <c r="CNI10" s="211" t="e">
        <f t="shared" si="372"/>
        <v>#N/A</v>
      </c>
      <c r="CNJ10" s="211" t="e">
        <f t="shared" si="372"/>
        <v>#N/A</v>
      </c>
      <c r="CNK10" s="211" t="e">
        <f t="shared" si="372"/>
        <v>#N/A</v>
      </c>
      <c r="CNL10" s="211" t="e">
        <f t="shared" si="372"/>
        <v>#N/A</v>
      </c>
      <c r="CNM10" s="211" t="e">
        <f t="shared" si="372"/>
        <v>#N/A</v>
      </c>
      <c r="CNN10" s="211" t="e">
        <f t="shared" si="372"/>
        <v>#N/A</v>
      </c>
      <c r="CNO10" s="211" t="e">
        <f t="shared" si="372"/>
        <v>#N/A</v>
      </c>
      <c r="CNP10" s="211" t="e">
        <f t="shared" si="372"/>
        <v>#N/A</v>
      </c>
      <c r="CNQ10" s="211" t="e">
        <f t="shared" si="372"/>
        <v>#N/A</v>
      </c>
      <c r="CNR10" s="211" t="e">
        <f t="shared" si="372"/>
        <v>#N/A</v>
      </c>
      <c r="CNS10" s="211" t="e">
        <f t="shared" si="372"/>
        <v>#N/A</v>
      </c>
      <c r="CNT10" s="211" t="e">
        <f t="shared" si="372"/>
        <v>#N/A</v>
      </c>
      <c r="CNU10" s="211" t="e">
        <f t="shared" si="372"/>
        <v>#N/A</v>
      </c>
      <c r="CNV10" s="211" t="e">
        <f t="shared" si="372"/>
        <v>#N/A</v>
      </c>
      <c r="CNW10" s="211" t="e">
        <f t="shared" si="372"/>
        <v>#N/A</v>
      </c>
      <c r="CNX10" s="211" t="e">
        <f t="shared" si="372"/>
        <v>#N/A</v>
      </c>
      <c r="CNY10" s="211" t="e">
        <f t="shared" si="372"/>
        <v>#N/A</v>
      </c>
      <c r="CNZ10" s="211" t="e">
        <f t="shared" si="372"/>
        <v>#N/A</v>
      </c>
      <c r="COA10" s="211" t="e">
        <f t="shared" si="372"/>
        <v>#N/A</v>
      </c>
      <c r="COB10" s="211" t="e">
        <f t="shared" si="372"/>
        <v>#N/A</v>
      </c>
      <c r="COC10" s="211" t="e">
        <f t="shared" si="372"/>
        <v>#N/A</v>
      </c>
      <c r="COD10" s="211" t="e">
        <f t="shared" si="372"/>
        <v>#N/A</v>
      </c>
      <c r="COE10" s="211" t="e">
        <f t="shared" si="372"/>
        <v>#N/A</v>
      </c>
      <c r="COF10" s="211" t="e">
        <f t="shared" si="372"/>
        <v>#N/A</v>
      </c>
      <c r="COG10" s="211" t="e">
        <f t="shared" si="372"/>
        <v>#N/A</v>
      </c>
      <c r="COH10" s="211" t="e">
        <f t="shared" si="372"/>
        <v>#N/A</v>
      </c>
      <c r="COI10" s="211" t="e">
        <f t="shared" si="372"/>
        <v>#N/A</v>
      </c>
      <c r="COJ10" s="211" t="e">
        <f t="shared" si="372"/>
        <v>#N/A</v>
      </c>
      <c r="COK10" s="211" t="e">
        <f t="shared" si="372"/>
        <v>#N/A</v>
      </c>
      <c r="COL10" s="211" t="e">
        <f t="shared" si="372"/>
        <v>#N/A</v>
      </c>
      <c r="COM10" s="211" t="e">
        <f t="shared" si="372"/>
        <v>#N/A</v>
      </c>
      <c r="CON10" s="211" t="e">
        <f t="shared" si="372"/>
        <v>#N/A</v>
      </c>
      <c r="COO10" s="211" t="e">
        <f t="shared" si="372"/>
        <v>#N/A</v>
      </c>
      <c r="COP10" s="211" t="e">
        <f t="shared" si="372"/>
        <v>#N/A</v>
      </c>
      <c r="COQ10" s="211" t="e">
        <f t="shared" ref="COQ10:CRB10" si="373">+HLOOKUP(COQ5,$A$25:$BKN$26,2,FALSE)</f>
        <v>#N/A</v>
      </c>
      <c r="COR10" s="211" t="e">
        <f t="shared" si="373"/>
        <v>#N/A</v>
      </c>
      <c r="COS10" s="211" t="e">
        <f t="shared" si="373"/>
        <v>#N/A</v>
      </c>
      <c r="COT10" s="211" t="e">
        <f t="shared" si="373"/>
        <v>#N/A</v>
      </c>
      <c r="COU10" s="211" t="e">
        <f t="shared" si="373"/>
        <v>#N/A</v>
      </c>
      <c r="COV10" s="211" t="e">
        <f t="shared" si="373"/>
        <v>#N/A</v>
      </c>
      <c r="COW10" s="211" t="e">
        <f t="shared" si="373"/>
        <v>#N/A</v>
      </c>
      <c r="COX10" s="211" t="e">
        <f t="shared" si="373"/>
        <v>#N/A</v>
      </c>
      <c r="COY10" s="211" t="e">
        <f t="shared" si="373"/>
        <v>#N/A</v>
      </c>
      <c r="COZ10" s="211" t="e">
        <f t="shared" si="373"/>
        <v>#N/A</v>
      </c>
      <c r="CPA10" s="211" t="e">
        <f t="shared" si="373"/>
        <v>#N/A</v>
      </c>
      <c r="CPB10" s="211" t="e">
        <f t="shared" si="373"/>
        <v>#N/A</v>
      </c>
      <c r="CPC10" s="211" t="e">
        <f t="shared" si="373"/>
        <v>#N/A</v>
      </c>
      <c r="CPD10" s="211" t="e">
        <f t="shared" si="373"/>
        <v>#N/A</v>
      </c>
      <c r="CPE10" s="211" t="e">
        <f t="shared" si="373"/>
        <v>#N/A</v>
      </c>
      <c r="CPF10" s="211" t="e">
        <f t="shared" si="373"/>
        <v>#N/A</v>
      </c>
      <c r="CPG10" s="211" t="e">
        <f t="shared" si="373"/>
        <v>#N/A</v>
      </c>
      <c r="CPH10" s="211" t="e">
        <f t="shared" si="373"/>
        <v>#N/A</v>
      </c>
      <c r="CPI10" s="211" t="e">
        <f t="shared" si="373"/>
        <v>#N/A</v>
      </c>
      <c r="CPJ10" s="211" t="e">
        <f t="shared" si="373"/>
        <v>#N/A</v>
      </c>
      <c r="CPK10" s="211" t="e">
        <f t="shared" si="373"/>
        <v>#N/A</v>
      </c>
      <c r="CPL10" s="211" t="e">
        <f t="shared" si="373"/>
        <v>#N/A</v>
      </c>
      <c r="CPM10" s="211" t="e">
        <f t="shared" si="373"/>
        <v>#N/A</v>
      </c>
      <c r="CPN10" s="211" t="e">
        <f t="shared" si="373"/>
        <v>#N/A</v>
      </c>
      <c r="CPO10" s="211" t="e">
        <f t="shared" si="373"/>
        <v>#N/A</v>
      </c>
      <c r="CPP10" s="211" t="e">
        <f t="shared" si="373"/>
        <v>#N/A</v>
      </c>
      <c r="CPQ10" s="211" t="e">
        <f t="shared" si="373"/>
        <v>#N/A</v>
      </c>
      <c r="CPR10" s="211" t="e">
        <f t="shared" si="373"/>
        <v>#N/A</v>
      </c>
      <c r="CPS10" s="211" t="e">
        <f t="shared" si="373"/>
        <v>#N/A</v>
      </c>
      <c r="CPT10" s="211" t="e">
        <f t="shared" si="373"/>
        <v>#N/A</v>
      </c>
      <c r="CPU10" s="211" t="e">
        <f t="shared" si="373"/>
        <v>#N/A</v>
      </c>
      <c r="CPV10" s="211" t="e">
        <f t="shared" si="373"/>
        <v>#N/A</v>
      </c>
      <c r="CPW10" s="211" t="e">
        <f t="shared" si="373"/>
        <v>#N/A</v>
      </c>
      <c r="CPX10" s="211" t="e">
        <f t="shared" si="373"/>
        <v>#N/A</v>
      </c>
      <c r="CPY10" s="211" t="e">
        <f t="shared" si="373"/>
        <v>#N/A</v>
      </c>
      <c r="CPZ10" s="211" t="e">
        <f t="shared" si="373"/>
        <v>#N/A</v>
      </c>
      <c r="CQA10" s="211" t="e">
        <f t="shared" si="373"/>
        <v>#N/A</v>
      </c>
      <c r="CQB10" s="211" t="e">
        <f t="shared" si="373"/>
        <v>#N/A</v>
      </c>
      <c r="CQC10" s="211" t="e">
        <f t="shared" si="373"/>
        <v>#N/A</v>
      </c>
      <c r="CQD10" s="211" t="e">
        <f t="shared" si="373"/>
        <v>#N/A</v>
      </c>
      <c r="CQE10" s="211" t="e">
        <f t="shared" si="373"/>
        <v>#N/A</v>
      </c>
      <c r="CQF10" s="211" t="e">
        <f t="shared" si="373"/>
        <v>#N/A</v>
      </c>
      <c r="CQG10" s="211" t="e">
        <f t="shared" si="373"/>
        <v>#N/A</v>
      </c>
      <c r="CQH10" s="211" t="e">
        <f t="shared" si="373"/>
        <v>#N/A</v>
      </c>
      <c r="CQI10" s="211" t="e">
        <f t="shared" si="373"/>
        <v>#N/A</v>
      </c>
      <c r="CQJ10" s="211" t="e">
        <f t="shared" si="373"/>
        <v>#N/A</v>
      </c>
      <c r="CQK10" s="211" t="e">
        <f t="shared" si="373"/>
        <v>#N/A</v>
      </c>
      <c r="CQL10" s="211" t="e">
        <f t="shared" si="373"/>
        <v>#N/A</v>
      </c>
      <c r="CQM10" s="211" t="e">
        <f t="shared" si="373"/>
        <v>#N/A</v>
      </c>
      <c r="CQN10" s="211" t="e">
        <f t="shared" si="373"/>
        <v>#N/A</v>
      </c>
      <c r="CQO10" s="211" t="e">
        <f t="shared" si="373"/>
        <v>#N/A</v>
      </c>
      <c r="CQP10" s="211" t="e">
        <f t="shared" si="373"/>
        <v>#N/A</v>
      </c>
      <c r="CQQ10" s="211" t="e">
        <f t="shared" si="373"/>
        <v>#N/A</v>
      </c>
      <c r="CQR10" s="211" t="e">
        <f t="shared" si="373"/>
        <v>#N/A</v>
      </c>
      <c r="CQS10" s="211" t="e">
        <f t="shared" si="373"/>
        <v>#N/A</v>
      </c>
      <c r="CQT10" s="211" t="e">
        <f t="shared" si="373"/>
        <v>#N/A</v>
      </c>
      <c r="CQU10" s="211" t="e">
        <f t="shared" si="373"/>
        <v>#N/A</v>
      </c>
      <c r="CQV10" s="211" t="e">
        <f t="shared" si="373"/>
        <v>#N/A</v>
      </c>
      <c r="CQW10" s="211" t="e">
        <f t="shared" si="373"/>
        <v>#N/A</v>
      </c>
      <c r="CQX10" s="211" t="e">
        <f t="shared" si="373"/>
        <v>#N/A</v>
      </c>
      <c r="CQY10" s="211" t="e">
        <f t="shared" si="373"/>
        <v>#N/A</v>
      </c>
      <c r="CQZ10" s="211" t="e">
        <f t="shared" si="373"/>
        <v>#N/A</v>
      </c>
      <c r="CRA10" s="211" t="e">
        <f t="shared" si="373"/>
        <v>#N/A</v>
      </c>
      <c r="CRB10" s="211" t="e">
        <f t="shared" si="373"/>
        <v>#N/A</v>
      </c>
      <c r="CRC10" s="211" t="e">
        <f t="shared" ref="CRC10:CTN10" si="374">+HLOOKUP(CRC5,$A$25:$BKN$26,2,FALSE)</f>
        <v>#N/A</v>
      </c>
      <c r="CRD10" s="211" t="e">
        <f t="shared" si="374"/>
        <v>#N/A</v>
      </c>
      <c r="CRE10" s="211" t="e">
        <f t="shared" si="374"/>
        <v>#N/A</v>
      </c>
      <c r="CRF10" s="211" t="e">
        <f t="shared" si="374"/>
        <v>#N/A</v>
      </c>
      <c r="CRG10" s="211" t="e">
        <f t="shared" si="374"/>
        <v>#N/A</v>
      </c>
      <c r="CRH10" s="211" t="e">
        <f t="shared" si="374"/>
        <v>#N/A</v>
      </c>
      <c r="CRI10" s="211" t="e">
        <f t="shared" si="374"/>
        <v>#N/A</v>
      </c>
      <c r="CRJ10" s="211" t="e">
        <f t="shared" si="374"/>
        <v>#N/A</v>
      </c>
      <c r="CRK10" s="211" t="e">
        <f t="shared" si="374"/>
        <v>#N/A</v>
      </c>
      <c r="CRL10" s="211" t="e">
        <f t="shared" si="374"/>
        <v>#N/A</v>
      </c>
      <c r="CRM10" s="211" t="e">
        <f t="shared" si="374"/>
        <v>#N/A</v>
      </c>
      <c r="CRN10" s="211" t="e">
        <f t="shared" si="374"/>
        <v>#N/A</v>
      </c>
      <c r="CRO10" s="211" t="e">
        <f t="shared" si="374"/>
        <v>#N/A</v>
      </c>
      <c r="CRP10" s="211" t="e">
        <f t="shared" si="374"/>
        <v>#N/A</v>
      </c>
      <c r="CRQ10" s="211" t="e">
        <f t="shared" si="374"/>
        <v>#N/A</v>
      </c>
      <c r="CRR10" s="211" t="e">
        <f t="shared" si="374"/>
        <v>#N/A</v>
      </c>
      <c r="CRS10" s="211" t="e">
        <f t="shared" si="374"/>
        <v>#N/A</v>
      </c>
      <c r="CRT10" s="211" t="e">
        <f t="shared" si="374"/>
        <v>#N/A</v>
      </c>
      <c r="CRU10" s="211" t="e">
        <f t="shared" si="374"/>
        <v>#N/A</v>
      </c>
      <c r="CRV10" s="211" t="e">
        <f t="shared" si="374"/>
        <v>#N/A</v>
      </c>
      <c r="CRW10" s="211" t="e">
        <f t="shared" si="374"/>
        <v>#N/A</v>
      </c>
      <c r="CRX10" s="211" t="e">
        <f t="shared" si="374"/>
        <v>#N/A</v>
      </c>
      <c r="CRY10" s="211" t="e">
        <f t="shared" si="374"/>
        <v>#N/A</v>
      </c>
      <c r="CRZ10" s="211" t="e">
        <f t="shared" si="374"/>
        <v>#N/A</v>
      </c>
      <c r="CSA10" s="211" t="e">
        <f t="shared" si="374"/>
        <v>#N/A</v>
      </c>
      <c r="CSB10" s="211" t="e">
        <f t="shared" si="374"/>
        <v>#N/A</v>
      </c>
      <c r="CSC10" s="211" t="e">
        <f t="shared" si="374"/>
        <v>#N/A</v>
      </c>
      <c r="CSD10" s="211" t="e">
        <f t="shared" si="374"/>
        <v>#N/A</v>
      </c>
      <c r="CSE10" s="211" t="e">
        <f t="shared" si="374"/>
        <v>#N/A</v>
      </c>
      <c r="CSF10" s="211" t="e">
        <f t="shared" si="374"/>
        <v>#N/A</v>
      </c>
      <c r="CSG10" s="211" t="e">
        <f t="shared" si="374"/>
        <v>#N/A</v>
      </c>
      <c r="CSH10" s="211" t="e">
        <f t="shared" si="374"/>
        <v>#N/A</v>
      </c>
      <c r="CSI10" s="211" t="e">
        <f t="shared" si="374"/>
        <v>#N/A</v>
      </c>
      <c r="CSJ10" s="211" t="e">
        <f t="shared" si="374"/>
        <v>#N/A</v>
      </c>
      <c r="CSK10" s="211" t="e">
        <f t="shared" si="374"/>
        <v>#N/A</v>
      </c>
      <c r="CSL10" s="211" t="e">
        <f t="shared" si="374"/>
        <v>#N/A</v>
      </c>
      <c r="CSM10" s="211" t="e">
        <f t="shared" si="374"/>
        <v>#N/A</v>
      </c>
      <c r="CSN10" s="211" t="e">
        <f t="shared" si="374"/>
        <v>#N/A</v>
      </c>
      <c r="CSO10" s="211" t="e">
        <f t="shared" si="374"/>
        <v>#N/A</v>
      </c>
      <c r="CSP10" s="211" t="e">
        <f t="shared" si="374"/>
        <v>#N/A</v>
      </c>
      <c r="CSQ10" s="211" t="e">
        <f t="shared" si="374"/>
        <v>#N/A</v>
      </c>
      <c r="CSR10" s="211" t="e">
        <f t="shared" si="374"/>
        <v>#N/A</v>
      </c>
      <c r="CSS10" s="211" t="e">
        <f t="shared" si="374"/>
        <v>#N/A</v>
      </c>
      <c r="CST10" s="211" t="e">
        <f t="shared" si="374"/>
        <v>#N/A</v>
      </c>
      <c r="CSU10" s="211" t="e">
        <f t="shared" si="374"/>
        <v>#N/A</v>
      </c>
      <c r="CSV10" s="211" t="e">
        <f t="shared" si="374"/>
        <v>#N/A</v>
      </c>
      <c r="CSW10" s="211" t="e">
        <f t="shared" si="374"/>
        <v>#N/A</v>
      </c>
      <c r="CSX10" s="211" t="e">
        <f t="shared" si="374"/>
        <v>#N/A</v>
      </c>
      <c r="CSY10" s="211" t="e">
        <f t="shared" si="374"/>
        <v>#N/A</v>
      </c>
      <c r="CSZ10" s="211" t="e">
        <f t="shared" si="374"/>
        <v>#N/A</v>
      </c>
      <c r="CTA10" s="211" t="e">
        <f t="shared" si="374"/>
        <v>#N/A</v>
      </c>
      <c r="CTB10" s="211" t="e">
        <f t="shared" si="374"/>
        <v>#N/A</v>
      </c>
      <c r="CTC10" s="211" t="e">
        <f t="shared" si="374"/>
        <v>#N/A</v>
      </c>
      <c r="CTD10" s="211" t="e">
        <f t="shared" si="374"/>
        <v>#N/A</v>
      </c>
      <c r="CTE10" s="211" t="e">
        <f t="shared" si="374"/>
        <v>#N/A</v>
      </c>
      <c r="CTF10" s="211" t="e">
        <f t="shared" si="374"/>
        <v>#N/A</v>
      </c>
      <c r="CTG10" s="211" t="e">
        <f t="shared" si="374"/>
        <v>#N/A</v>
      </c>
      <c r="CTH10" s="211" t="e">
        <f t="shared" si="374"/>
        <v>#N/A</v>
      </c>
      <c r="CTI10" s="211" t="e">
        <f t="shared" si="374"/>
        <v>#N/A</v>
      </c>
      <c r="CTJ10" s="211" t="e">
        <f t="shared" si="374"/>
        <v>#N/A</v>
      </c>
      <c r="CTK10" s="211" t="e">
        <f t="shared" si="374"/>
        <v>#N/A</v>
      </c>
      <c r="CTL10" s="211" t="e">
        <f t="shared" si="374"/>
        <v>#N/A</v>
      </c>
      <c r="CTM10" s="211" t="e">
        <f t="shared" si="374"/>
        <v>#N/A</v>
      </c>
      <c r="CTN10" s="211" t="e">
        <f t="shared" si="374"/>
        <v>#N/A</v>
      </c>
      <c r="CTO10" s="211" t="e">
        <f t="shared" ref="CTO10:CVZ10" si="375">+HLOOKUP(CTO5,$A$25:$BKN$26,2,FALSE)</f>
        <v>#N/A</v>
      </c>
      <c r="CTP10" s="211" t="e">
        <f t="shared" si="375"/>
        <v>#N/A</v>
      </c>
      <c r="CTQ10" s="211" t="e">
        <f t="shared" si="375"/>
        <v>#N/A</v>
      </c>
      <c r="CTR10" s="211" t="e">
        <f t="shared" si="375"/>
        <v>#N/A</v>
      </c>
      <c r="CTS10" s="211" t="e">
        <f t="shared" si="375"/>
        <v>#N/A</v>
      </c>
      <c r="CTT10" s="211" t="e">
        <f t="shared" si="375"/>
        <v>#N/A</v>
      </c>
      <c r="CTU10" s="211" t="e">
        <f t="shared" si="375"/>
        <v>#N/A</v>
      </c>
      <c r="CTV10" s="211" t="e">
        <f t="shared" si="375"/>
        <v>#N/A</v>
      </c>
      <c r="CTW10" s="211" t="e">
        <f t="shared" si="375"/>
        <v>#N/A</v>
      </c>
      <c r="CTX10" s="211" t="e">
        <f t="shared" si="375"/>
        <v>#N/A</v>
      </c>
      <c r="CTY10" s="211" t="e">
        <f t="shared" si="375"/>
        <v>#N/A</v>
      </c>
      <c r="CTZ10" s="211" t="e">
        <f t="shared" si="375"/>
        <v>#N/A</v>
      </c>
      <c r="CUA10" s="211" t="e">
        <f t="shared" si="375"/>
        <v>#N/A</v>
      </c>
      <c r="CUB10" s="211" t="e">
        <f t="shared" si="375"/>
        <v>#N/A</v>
      </c>
      <c r="CUC10" s="211" t="e">
        <f t="shared" si="375"/>
        <v>#N/A</v>
      </c>
      <c r="CUD10" s="211" t="e">
        <f t="shared" si="375"/>
        <v>#N/A</v>
      </c>
      <c r="CUE10" s="211" t="e">
        <f t="shared" si="375"/>
        <v>#N/A</v>
      </c>
      <c r="CUF10" s="211" t="e">
        <f t="shared" si="375"/>
        <v>#N/A</v>
      </c>
      <c r="CUG10" s="211" t="e">
        <f t="shared" si="375"/>
        <v>#N/A</v>
      </c>
      <c r="CUH10" s="211" t="e">
        <f t="shared" si="375"/>
        <v>#N/A</v>
      </c>
      <c r="CUI10" s="211" t="e">
        <f t="shared" si="375"/>
        <v>#N/A</v>
      </c>
      <c r="CUJ10" s="211" t="e">
        <f t="shared" si="375"/>
        <v>#N/A</v>
      </c>
      <c r="CUK10" s="211" t="e">
        <f t="shared" si="375"/>
        <v>#N/A</v>
      </c>
      <c r="CUL10" s="211" t="e">
        <f t="shared" si="375"/>
        <v>#N/A</v>
      </c>
      <c r="CUM10" s="211" t="e">
        <f t="shared" si="375"/>
        <v>#N/A</v>
      </c>
      <c r="CUN10" s="211" t="e">
        <f t="shared" si="375"/>
        <v>#N/A</v>
      </c>
      <c r="CUO10" s="211" t="e">
        <f t="shared" si="375"/>
        <v>#N/A</v>
      </c>
      <c r="CUP10" s="211" t="e">
        <f t="shared" si="375"/>
        <v>#N/A</v>
      </c>
      <c r="CUQ10" s="211" t="e">
        <f t="shared" si="375"/>
        <v>#N/A</v>
      </c>
      <c r="CUR10" s="211" t="e">
        <f t="shared" si="375"/>
        <v>#N/A</v>
      </c>
      <c r="CUS10" s="211" t="e">
        <f t="shared" si="375"/>
        <v>#N/A</v>
      </c>
      <c r="CUT10" s="211" t="e">
        <f t="shared" si="375"/>
        <v>#N/A</v>
      </c>
      <c r="CUU10" s="211" t="e">
        <f t="shared" si="375"/>
        <v>#N/A</v>
      </c>
      <c r="CUV10" s="211" t="e">
        <f t="shared" si="375"/>
        <v>#N/A</v>
      </c>
      <c r="CUW10" s="211" t="e">
        <f t="shared" si="375"/>
        <v>#N/A</v>
      </c>
      <c r="CUX10" s="211" t="e">
        <f t="shared" si="375"/>
        <v>#N/A</v>
      </c>
      <c r="CUY10" s="211" t="e">
        <f t="shared" si="375"/>
        <v>#N/A</v>
      </c>
      <c r="CUZ10" s="211" t="e">
        <f t="shared" si="375"/>
        <v>#N/A</v>
      </c>
      <c r="CVA10" s="211" t="e">
        <f t="shared" si="375"/>
        <v>#N/A</v>
      </c>
      <c r="CVB10" s="211" t="e">
        <f t="shared" si="375"/>
        <v>#N/A</v>
      </c>
      <c r="CVC10" s="211" t="e">
        <f t="shared" si="375"/>
        <v>#N/A</v>
      </c>
      <c r="CVD10" s="211" t="e">
        <f t="shared" si="375"/>
        <v>#N/A</v>
      </c>
      <c r="CVE10" s="211" t="e">
        <f t="shared" si="375"/>
        <v>#N/A</v>
      </c>
      <c r="CVF10" s="211" t="e">
        <f t="shared" si="375"/>
        <v>#N/A</v>
      </c>
      <c r="CVG10" s="211" t="e">
        <f t="shared" si="375"/>
        <v>#N/A</v>
      </c>
      <c r="CVH10" s="211" t="e">
        <f t="shared" si="375"/>
        <v>#N/A</v>
      </c>
      <c r="CVI10" s="211" t="e">
        <f t="shared" si="375"/>
        <v>#N/A</v>
      </c>
      <c r="CVJ10" s="211" t="e">
        <f t="shared" si="375"/>
        <v>#N/A</v>
      </c>
      <c r="CVK10" s="211" t="e">
        <f t="shared" si="375"/>
        <v>#N/A</v>
      </c>
      <c r="CVL10" s="211" t="e">
        <f t="shared" si="375"/>
        <v>#N/A</v>
      </c>
      <c r="CVM10" s="211" t="e">
        <f t="shared" si="375"/>
        <v>#N/A</v>
      </c>
      <c r="CVN10" s="211" t="e">
        <f t="shared" si="375"/>
        <v>#N/A</v>
      </c>
      <c r="CVO10" s="211" t="e">
        <f t="shared" si="375"/>
        <v>#N/A</v>
      </c>
      <c r="CVP10" s="211" t="e">
        <f t="shared" si="375"/>
        <v>#N/A</v>
      </c>
      <c r="CVQ10" s="211" t="e">
        <f t="shared" si="375"/>
        <v>#N/A</v>
      </c>
      <c r="CVR10" s="211" t="e">
        <f t="shared" si="375"/>
        <v>#N/A</v>
      </c>
      <c r="CVS10" s="211" t="e">
        <f t="shared" si="375"/>
        <v>#N/A</v>
      </c>
      <c r="CVT10" s="211" t="e">
        <f t="shared" si="375"/>
        <v>#N/A</v>
      </c>
      <c r="CVU10" s="211" t="e">
        <f t="shared" si="375"/>
        <v>#N/A</v>
      </c>
      <c r="CVV10" s="211" t="e">
        <f t="shared" si="375"/>
        <v>#N/A</v>
      </c>
      <c r="CVW10" s="211" t="e">
        <f t="shared" si="375"/>
        <v>#N/A</v>
      </c>
      <c r="CVX10" s="211" t="e">
        <f t="shared" si="375"/>
        <v>#N/A</v>
      </c>
      <c r="CVY10" s="211" t="e">
        <f t="shared" si="375"/>
        <v>#N/A</v>
      </c>
      <c r="CVZ10" s="211" t="e">
        <f t="shared" si="375"/>
        <v>#N/A</v>
      </c>
      <c r="CWA10" s="211" t="e">
        <f t="shared" ref="CWA10:CYL10" si="376">+HLOOKUP(CWA5,$A$25:$BKN$26,2,FALSE)</f>
        <v>#N/A</v>
      </c>
      <c r="CWB10" s="211" t="e">
        <f t="shared" si="376"/>
        <v>#N/A</v>
      </c>
      <c r="CWC10" s="211" t="e">
        <f t="shared" si="376"/>
        <v>#N/A</v>
      </c>
      <c r="CWD10" s="211" t="e">
        <f t="shared" si="376"/>
        <v>#N/A</v>
      </c>
      <c r="CWE10" s="211" t="e">
        <f t="shared" si="376"/>
        <v>#N/A</v>
      </c>
      <c r="CWF10" s="211" t="e">
        <f t="shared" si="376"/>
        <v>#N/A</v>
      </c>
      <c r="CWG10" s="211" t="e">
        <f t="shared" si="376"/>
        <v>#N/A</v>
      </c>
      <c r="CWH10" s="211" t="e">
        <f t="shared" si="376"/>
        <v>#N/A</v>
      </c>
      <c r="CWI10" s="211" t="e">
        <f t="shared" si="376"/>
        <v>#N/A</v>
      </c>
      <c r="CWJ10" s="211" t="e">
        <f t="shared" si="376"/>
        <v>#N/A</v>
      </c>
      <c r="CWK10" s="211" t="e">
        <f t="shared" si="376"/>
        <v>#N/A</v>
      </c>
      <c r="CWL10" s="211" t="e">
        <f t="shared" si="376"/>
        <v>#N/A</v>
      </c>
      <c r="CWM10" s="211" t="e">
        <f t="shared" si="376"/>
        <v>#N/A</v>
      </c>
      <c r="CWN10" s="211" t="e">
        <f t="shared" si="376"/>
        <v>#N/A</v>
      </c>
      <c r="CWO10" s="211" t="e">
        <f t="shared" si="376"/>
        <v>#N/A</v>
      </c>
      <c r="CWP10" s="211" t="e">
        <f t="shared" si="376"/>
        <v>#N/A</v>
      </c>
      <c r="CWQ10" s="211" t="e">
        <f t="shared" si="376"/>
        <v>#N/A</v>
      </c>
      <c r="CWR10" s="211" t="e">
        <f t="shared" si="376"/>
        <v>#N/A</v>
      </c>
      <c r="CWS10" s="211" t="e">
        <f t="shared" si="376"/>
        <v>#N/A</v>
      </c>
      <c r="CWT10" s="211" t="e">
        <f t="shared" si="376"/>
        <v>#N/A</v>
      </c>
      <c r="CWU10" s="211" t="e">
        <f t="shared" si="376"/>
        <v>#N/A</v>
      </c>
      <c r="CWV10" s="211" t="e">
        <f t="shared" si="376"/>
        <v>#N/A</v>
      </c>
      <c r="CWW10" s="211" t="e">
        <f t="shared" si="376"/>
        <v>#N/A</v>
      </c>
      <c r="CWX10" s="211" t="e">
        <f t="shared" si="376"/>
        <v>#N/A</v>
      </c>
      <c r="CWY10" s="211" t="e">
        <f t="shared" si="376"/>
        <v>#N/A</v>
      </c>
      <c r="CWZ10" s="211" t="e">
        <f t="shared" si="376"/>
        <v>#N/A</v>
      </c>
      <c r="CXA10" s="211" t="e">
        <f t="shared" si="376"/>
        <v>#N/A</v>
      </c>
      <c r="CXB10" s="211" t="e">
        <f t="shared" si="376"/>
        <v>#N/A</v>
      </c>
      <c r="CXC10" s="211" t="e">
        <f t="shared" si="376"/>
        <v>#N/A</v>
      </c>
      <c r="CXD10" s="211" t="e">
        <f t="shared" si="376"/>
        <v>#N/A</v>
      </c>
      <c r="CXE10" s="211" t="e">
        <f t="shared" si="376"/>
        <v>#N/A</v>
      </c>
      <c r="CXF10" s="211" t="e">
        <f t="shared" si="376"/>
        <v>#N/A</v>
      </c>
      <c r="CXG10" s="211" t="e">
        <f t="shared" si="376"/>
        <v>#N/A</v>
      </c>
      <c r="CXH10" s="211" t="e">
        <f t="shared" si="376"/>
        <v>#N/A</v>
      </c>
      <c r="CXI10" s="211" t="e">
        <f t="shared" si="376"/>
        <v>#N/A</v>
      </c>
      <c r="CXJ10" s="211" t="e">
        <f t="shared" si="376"/>
        <v>#N/A</v>
      </c>
      <c r="CXK10" s="211" t="e">
        <f t="shared" si="376"/>
        <v>#N/A</v>
      </c>
      <c r="CXL10" s="211" t="e">
        <f t="shared" si="376"/>
        <v>#N/A</v>
      </c>
      <c r="CXM10" s="211" t="e">
        <f t="shared" si="376"/>
        <v>#N/A</v>
      </c>
      <c r="CXN10" s="211" t="e">
        <f t="shared" si="376"/>
        <v>#N/A</v>
      </c>
      <c r="CXO10" s="211" t="e">
        <f t="shared" si="376"/>
        <v>#N/A</v>
      </c>
      <c r="CXP10" s="211" t="e">
        <f t="shared" si="376"/>
        <v>#N/A</v>
      </c>
      <c r="CXQ10" s="211" t="e">
        <f t="shared" si="376"/>
        <v>#N/A</v>
      </c>
      <c r="CXR10" s="211" t="e">
        <f t="shared" si="376"/>
        <v>#N/A</v>
      </c>
      <c r="CXS10" s="211" t="e">
        <f t="shared" si="376"/>
        <v>#N/A</v>
      </c>
      <c r="CXT10" s="211" t="e">
        <f t="shared" si="376"/>
        <v>#N/A</v>
      </c>
      <c r="CXU10" s="211" t="e">
        <f t="shared" si="376"/>
        <v>#N/A</v>
      </c>
      <c r="CXV10" s="211" t="e">
        <f t="shared" si="376"/>
        <v>#N/A</v>
      </c>
      <c r="CXW10" s="211" t="e">
        <f t="shared" si="376"/>
        <v>#N/A</v>
      </c>
      <c r="CXX10" s="211" t="e">
        <f t="shared" si="376"/>
        <v>#N/A</v>
      </c>
      <c r="CXY10" s="211" t="e">
        <f t="shared" si="376"/>
        <v>#N/A</v>
      </c>
      <c r="CXZ10" s="211" t="e">
        <f t="shared" si="376"/>
        <v>#N/A</v>
      </c>
      <c r="CYA10" s="211" t="e">
        <f t="shared" si="376"/>
        <v>#N/A</v>
      </c>
      <c r="CYB10" s="211" t="e">
        <f t="shared" si="376"/>
        <v>#N/A</v>
      </c>
      <c r="CYC10" s="211" t="e">
        <f t="shared" si="376"/>
        <v>#N/A</v>
      </c>
      <c r="CYD10" s="211" t="e">
        <f t="shared" si="376"/>
        <v>#N/A</v>
      </c>
      <c r="CYE10" s="211" t="e">
        <f t="shared" si="376"/>
        <v>#N/A</v>
      </c>
      <c r="CYF10" s="211" t="e">
        <f t="shared" si="376"/>
        <v>#N/A</v>
      </c>
      <c r="CYG10" s="211" t="e">
        <f t="shared" si="376"/>
        <v>#N/A</v>
      </c>
      <c r="CYH10" s="211" t="e">
        <f t="shared" si="376"/>
        <v>#N/A</v>
      </c>
      <c r="CYI10" s="211" t="e">
        <f t="shared" si="376"/>
        <v>#N/A</v>
      </c>
      <c r="CYJ10" s="211" t="e">
        <f t="shared" si="376"/>
        <v>#N/A</v>
      </c>
      <c r="CYK10" s="211" t="e">
        <f t="shared" si="376"/>
        <v>#N/A</v>
      </c>
      <c r="CYL10" s="211" t="e">
        <f t="shared" si="376"/>
        <v>#N/A</v>
      </c>
      <c r="CYM10" s="211" t="e">
        <f t="shared" ref="CYM10:DAX10" si="377">+HLOOKUP(CYM5,$A$25:$BKN$26,2,FALSE)</f>
        <v>#N/A</v>
      </c>
      <c r="CYN10" s="211" t="e">
        <f t="shared" si="377"/>
        <v>#N/A</v>
      </c>
      <c r="CYO10" s="211" t="e">
        <f t="shared" si="377"/>
        <v>#N/A</v>
      </c>
      <c r="CYP10" s="211" t="e">
        <f t="shared" si="377"/>
        <v>#N/A</v>
      </c>
      <c r="CYQ10" s="211" t="e">
        <f t="shared" si="377"/>
        <v>#N/A</v>
      </c>
      <c r="CYR10" s="211" t="e">
        <f t="shared" si="377"/>
        <v>#N/A</v>
      </c>
      <c r="CYS10" s="211" t="e">
        <f t="shared" si="377"/>
        <v>#N/A</v>
      </c>
      <c r="CYT10" s="211" t="e">
        <f t="shared" si="377"/>
        <v>#N/A</v>
      </c>
      <c r="CYU10" s="211" t="e">
        <f t="shared" si="377"/>
        <v>#N/A</v>
      </c>
      <c r="CYV10" s="211" t="e">
        <f t="shared" si="377"/>
        <v>#N/A</v>
      </c>
      <c r="CYW10" s="211" t="e">
        <f t="shared" si="377"/>
        <v>#N/A</v>
      </c>
      <c r="CYX10" s="211" t="e">
        <f t="shared" si="377"/>
        <v>#N/A</v>
      </c>
      <c r="CYY10" s="211" t="e">
        <f t="shared" si="377"/>
        <v>#N/A</v>
      </c>
      <c r="CYZ10" s="211" t="e">
        <f t="shared" si="377"/>
        <v>#N/A</v>
      </c>
      <c r="CZA10" s="211" t="e">
        <f t="shared" si="377"/>
        <v>#N/A</v>
      </c>
      <c r="CZB10" s="211" t="e">
        <f t="shared" si="377"/>
        <v>#N/A</v>
      </c>
      <c r="CZC10" s="211" t="e">
        <f t="shared" si="377"/>
        <v>#N/A</v>
      </c>
      <c r="CZD10" s="211" t="e">
        <f t="shared" si="377"/>
        <v>#N/A</v>
      </c>
      <c r="CZE10" s="211" t="e">
        <f t="shared" si="377"/>
        <v>#N/A</v>
      </c>
      <c r="CZF10" s="211" t="e">
        <f t="shared" si="377"/>
        <v>#N/A</v>
      </c>
      <c r="CZG10" s="211" t="e">
        <f t="shared" si="377"/>
        <v>#N/A</v>
      </c>
      <c r="CZH10" s="211" t="e">
        <f t="shared" si="377"/>
        <v>#N/A</v>
      </c>
      <c r="CZI10" s="211" t="e">
        <f t="shared" si="377"/>
        <v>#N/A</v>
      </c>
      <c r="CZJ10" s="211" t="e">
        <f t="shared" si="377"/>
        <v>#N/A</v>
      </c>
      <c r="CZK10" s="211" t="e">
        <f t="shared" si="377"/>
        <v>#N/A</v>
      </c>
      <c r="CZL10" s="211" t="e">
        <f t="shared" si="377"/>
        <v>#N/A</v>
      </c>
      <c r="CZM10" s="211" t="e">
        <f t="shared" si="377"/>
        <v>#N/A</v>
      </c>
      <c r="CZN10" s="211" t="e">
        <f t="shared" si="377"/>
        <v>#N/A</v>
      </c>
      <c r="CZO10" s="211" t="e">
        <f t="shared" si="377"/>
        <v>#N/A</v>
      </c>
      <c r="CZP10" s="211" t="e">
        <f t="shared" si="377"/>
        <v>#N/A</v>
      </c>
      <c r="CZQ10" s="211" t="e">
        <f t="shared" si="377"/>
        <v>#N/A</v>
      </c>
      <c r="CZR10" s="211" t="e">
        <f t="shared" si="377"/>
        <v>#N/A</v>
      </c>
      <c r="CZS10" s="211" t="e">
        <f t="shared" si="377"/>
        <v>#N/A</v>
      </c>
      <c r="CZT10" s="211" t="e">
        <f t="shared" si="377"/>
        <v>#N/A</v>
      </c>
      <c r="CZU10" s="211" t="e">
        <f t="shared" si="377"/>
        <v>#N/A</v>
      </c>
      <c r="CZV10" s="211" t="e">
        <f t="shared" si="377"/>
        <v>#N/A</v>
      </c>
      <c r="CZW10" s="211" t="e">
        <f t="shared" si="377"/>
        <v>#N/A</v>
      </c>
      <c r="CZX10" s="211" t="e">
        <f t="shared" si="377"/>
        <v>#N/A</v>
      </c>
      <c r="CZY10" s="211" t="e">
        <f t="shared" si="377"/>
        <v>#N/A</v>
      </c>
      <c r="CZZ10" s="211" t="e">
        <f t="shared" si="377"/>
        <v>#N/A</v>
      </c>
      <c r="DAA10" s="211" t="e">
        <f t="shared" si="377"/>
        <v>#N/A</v>
      </c>
      <c r="DAB10" s="211" t="e">
        <f t="shared" si="377"/>
        <v>#N/A</v>
      </c>
      <c r="DAC10" s="211" t="e">
        <f t="shared" si="377"/>
        <v>#N/A</v>
      </c>
      <c r="DAD10" s="211" t="e">
        <f t="shared" si="377"/>
        <v>#N/A</v>
      </c>
      <c r="DAE10" s="211" t="e">
        <f t="shared" si="377"/>
        <v>#N/A</v>
      </c>
      <c r="DAF10" s="211" t="e">
        <f t="shared" si="377"/>
        <v>#N/A</v>
      </c>
      <c r="DAG10" s="211" t="e">
        <f t="shared" si="377"/>
        <v>#N/A</v>
      </c>
      <c r="DAH10" s="211" t="e">
        <f t="shared" si="377"/>
        <v>#N/A</v>
      </c>
      <c r="DAI10" s="211" t="e">
        <f t="shared" si="377"/>
        <v>#N/A</v>
      </c>
      <c r="DAJ10" s="211" t="e">
        <f t="shared" si="377"/>
        <v>#N/A</v>
      </c>
      <c r="DAK10" s="211" t="e">
        <f t="shared" si="377"/>
        <v>#N/A</v>
      </c>
      <c r="DAL10" s="211" t="e">
        <f t="shared" si="377"/>
        <v>#N/A</v>
      </c>
      <c r="DAM10" s="211" t="e">
        <f t="shared" si="377"/>
        <v>#N/A</v>
      </c>
      <c r="DAN10" s="211" t="e">
        <f t="shared" si="377"/>
        <v>#N/A</v>
      </c>
      <c r="DAO10" s="211" t="e">
        <f t="shared" si="377"/>
        <v>#N/A</v>
      </c>
      <c r="DAP10" s="211" t="e">
        <f t="shared" si="377"/>
        <v>#N/A</v>
      </c>
      <c r="DAQ10" s="211" t="e">
        <f t="shared" si="377"/>
        <v>#N/A</v>
      </c>
      <c r="DAR10" s="211" t="e">
        <f t="shared" si="377"/>
        <v>#N/A</v>
      </c>
      <c r="DAS10" s="211" t="e">
        <f t="shared" si="377"/>
        <v>#N/A</v>
      </c>
      <c r="DAT10" s="211" t="e">
        <f t="shared" si="377"/>
        <v>#N/A</v>
      </c>
      <c r="DAU10" s="211" t="e">
        <f t="shared" si="377"/>
        <v>#N/A</v>
      </c>
      <c r="DAV10" s="211" t="e">
        <f t="shared" si="377"/>
        <v>#N/A</v>
      </c>
      <c r="DAW10" s="211" t="e">
        <f t="shared" si="377"/>
        <v>#N/A</v>
      </c>
      <c r="DAX10" s="211" t="e">
        <f t="shared" si="377"/>
        <v>#N/A</v>
      </c>
      <c r="DAY10" s="211" t="e">
        <f t="shared" ref="DAY10:DDJ10" si="378">+HLOOKUP(DAY5,$A$25:$BKN$26,2,FALSE)</f>
        <v>#N/A</v>
      </c>
      <c r="DAZ10" s="211" t="e">
        <f t="shared" si="378"/>
        <v>#N/A</v>
      </c>
      <c r="DBA10" s="211" t="e">
        <f t="shared" si="378"/>
        <v>#N/A</v>
      </c>
      <c r="DBB10" s="211" t="e">
        <f t="shared" si="378"/>
        <v>#N/A</v>
      </c>
      <c r="DBC10" s="211" t="e">
        <f t="shared" si="378"/>
        <v>#N/A</v>
      </c>
      <c r="DBD10" s="211" t="e">
        <f t="shared" si="378"/>
        <v>#N/A</v>
      </c>
      <c r="DBE10" s="211" t="e">
        <f t="shared" si="378"/>
        <v>#N/A</v>
      </c>
      <c r="DBF10" s="211" t="e">
        <f t="shared" si="378"/>
        <v>#N/A</v>
      </c>
      <c r="DBG10" s="211" t="e">
        <f t="shared" si="378"/>
        <v>#N/A</v>
      </c>
      <c r="DBH10" s="211" t="e">
        <f t="shared" si="378"/>
        <v>#N/A</v>
      </c>
      <c r="DBI10" s="211" t="e">
        <f t="shared" si="378"/>
        <v>#N/A</v>
      </c>
      <c r="DBJ10" s="211" t="e">
        <f t="shared" si="378"/>
        <v>#N/A</v>
      </c>
      <c r="DBK10" s="211" t="e">
        <f t="shared" si="378"/>
        <v>#N/A</v>
      </c>
      <c r="DBL10" s="211" t="e">
        <f t="shared" si="378"/>
        <v>#N/A</v>
      </c>
      <c r="DBM10" s="211" t="e">
        <f t="shared" si="378"/>
        <v>#N/A</v>
      </c>
      <c r="DBN10" s="211" t="e">
        <f t="shared" si="378"/>
        <v>#N/A</v>
      </c>
      <c r="DBO10" s="211" t="e">
        <f t="shared" si="378"/>
        <v>#N/A</v>
      </c>
      <c r="DBP10" s="211" t="e">
        <f t="shared" si="378"/>
        <v>#N/A</v>
      </c>
      <c r="DBQ10" s="211" t="e">
        <f t="shared" si="378"/>
        <v>#N/A</v>
      </c>
      <c r="DBR10" s="211" t="e">
        <f t="shared" si="378"/>
        <v>#N/A</v>
      </c>
      <c r="DBS10" s="211" t="e">
        <f t="shared" si="378"/>
        <v>#N/A</v>
      </c>
      <c r="DBT10" s="211" t="e">
        <f t="shared" si="378"/>
        <v>#N/A</v>
      </c>
      <c r="DBU10" s="211" t="e">
        <f t="shared" si="378"/>
        <v>#N/A</v>
      </c>
      <c r="DBV10" s="211" t="e">
        <f t="shared" si="378"/>
        <v>#N/A</v>
      </c>
      <c r="DBW10" s="211" t="e">
        <f t="shared" si="378"/>
        <v>#N/A</v>
      </c>
      <c r="DBX10" s="211" t="e">
        <f t="shared" si="378"/>
        <v>#N/A</v>
      </c>
      <c r="DBY10" s="211" t="e">
        <f t="shared" si="378"/>
        <v>#N/A</v>
      </c>
      <c r="DBZ10" s="211" t="e">
        <f t="shared" si="378"/>
        <v>#N/A</v>
      </c>
      <c r="DCA10" s="211" t="e">
        <f t="shared" si="378"/>
        <v>#N/A</v>
      </c>
      <c r="DCB10" s="211" t="e">
        <f t="shared" si="378"/>
        <v>#N/A</v>
      </c>
      <c r="DCC10" s="211" t="e">
        <f t="shared" si="378"/>
        <v>#N/A</v>
      </c>
      <c r="DCD10" s="211" t="e">
        <f t="shared" si="378"/>
        <v>#N/A</v>
      </c>
      <c r="DCE10" s="211" t="e">
        <f t="shared" si="378"/>
        <v>#N/A</v>
      </c>
      <c r="DCF10" s="211" t="e">
        <f t="shared" si="378"/>
        <v>#N/A</v>
      </c>
      <c r="DCG10" s="211" t="e">
        <f t="shared" si="378"/>
        <v>#N/A</v>
      </c>
      <c r="DCH10" s="211" t="e">
        <f t="shared" si="378"/>
        <v>#N/A</v>
      </c>
      <c r="DCI10" s="211" t="e">
        <f t="shared" si="378"/>
        <v>#N/A</v>
      </c>
      <c r="DCJ10" s="211" t="e">
        <f t="shared" si="378"/>
        <v>#N/A</v>
      </c>
      <c r="DCK10" s="211" t="e">
        <f t="shared" si="378"/>
        <v>#N/A</v>
      </c>
      <c r="DCL10" s="211" t="e">
        <f t="shared" si="378"/>
        <v>#N/A</v>
      </c>
      <c r="DCM10" s="211" t="e">
        <f t="shared" si="378"/>
        <v>#N/A</v>
      </c>
      <c r="DCN10" s="211" t="e">
        <f t="shared" si="378"/>
        <v>#N/A</v>
      </c>
      <c r="DCO10" s="211" t="e">
        <f t="shared" si="378"/>
        <v>#N/A</v>
      </c>
      <c r="DCP10" s="211" t="e">
        <f t="shared" si="378"/>
        <v>#N/A</v>
      </c>
      <c r="DCQ10" s="211" t="e">
        <f t="shared" si="378"/>
        <v>#N/A</v>
      </c>
      <c r="DCR10" s="211" t="e">
        <f t="shared" si="378"/>
        <v>#N/A</v>
      </c>
      <c r="DCS10" s="211" t="e">
        <f t="shared" si="378"/>
        <v>#N/A</v>
      </c>
      <c r="DCT10" s="211" t="e">
        <f t="shared" si="378"/>
        <v>#N/A</v>
      </c>
      <c r="DCU10" s="211" t="e">
        <f t="shared" si="378"/>
        <v>#N/A</v>
      </c>
      <c r="DCV10" s="211" t="e">
        <f t="shared" si="378"/>
        <v>#N/A</v>
      </c>
      <c r="DCW10" s="211" t="e">
        <f t="shared" si="378"/>
        <v>#N/A</v>
      </c>
      <c r="DCX10" s="211" t="e">
        <f t="shared" si="378"/>
        <v>#N/A</v>
      </c>
      <c r="DCY10" s="211" t="e">
        <f t="shared" si="378"/>
        <v>#N/A</v>
      </c>
      <c r="DCZ10" s="211" t="e">
        <f t="shared" si="378"/>
        <v>#N/A</v>
      </c>
      <c r="DDA10" s="211" t="e">
        <f t="shared" si="378"/>
        <v>#N/A</v>
      </c>
      <c r="DDB10" s="211" t="e">
        <f t="shared" si="378"/>
        <v>#N/A</v>
      </c>
      <c r="DDC10" s="211" t="e">
        <f t="shared" si="378"/>
        <v>#N/A</v>
      </c>
      <c r="DDD10" s="211" t="e">
        <f t="shared" si="378"/>
        <v>#N/A</v>
      </c>
      <c r="DDE10" s="211" t="e">
        <f t="shared" si="378"/>
        <v>#N/A</v>
      </c>
      <c r="DDF10" s="211" t="e">
        <f t="shared" si="378"/>
        <v>#N/A</v>
      </c>
      <c r="DDG10" s="211" t="e">
        <f t="shared" si="378"/>
        <v>#N/A</v>
      </c>
      <c r="DDH10" s="211" t="e">
        <f t="shared" si="378"/>
        <v>#N/A</v>
      </c>
      <c r="DDI10" s="211" t="e">
        <f t="shared" si="378"/>
        <v>#N/A</v>
      </c>
      <c r="DDJ10" s="211" t="e">
        <f t="shared" si="378"/>
        <v>#N/A</v>
      </c>
      <c r="DDK10" s="211" t="e">
        <f t="shared" ref="DDK10:DFV10" si="379">+HLOOKUP(DDK5,$A$25:$BKN$26,2,FALSE)</f>
        <v>#N/A</v>
      </c>
      <c r="DDL10" s="211" t="e">
        <f t="shared" si="379"/>
        <v>#N/A</v>
      </c>
      <c r="DDM10" s="211" t="e">
        <f t="shared" si="379"/>
        <v>#N/A</v>
      </c>
      <c r="DDN10" s="211" t="e">
        <f t="shared" si="379"/>
        <v>#N/A</v>
      </c>
      <c r="DDO10" s="211" t="e">
        <f t="shared" si="379"/>
        <v>#N/A</v>
      </c>
      <c r="DDP10" s="211" t="e">
        <f t="shared" si="379"/>
        <v>#N/A</v>
      </c>
      <c r="DDQ10" s="211" t="e">
        <f t="shared" si="379"/>
        <v>#N/A</v>
      </c>
      <c r="DDR10" s="211" t="e">
        <f t="shared" si="379"/>
        <v>#N/A</v>
      </c>
      <c r="DDS10" s="211" t="e">
        <f t="shared" si="379"/>
        <v>#N/A</v>
      </c>
      <c r="DDT10" s="211" t="e">
        <f t="shared" si="379"/>
        <v>#N/A</v>
      </c>
      <c r="DDU10" s="211" t="e">
        <f t="shared" si="379"/>
        <v>#N/A</v>
      </c>
      <c r="DDV10" s="211" t="e">
        <f t="shared" si="379"/>
        <v>#N/A</v>
      </c>
      <c r="DDW10" s="211" t="e">
        <f t="shared" si="379"/>
        <v>#N/A</v>
      </c>
      <c r="DDX10" s="211" t="e">
        <f t="shared" si="379"/>
        <v>#N/A</v>
      </c>
      <c r="DDY10" s="211" t="e">
        <f t="shared" si="379"/>
        <v>#N/A</v>
      </c>
      <c r="DDZ10" s="211" t="e">
        <f t="shared" si="379"/>
        <v>#N/A</v>
      </c>
      <c r="DEA10" s="211" t="e">
        <f t="shared" si="379"/>
        <v>#N/A</v>
      </c>
      <c r="DEB10" s="211" t="e">
        <f t="shared" si="379"/>
        <v>#N/A</v>
      </c>
      <c r="DEC10" s="211" t="e">
        <f t="shared" si="379"/>
        <v>#N/A</v>
      </c>
      <c r="DED10" s="211" t="e">
        <f t="shared" si="379"/>
        <v>#N/A</v>
      </c>
      <c r="DEE10" s="211" t="e">
        <f t="shared" si="379"/>
        <v>#N/A</v>
      </c>
      <c r="DEF10" s="211" t="e">
        <f t="shared" si="379"/>
        <v>#N/A</v>
      </c>
      <c r="DEG10" s="211" t="e">
        <f t="shared" si="379"/>
        <v>#N/A</v>
      </c>
      <c r="DEH10" s="211" t="e">
        <f t="shared" si="379"/>
        <v>#N/A</v>
      </c>
      <c r="DEI10" s="211" t="e">
        <f t="shared" si="379"/>
        <v>#N/A</v>
      </c>
      <c r="DEJ10" s="211" t="e">
        <f t="shared" si="379"/>
        <v>#N/A</v>
      </c>
      <c r="DEK10" s="211" t="e">
        <f t="shared" si="379"/>
        <v>#N/A</v>
      </c>
      <c r="DEL10" s="211" t="e">
        <f t="shared" si="379"/>
        <v>#N/A</v>
      </c>
      <c r="DEM10" s="211" t="e">
        <f t="shared" si="379"/>
        <v>#N/A</v>
      </c>
      <c r="DEN10" s="211" t="e">
        <f t="shared" si="379"/>
        <v>#N/A</v>
      </c>
      <c r="DEO10" s="211" t="e">
        <f t="shared" si="379"/>
        <v>#N/A</v>
      </c>
      <c r="DEP10" s="211" t="e">
        <f t="shared" si="379"/>
        <v>#N/A</v>
      </c>
      <c r="DEQ10" s="211" t="e">
        <f t="shared" si="379"/>
        <v>#N/A</v>
      </c>
      <c r="DER10" s="211" t="e">
        <f t="shared" si="379"/>
        <v>#N/A</v>
      </c>
      <c r="DES10" s="211" t="e">
        <f t="shared" si="379"/>
        <v>#N/A</v>
      </c>
      <c r="DET10" s="211" t="e">
        <f t="shared" si="379"/>
        <v>#N/A</v>
      </c>
      <c r="DEU10" s="211" t="e">
        <f t="shared" si="379"/>
        <v>#N/A</v>
      </c>
      <c r="DEV10" s="211" t="e">
        <f t="shared" si="379"/>
        <v>#N/A</v>
      </c>
      <c r="DEW10" s="211" t="e">
        <f t="shared" si="379"/>
        <v>#N/A</v>
      </c>
      <c r="DEX10" s="211" t="e">
        <f t="shared" si="379"/>
        <v>#N/A</v>
      </c>
      <c r="DEY10" s="211" t="e">
        <f t="shared" si="379"/>
        <v>#N/A</v>
      </c>
      <c r="DEZ10" s="211" t="e">
        <f t="shared" si="379"/>
        <v>#N/A</v>
      </c>
      <c r="DFA10" s="211" t="e">
        <f t="shared" si="379"/>
        <v>#N/A</v>
      </c>
      <c r="DFB10" s="211" t="e">
        <f t="shared" si="379"/>
        <v>#N/A</v>
      </c>
      <c r="DFC10" s="211" t="e">
        <f t="shared" si="379"/>
        <v>#N/A</v>
      </c>
      <c r="DFD10" s="211" t="e">
        <f t="shared" si="379"/>
        <v>#N/A</v>
      </c>
      <c r="DFE10" s="211" t="e">
        <f t="shared" si="379"/>
        <v>#N/A</v>
      </c>
      <c r="DFF10" s="211" t="e">
        <f t="shared" si="379"/>
        <v>#N/A</v>
      </c>
      <c r="DFG10" s="211" t="e">
        <f t="shared" si="379"/>
        <v>#N/A</v>
      </c>
      <c r="DFH10" s="211" t="e">
        <f t="shared" si="379"/>
        <v>#N/A</v>
      </c>
      <c r="DFI10" s="211" t="e">
        <f t="shared" si="379"/>
        <v>#N/A</v>
      </c>
      <c r="DFJ10" s="211" t="e">
        <f t="shared" si="379"/>
        <v>#N/A</v>
      </c>
      <c r="DFK10" s="211" t="e">
        <f t="shared" si="379"/>
        <v>#N/A</v>
      </c>
      <c r="DFL10" s="211" t="e">
        <f t="shared" si="379"/>
        <v>#N/A</v>
      </c>
      <c r="DFM10" s="211" t="e">
        <f t="shared" si="379"/>
        <v>#N/A</v>
      </c>
      <c r="DFN10" s="211" t="e">
        <f t="shared" si="379"/>
        <v>#N/A</v>
      </c>
      <c r="DFO10" s="211" t="e">
        <f t="shared" si="379"/>
        <v>#N/A</v>
      </c>
      <c r="DFP10" s="211" t="e">
        <f t="shared" si="379"/>
        <v>#N/A</v>
      </c>
      <c r="DFQ10" s="211" t="e">
        <f t="shared" si="379"/>
        <v>#N/A</v>
      </c>
      <c r="DFR10" s="211" t="e">
        <f t="shared" si="379"/>
        <v>#N/A</v>
      </c>
      <c r="DFS10" s="211" t="e">
        <f t="shared" si="379"/>
        <v>#N/A</v>
      </c>
      <c r="DFT10" s="211" t="e">
        <f t="shared" si="379"/>
        <v>#N/A</v>
      </c>
      <c r="DFU10" s="211" t="e">
        <f t="shared" si="379"/>
        <v>#N/A</v>
      </c>
      <c r="DFV10" s="211" t="e">
        <f t="shared" si="379"/>
        <v>#N/A</v>
      </c>
      <c r="DFW10" s="211" t="e">
        <f t="shared" ref="DFW10:DIH10" si="380">+HLOOKUP(DFW5,$A$25:$BKN$26,2,FALSE)</f>
        <v>#N/A</v>
      </c>
      <c r="DFX10" s="211" t="e">
        <f t="shared" si="380"/>
        <v>#N/A</v>
      </c>
      <c r="DFY10" s="211" t="e">
        <f t="shared" si="380"/>
        <v>#N/A</v>
      </c>
      <c r="DFZ10" s="211" t="e">
        <f t="shared" si="380"/>
        <v>#N/A</v>
      </c>
      <c r="DGA10" s="211" t="e">
        <f t="shared" si="380"/>
        <v>#N/A</v>
      </c>
      <c r="DGB10" s="211" t="e">
        <f t="shared" si="380"/>
        <v>#N/A</v>
      </c>
      <c r="DGC10" s="211" t="e">
        <f t="shared" si="380"/>
        <v>#N/A</v>
      </c>
      <c r="DGD10" s="211" t="e">
        <f t="shared" si="380"/>
        <v>#N/A</v>
      </c>
      <c r="DGE10" s="211" t="e">
        <f t="shared" si="380"/>
        <v>#N/A</v>
      </c>
      <c r="DGF10" s="211" t="e">
        <f t="shared" si="380"/>
        <v>#N/A</v>
      </c>
      <c r="DGG10" s="211" t="e">
        <f t="shared" si="380"/>
        <v>#N/A</v>
      </c>
      <c r="DGH10" s="211" t="e">
        <f t="shared" si="380"/>
        <v>#N/A</v>
      </c>
      <c r="DGI10" s="211" t="e">
        <f t="shared" si="380"/>
        <v>#N/A</v>
      </c>
      <c r="DGJ10" s="211" t="e">
        <f t="shared" si="380"/>
        <v>#N/A</v>
      </c>
      <c r="DGK10" s="211" t="e">
        <f t="shared" si="380"/>
        <v>#N/A</v>
      </c>
      <c r="DGL10" s="211" t="e">
        <f t="shared" si="380"/>
        <v>#N/A</v>
      </c>
      <c r="DGM10" s="211" t="e">
        <f t="shared" si="380"/>
        <v>#N/A</v>
      </c>
      <c r="DGN10" s="211" t="e">
        <f t="shared" si="380"/>
        <v>#N/A</v>
      </c>
      <c r="DGO10" s="211" t="e">
        <f t="shared" si="380"/>
        <v>#N/A</v>
      </c>
      <c r="DGP10" s="211" t="e">
        <f t="shared" si="380"/>
        <v>#N/A</v>
      </c>
      <c r="DGQ10" s="211" t="e">
        <f t="shared" si="380"/>
        <v>#N/A</v>
      </c>
      <c r="DGR10" s="211" t="e">
        <f t="shared" si="380"/>
        <v>#N/A</v>
      </c>
      <c r="DGS10" s="211" t="e">
        <f t="shared" si="380"/>
        <v>#N/A</v>
      </c>
      <c r="DGT10" s="211" t="e">
        <f t="shared" si="380"/>
        <v>#N/A</v>
      </c>
      <c r="DGU10" s="211" t="e">
        <f t="shared" si="380"/>
        <v>#N/A</v>
      </c>
      <c r="DGV10" s="211" t="e">
        <f t="shared" si="380"/>
        <v>#N/A</v>
      </c>
      <c r="DGW10" s="211" t="e">
        <f t="shared" si="380"/>
        <v>#N/A</v>
      </c>
      <c r="DGX10" s="211" t="e">
        <f t="shared" si="380"/>
        <v>#N/A</v>
      </c>
      <c r="DGY10" s="211" t="e">
        <f t="shared" si="380"/>
        <v>#N/A</v>
      </c>
      <c r="DGZ10" s="211" t="e">
        <f t="shared" si="380"/>
        <v>#N/A</v>
      </c>
      <c r="DHA10" s="211" t="e">
        <f t="shared" si="380"/>
        <v>#N/A</v>
      </c>
      <c r="DHB10" s="211" t="e">
        <f t="shared" si="380"/>
        <v>#N/A</v>
      </c>
      <c r="DHC10" s="211" t="e">
        <f t="shared" si="380"/>
        <v>#N/A</v>
      </c>
      <c r="DHD10" s="211" t="e">
        <f t="shared" si="380"/>
        <v>#N/A</v>
      </c>
      <c r="DHE10" s="211" t="e">
        <f t="shared" si="380"/>
        <v>#N/A</v>
      </c>
      <c r="DHF10" s="211" t="e">
        <f t="shared" si="380"/>
        <v>#N/A</v>
      </c>
      <c r="DHG10" s="211" t="e">
        <f t="shared" si="380"/>
        <v>#N/A</v>
      </c>
      <c r="DHH10" s="211" t="e">
        <f t="shared" si="380"/>
        <v>#N/A</v>
      </c>
      <c r="DHI10" s="211" t="e">
        <f t="shared" si="380"/>
        <v>#N/A</v>
      </c>
      <c r="DHJ10" s="211" t="e">
        <f t="shared" si="380"/>
        <v>#N/A</v>
      </c>
      <c r="DHK10" s="211" t="e">
        <f t="shared" si="380"/>
        <v>#N/A</v>
      </c>
      <c r="DHL10" s="211" t="e">
        <f t="shared" si="380"/>
        <v>#N/A</v>
      </c>
      <c r="DHM10" s="211" t="e">
        <f t="shared" si="380"/>
        <v>#N/A</v>
      </c>
      <c r="DHN10" s="211" t="e">
        <f t="shared" si="380"/>
        <v>#N/A</v>
      </c>
      <c r="DHO10" s="211" t="e">
        <f t="shared" si="380"/>
        <v>#N/A</v>
      </c>
      <c r="DHP10" s="211" t="e">
        <f t="shared" si="380"/>
        <v>#N/A</v>
      </c>
      <c r="DHQ10" s="211" t="e">
        <f t="shared" si="380"/>
        <v>#N/A</v>
      </c>
      <c r="DHR10" s="211" t="e">
        <f t="shared" si="380"/>
        <v>#N/A</v>
      </c>
      <c r="DHS10" s="211" t="e">
        <f t="shared" si="380"/>
        <v>#N/A</v>
      </c>
      <c r="DHT10" s="211" t="e">
        <f t="shared" si="380"/>
        <v>#N/A</v>
      </c>
      <c r="DHU10" s="211" t="e">
        <f t="shared" si="380"/>
        <v>#N/A</v>
      </c>
      <c r="DHV10" s="211" t="e">
        <f t="shared" si="380"/>
        <v>#N/A</v>
      </c>
      <c r="DHW10" s="211" t="e">
        <f t="shared" si="380"/>
        <v>#N/A</v>
      </c>
      <c r="DHX10" s="211" t="e">
        <f t="shared" si="380"/>
        <v>#N/A</v>
      </c>
      <c r="DHY10" s="211" t="e">
        <f t="shared" si="380"/>
        <v>#N/A</v>
      </c>
      <c r="DHZ10" s="211" t="e">
        <f t="shared" si="380"/>
        <v>#N/A</v>
      </c>
      <c r="DIA10" s="211" t="e">
        <f t="shared" si="380"/>
        <v>#N/A</v>
      </c>
      <c r="DIB10" s="211" t="e">
        <f t="shared" si="380"/>
        <v>#N/A</v>
      </c>
      <c r="DIC10" s="211" t="e">
        <f t="shared" si="380"/>
        <v>#N/A</v>
      </c>
      <c r="DID10" s="211" t="e">
        <f t="shared" si="380"/>
        <v>#N/A</v>
      </c>
      <c r="DIE10" s="211" t="e">
        <f t="shared" si="380"/>
        <v>#N/A</v>
      </c>
      <c r="DIF10" s="211" t="e">
        <f t="shared" si="380"/>
        <v>#N/A</v>
      </c>
      <c r="DIG10" s="211" t="e">
        <f t="shared" si="380"/>
        <v>#N/A</v>
      </c>
      <c r="DIH10" s="211" t="e">
        <f t="shared" si="380"/>
        <v>#N/A</v>
      </c>
      <c r="DII10" s="211" t="e">
        <f t="shared" ref="DII10:DKT10" si="381">+HLOOKUP(DII5,$A$25:$BKN$26,2,FALSE)</f>
        <v>#N/A</v>
      </c>
      <c r="DIJ10" s="211" t="e">
        <f t="shared" si="381"/>
        <v>#N/A</v>
      </c>
      <c r="DIK10" s="211" t="e">
        <f t="shared" si="381"/>
        <v>#N/A</v>
      </c>
      <c r="DIL10" s="211" t="e">
        <f t="shared" si="381"/>
        <v>#N/A</v>
      </c>
      <c r="DIM10" s="211" t="e">
        <f t="shared" si="381"/>
        <v>#N/A</v>
      </c>
      <c r="DIN10" s="211" t="e">
        <f t="shared" si="381"/>
        <v>#N/A</v>
      </c>
      <c r="DIO10" s="211" t="e">
        <f t="shared" si="381"/>
        <v>#N/A</v>
      </c>
      <c r="DIP10" s="211" t="e">
        <f t="shared" si="381"/>
        <v>#N/A</v>
      </c>
      <c r="DIQ10" s="211" t="e">
        <f t="shared" si="381"/>
        <v>#N/A</v>
      </c>
      <c r="DIR10" s="211" t="e">
        <f t="shared" si="381"/>
        <v>#N/A</v>
      </c>
      <c r="DIS10" s="211" t="e">
        <f t="shared" si="381"/>
        <v>#N/A</v>
      </c>
      <c r="DIT10" s="211" t="e">
        <f t="shared" si="381"/>
        <v>#N/A</v>
      </c>
      <c r="DIU10" s="211" t="e">
        <f t="shared" si="381"/>
        <v>#N/A</v>
      </c>
      <c r="DIV10" s="211" t="e">
        <f t="shared" si="381"/>
        <v>#N/A</v>
      </c>
      <c r="DIW10" s="211" t="e">
        <f t="shared" si="381"/>
        <v>#N/A</v>
      </c>
      <c r="DIX10" s="211" t="e">
        <f t="shared" si="381"/>
        <v>#N/A</v>
      </c>
      <c r="DIY10" s="211" t="e">
        <f t="shared" si="381"/>
        <v>#N/A</v>
      </c>
      <c r="DIZ10" s="211" t="e">
        <f t="shared" si="381"/>
        <v>#N/A</v>
      </c>
      <c r="DJA10" s="211" t="e">
        <f t="shared" si="381"/>
        <v>#N/A</v>
      </c>
      <c r="DJB10" s="211" t="e">
        <f t="shared" si="381"/>
        <v>#N/A</v>
      </c>
      <c r="DJC10" s="211" t="e">
        <f t="shared" si="381"/>
        <v>#N/A</v>
      </c>
      <c r="DJD10" s="211" t="e">
        <f t="shared" si="381"/>
        <v>#N/A</v>
      </c>
      <c r="DJE10" s="211" t="e">
        <f t="shared" si="381"/>
        <v>#N/A</v>
      </c>
      <c r="DJF10" s="211" t="e">
        <f t="shared" si="381"/>
        <v>#N/A</v>
      </c>
      <c r="DJG10" s="211" t="e">
        <f t="shared" si="381"/>
        <v>#N/A</v>
      </c>
      <c r="DJH10" s="211" t="e">
        <f t="shared" si="381"/>
        <v>#N/A</v>
      </c>
      <c r="DJI10" s="211" t="e">
        <f t="shared" si="381"/>
        <v>#N/A</v>
      </c>
      <c r="DJJ10" s="211" t="e">
        <f t="shared" si="381"/>
        <v>#N/A</v>
      </c>
      <c r="DJK10" s="211" t="e">
        <f t="shared" si="381"/>
        <v>#N/A</v>
      </c>
      <c r="DJL10" s="211" t="e">
        <f t="shared" si="381"/>
        <v>#N/A</v>
      </c>
      <c r="DJM10" s="211" t="e">
        <f t="shared" si="381"/>
        <v>#N/A</v>
      </c>
      <c r="DJN10" s="211" t="e">
        <f t="shared" si="381"/>
        <v>#N/A</v>
      </c>
      <c r="DJO10" s="211" t="e">
        <f t="shared" si="381"/>
        <v>#N/A</v>
      </c>
      <c r="DJP10" s="211" t="e">
        <f t="shared" si="381"/>
        <v>#N/A</v>
      </c>
      <c r="DJQ10" s="211" t="e">
        <f t="shared" si="381"/>
        <v>#N/A</v>
      </c>
      <c r="DJR10" s="211" t="e">
        <f t="shared" si="381"/>
        <v>#N/A</v>
      </c>
      <c r="DJS10" s="211" t="e">
        <f t="shared" si="381"/>
        <v>#N/A</v>
      </c>
      <c r="DJT10" s="211" t="e">
        <f t="shared" si="381"/>
        <v>#N/A</v>
      </c>
      <c r="DJU10" s="211" t="e">
        <f t="shared" si="381"/>
        <v>#N/A</v>
      </c>
      <c r="DJV10" s="211" t="e">
        <f t="shared" si="381"/>
        <v>#N/A</v>
      </c>
      <c r="DJW10" s="211" t="e">
        <f t="shared" si="381"/>
        <v>#N/A</v>
      </c>
      <c r="DJX10" s="211" t="e">
        <f t="shared" si="381"/>
        <v>#N/A</v>
      </c>
      <c r="DJY10" s="211" t="e">
        <f t="shared" si="381"/>
        <v>#N/A</v>
      </c>
      <c r="DJZ10" s="211" t="e">
        <f t="shared" si="381"/>
        <v>#N/A</v>
      </c>
      <c r="DKA10" s="211" t="e">
        <f t="shared" si="381"/>
        <v>#N/A</v>
      </c>
      <c r="DKB10" s="211" t="e">
        <f t="shared" si="381"/>
        <v>#N/A</v>
      </c>
      <c r="DKC10" s="211" t="e">
        <f t="shared" si="381"/>
        <v>#N/A</v>
      </c>
      <c r="DKD10" s="211" t="e">
        <f t="shared" si="381"/>
        <v>#N/A</v>
      </c>
      <c r="DKE10" s="211" t="e">
        <f t="shared" si="381"/>
        <v>#N/A</v>
      </c>
      <c r="DKF10" s="211" t="e">
        <f t="shared" si="381"/>
        <v>#N/A</v>
      </c>
      <c r="DKG10" s="211" t="e">
        <f t="shared" si="381"/>
        <v>#N/A</v>
      </c>
      <c r="DKH10" s="211" t="e">
        <f t="shared" si="381"/>
        <v>#N/A</v>
      </c>
      <c r="DKI10" s="211" t="e">
        <f t="shared" si="381"/>
        <v>#N/A</v>
      </c>
      <c r="DKJ10" s="211" t="e">
        <f t="shared" si="381"/>
        <v>#N/A</v>
      </c>
      <c r="DKK10" s="211" t="e">
        <f t="shared" si="381"/>
        <v>#N/A</v>
      </c>
      <c r="DKL10" s="211" t="e">
        <f t="shared" si="381"/>
        <v>#N/A</v>
      </c>
      <c r="DKM10" s="211" t="e">
        <f t="shared" si="381"/>
        <v>#N/A</v>
      </c>
      <c r="DKN10" s="211" t="e">
        <f t="shared" si="381"/>
        <v>#N/A</v>
      </c>
      <c r="DKO10" s="211" t="e">
        <f t="shared" si="381"/>
        <v>#N/A</v>
      </c>
      <c r="DKP10" s="211" t="e">
        <f t="shared" si="381"/>
        <v>#N/A</v>
      </c>
      <c r="DKQ10" s="211" t="e">
        <f t="shared" si="381"/>
        <v>#N/A</v>
      </c>
      <c r="DKR10" s="211" t="e">
        <f t="shared" si="381"/>
        <v>#N/A</v>
      </c>
      <c r="DKS10" s="211" t="e">
        <f t="shared" si="381"/>
        <v>#N/A</v>
      </c>
      <c r="DKT10" s="211" t="e">
        <f t="shared" si="381"/>
        <v>#N/A</v>
      </c>
      <c r="DKU10" s="211" t="e">
        <f t="shared" ref="DKU10:DNF10" si="382">+HLOOKUP(DKU5,$A$25:$BKN$26,2,FALSE)</f>
        <v>#N/A</v>
      </c>
      <c r="DKV10" s="211" t="e">
        <f t="shared" si="382"/>
        <v>#N/A</v>
      </c>
      <c r="DKW10" s="211" t="e">
        <f t="shared" si="382"/>
        <v>#N/A</v>
      </c>
      <c r="DKX10" s="211" t="e">
        <f t="shared" si="382"/>
        <v>#N/A</v>
      </c>
      <c r="DKY10" s="211" t="e">
        <f t="shared" si="382"/>
        <v>#N/A</v>
      </c>
      <c r="DKZ10" s="211" t="e">
        <f t="shared" si="382"/>
        <v>#N/A</v>
      </c>
      <c r="DLA10" s="211" t="e">
        <f t="shared" si="382"/>
        <v>#N/A</v>
      </c>
      <c r="DLB10" s="211" t="e">
        <f t="shared" si="382"/>
        <v>#N/A</v>
      </c>
      <c r="DLC10" s="211" t="e">
        <f t="shared" si="382"/>
        <v>#N/A</v>
      </c>
      <c r="DLD10" s="211" t="e">
        <f t="shared" si="382"/>
        <v>#N/A</v>
      </c>
      <c r="DLE10" s="211" t="e">
        <f t="shared" si="382"/>
        <v>#N/A</v>
      </c>
      <c r="DLF10" s="211" t="e">
        <f t="shared" si="382"/>
        <v>#N/A</v>
      </c>
      <c r="DLG10" s="211" t="e">
        <f t="shared" si="382"/>
        <v>#N/A</v>
      </c>
      <c r="DLH10" s="211" t="e">
        <f t="shared" si="382"/>
        <v>#N/A</v>
      </c>
      <c r="DLI10" s="211" t="e">
        <f t="shared" si="382"/>
        <v>#N/A</v>
      </c>
      <c r="DLJ10" s="211" t="e">
        <f t="shared" si="382"/>
        <v>#N/A</v>
      </c>
      <c r="DLK10" s="211" t="e">
        <f t="shared" si="382"/>
        <v>#N/A</v>
      </c>
      <c r="DLL10" s="211" t="e">
        <f t="shared" si="382"/>
        <v>#N/A</v>
      </c>
      <c r="DLM10" s="211" t="e">
        <f t="shared" si="382"/>
        <v>#N/A</v>
      </c>
      <c r="DLN10" s="211" t="e">
        <f t="shared" si="382"/>
        <v>#N/A</v>
      </c>
      <c r="DLO10" s="211" t="e">
        <f t="shared" si="382"/>
        <v>#N/A</v>
      </c>
      <c r="DLP10" s="211" t="e">
        <f t="shared" si="382"/>
        <v>#N/A</v>
      </c>
      <c r="DLQ10" s="211" t="e">
        <f t="shared" si="382"/>
        <v>#N/A</v>
      </c>
      <c r="DLR10" s="211" t="e">
        <f t="shared" si="382"/>
        <v>#N/A</v>
      </c>
      <c r="DLS10" s="211" t="e">
        <f t="shared" si="382"/>
        <v>#N/A</v>
      </c>
      <c r="DLT10" s="211" t="e">
        <f t="shared" si="382"/>
        <v>#N/A</v>
      </c>
      <c r="DLU10" s="211" t="e">
        <f t="shared" si="382"/>
        <v>#N/A</v>
      </c>
      <c r="DLV10" s="211" t="e">
        <f t="shared" si="382"/>
        <v>#N/A</v>
      </c>
      <c r="DLW10" s="211" t="e">
        <f t="shared" si="382"/>
        <v>#N/A</v>
      </c>
      <c r="DLX10" s="211" t="e">
        <f t="shared" si="382"/>
        <v>#N/A</v>
      </c>
      <c r="DLY10" s="211" t="e">
        <f t="shared" si="382"/>
        <v>#N/A</v>
      </c>
      <c r="DLZ10" s="211" t="e">
        <f t="shared" si="382"/>
        <v>#N/A</v>
      </c>
      <c r="DMA10" s="211" t="e">
        <f t="shared" si="382"/>
        <v>#N/A</v>
      </c>
      <c r="DMB10" s="211" t="e">
        <f t="shared" si="382"/>
        <v>#N/A</v>
      </c>
      <c r="DMC10" s="211" t="e">
        <f t="shared" si="382"/>
        <v>#N/A</v>
      </c>
      <c r="DMD10" s="211" t="e">
        <f t="shared" si="382"/>
        <v>#N/A</v>
      </c>
      <c r="DME10" s="211" t="e">
        <f t="shared" si="382"/>
        <v>#N/A</v>
      </c>
      <c r="DMF10" s="211" t="e">
        <f t="shared" si="382"/>
        <v>#N/A</v>
      </c>
      <c r="DMG10" s="211" t="e">
        <f t="shared" si="382"/>
        <v>#N/A</v>
      </c>
      <c r="DMH10" s="211" t="e">
        <f t="shared" si="382"/>
        <v>#N/A</v>
      </c>
      <c r="DMI10" s="211" t="e">
        <f t="shared" si="382"/>
        <v>#N/A</v>
      </c>
      <c r="DMJ10" s="211" t="e">
        <f t="shared" si="382"/>
        <v>#N/A</v>
      </c>
      <c r="DMK10" s="211" t="e">
        <f t="shared" si="382"/>
        <v>#N/A</v>
      </c>
      <c r="DML10" s="211" t="e">
        <f t="shared" si="382"/>
        <v>#N/A</v>
      </c>
      <c r="DMM10" s="211" t="e">
        <f t="shared" si="382"/>
        <v>#N/A</v>
      </c>
      <c r="DMN10" s="211" t="e">
        <f t="shared" si="382"/>
        <v>#N/A</v>
      </c>
      <c r="DMO10" s="211" t="e">
        <f t="shared" si="382"/>
        <v>#N/A</v>
      </c>
      <c r="DMP10" s="211" t="e">
        <f t="shared" si="382"/>
        <v>#N/A</v>
      </c>
      <c r="DMQ10" s="211" t="e">
        <f t="shared" si="382"/>
        <v>#N/A</v>
      </c>
      <c r="DMR10" s="211" t="e">
        <f t="shared" si="382"/>
        <v>#N/A</v>
      </c>
      <c r="DMS10" s="211" t="e">
        <f t="shared" si="382"/>
        <v>#N/A</v>
      </c>
      <c r="DMT10" s="211" t="e">
        <f t="shared" si="382"/>
        <v>#N/A</v>
      </c>
      <c r="DMU10" s="211" t="e">
        <f t="shared" si="382"/>
        <v>#N/A</v>
      </c>
      <c r="DMV10" s="211" t="e">
        <f t="shared" si="382"/>
        <v>#N/A</v>
      </c>
      <c r="DMW10" s="211" t="e">
        <f t="shared" si="382"/>
        <v>#N/A</v>
      </c>
      <c r="DMX10" s="211" t="e">
        <f t="shared" si="382"/>
        <v>#N/A</v>
      </c>
      <c r="DMY10" s="211" t="e">
        <f t="shared" si="382"/>
        <v>#N/A</v>
      </c>
      <c r="DMZ10" s="211" t="e">
        <f t="shared" si="382"/>
        <v>#N/A</v>
      </c>
      <c r="DNA10" s="211" t="e">
        <f t="shared" si="382"/>
        <v>#N/A</v>
      </c>
      <c r="DNB10" s="211" t="e">
        <f t="shared" si="382"/>
        <v>#N/A</v>
      </c>
      <c r="DNC10" s="211" t="e">
        <f t="shared" si="382"/>
        <v>#N/A</v>
      </c>
      <c r="DND10" s="211" t="e">
        <f t="shared" si="382"/>
        <v>#N/A</v>
      </c>
      <c r="DNE10" s="211" t="e">
        <f t="shared" si="382"/>
        <v>#N/A</v>
      </c>
      <c r="DNF10" s="211" t="e">
        <f t="shared" si="382"/>
        <v>#N/A</v>
      </c>
      <c r="DNG10" s="211" t="e">
        <f t="shared" ref="DNG10:DPR10" si="383">+HLOOKUP(DNG5,$A$25:$BKN$26,2,FALSE)</f>
        <v>#N/A</v>
      </c>
      <c r="DNH10" s="211" t="e">
        <f t="shared" si="383"/>
        <v>#N/A</v>
      </c>
      <c r="DNI10" s="211" t="e">
        <f t="shared" si="383"/>
        <v>#N/A</v>
      </c>
      <c r="DNJ10" s="211" t="e">
        <f t="shared" si="383"/>
        <v>#N/A</v>
      </c>
      <c r="DNK10" s="211" t="e">
        <f t="shared" si="383"/>
        <v>#N/A</v>
      </c>
      <c r="DNL10" s="211" t="e">
        <f t="shared" si="383"/>
        <v>#N/A</v>
      </c>
      <c r="DNM10" s="211" t="e">
        <f t="shared" si="383"/>
        <v>#N/A</v>
      </c>
      <c r="DNN10" s="211" t="e">
        <f t="shared" si="383"/>
        <v>#N/A</v>
      </c>
      <c r="DNO10" s="211" t="e">
        <f t="shared" si="383"/>
        <v>#N/A</v>
      </c>
      <c r="DNP10" s="211" t="e">
        <f t="shared" si="383"/>
        <v>#N/A</v>
      </c>
      <c r="DNQ10" s="211" t="e">
        <f t="shared" si="383"/>
        <v>#N/A</v>
      </c>
      <c r="DNR10" s="211" t="e">
        <f t="shared" si="383"/>
        <v>#N/A</v>
      </c>
      <c r="DNS10" s="211" t="e">
        <f t="shared" si="383"/>
        <v>#N/A</v>
      </c>
      <c r="DNT10" s="211" t="e">
        <f t="shared" si="383"/>
        <v>#N/A</v>
      </c>
      <c r="DNU10" s="211" t="e">
        <f t="shared" si="383"/>
        <v>#N/A</v>
      </c>
      <c r="DNV10" s="211" t="e">
        <f t="shared" si="383"/>
        <v>#N/A</v>
      </c>
      <c r="DNW10" s="211" t="e">
        <f t="shared" si="383"/>
        <v>#N/A</v>
      </c>
      <c r="DNX10" s="211" t="e">
        <f t="shared" si="383"/>
        <v>#N/A</v>
      </c>
      <c r="DNY10" s="211" t="e">
        <f t="shared" si="383"/>
        <v>#N/A</v>
      </c>
      <c r="DNZ10" s="211" t="e">
        <f t="shared" si="383"/>
        <v>#N/A</v>
      </c>
      <c r="DOA10" s="211" t="e">
        <f t="shared" si="383"/>
        <v>#N/A</v>
      </c>
      <c r="DOB10" s="211" t="e">
        <f t="shared" si="383"/>
        <v>#N/A</v>
      </c>
      <c r="DOC10" s="211" t="e">
        <f t="shared" si="383"/>
        <v>#N/A</v>
      </c>
      <c r="DOD10" s="211" t="e">
        <f t="shared" si="383"/>
        <v>#N/A</v>
      </c>
      <c r="DOE10" s="211" t="e">
        <f t="shared" si="383"/>
        <v>#N/A</v>
      </c>
      <c r="DOF10" s="211" t="e">
        <f t="shared" si="383"/>
        <v>#N/A</v>
      </c>
      <c r="DOG10" s="211" t="e">
        <f t="shared" si="383"/>
        <v>#N/A</v>
      </c>
      <c r="DOH10" s="211" t="e">
        <f t="shared" si="383"/>
        <v>#N/A</v>
      </c>
      <c r="DOI10" s="211" t="e">
        <f t="shared" si="383"/>
        <v>#N/A</v>
      </c>
      <c r="DOJ10" s="211" t="e">
        <f t="shared" si="383"/>
        <v>#N/A</v>
      </c>
      <c r="DOK10" s="211" t="e">
        <f t="shared" si="383"/>
        <v>#N/A</v>
      </c>
      <c r="DOL10" s="211" t="e">
        <f t="shared" si="383"/>
        <v>#N/A</v>
      </c>
      <c r="DOM10" s="211" t="e">
        <f t="shared" si="383"/>
        <v>#N/A</v>
      </c>
      <c r="DON10" s="211" t="e">
        <f t="shared" si="383"/>
        <v>#N/A</v>
      </c>
      <c r="DOO10" s="211" t="e">
        <f t="shared" si="383"/>
        <v>#N/A</v>
      </c>
      <c r="DOP10" s="211" t="e">
        <f t="shared" si="383"/>
        <v>#N/A</v>
      </c>
      <c r="DOQ10" s="211" t="e">
        <f t="shared" si="383"/>
        <v>#N/A</v>
      </c>
      <c r="DOR10" s="211" t="e">
        <f t="shared" si="383"/>
        <v>#N/A</v>
      </c>
      <c r="DOS10" s="211" t="e">
        <f t="shared" si="383"/>
        <v>#N/A</v>
      </c>
      <c r="DOT10" s="211" t="e">
        <f t="shared" si="383"/>
        <v>#N/A</v>
      </c>
      <c r="DOU10" s="211" t="e">
        <f t="shared" si="383"/>
        <v>#N/A</v>
      </c>
      <c r="DOV10" s="211" t="e">
        <f t="shared" si="383"/>
        <v>#N/A</v>
      </c>
      <c r="DOW10" s="211" t="e">
        <f t="shared" si="383"/>
        <v>#N/A</v>
      </c>
      <c r="DOX10" s="211" t="e">
        <f t="shared" si="383"/>
        <v>#N/A</v>
      </c>
      <c r="DOY10" s="211" t="e">
        <f t="shared" si="383"/>
        <v>#N/A</v>
      </c>
      <c r="DOZ10" s="211" t="e">
        <f t="shared" si="383"/>
        <v>#N/A</v>
      </c>
      <c r="DPA10" s="211" t="e">
        <f t="shared" si="383"/>
        <v>#N/A</v>
      </c>
      <c r="DPB10" s="211" t="e">
        <f t="shared" si="383"/>
        <v>#N/A</v>
      </c>
      <c r="DPC10" s="211" t="e">
        <f t="shared" si="383"/>
        <v>#N/A</v>
      </c>
      <c r="DPD10" s="211" t="e">
        <f t="shared" si="383"/>
        <v>#N/A</v>
      </c>
      <c r="DPE10" s="211" t="e">
        <f t="shared" si="383"/>
        <v>#N/A</v>
      </c>
      <c r="DPF10" s="211" t="e">
        <f t="shared" si="383"/>
        <v>#N/A</v>
      </c>
      <c r="DPG10" s="211" t="e">
        <f t="shared" si="383"/>
        <v>#N/A</v>
      </c>
      <c r="DPH10" s="211" t="e">
        <f t="shared" si="383"/>
        <v>#N/A</v>
      </c>
      <c r="DPI10" s="211" t="e">
        <f t="shared" si="383"/>
        <v>#N/A</v>
      </c>
      <c r="DPJ10" s="211" t="e">
        <f t="shared" si="383"/>
        <v>#N/A</v>
      </c>
      <c r="DPK10" s="211" t="e">
        <f t="shared" si="383"/>
        <v>#N/A</v>
      </c>
      <c r="DPL10" s="211" t="e">
        <f t="shared" si="383"/>
        <v>#N/A</v>
      </c>
      <c r="DPM10" s="211" t="e">
        <f t="shared" si="383"/>
        <v>#N/A</v>
      </c>
      <c r="DPN10" s="211" t="e">
        <f t="shared" si="383"/>
        <v>#N/A</v>
      </c>
      <c r="DPO10" s="211" t="e">
        <f t="shared" si="383"/>
        <v>#N/A</v>
      </c>
      <c r="DPP10" s="211" t="e">
        <f t="shared" si="383"/>
        <v>#N/A</v>
      </c>
      <c r="DPQ10" s="211" t="e">
        <f t="shared" si="383"/>
        <v>#N/A</v>
      </c>
      <c r="DPR10" s="211" t="e">
        <f t="shared" si="383"/>
        <v>#N/A</v>
      </c>
      <c r="DPS10" s="211" t="e">
        <f t="shared" ref="DPS10:DSD10" si="384">+HLOOKUP(DPS5,$A$25:$BKN$26,2,FALSE)</f>
        <v>#N/A</v>
      </c>
      <c r="DPT10" s="211" t="e">
        <f t="shared" si="384"/>
        <v>#N/A</v>
      </c>
      <c r="DPU10" s="211" t="e">
        <f t="shared" si="384"/>
        <v>#N/A</v>
      </c>
      <c r="DPV10" s="211" t="e">
        <f t="shared" si="384"/>
        <v>#N/A</v>
      </c>
      <c r="DPW10" s="211" t="e">
        <f t="shared" si="384"/>
        <v>#N/A</v>
      </c>
      <c r="DPX10" s="211" t="e">
        <f t="shared" si="384"/>
        <v>#N/A</v>
      </c>
      <c r="DPY10" s="211" t="e">
        <f t="shared" si="384"/>
        <v>#N/A</v>
      </c>
      <c r="DPZ10" s="211" t="e">
        <f t="shared" si="384"/>
        <v>#N/A</v>
      </c>
      <c r="DQA10" s="211" t="e">
        <f t="shared" si="384"/>
        <v>#N/A</v>
      </c>
      <c r="DQB10" s="211" t="e">
        <f t="shared" si="384"/>
        <v>#N/A</v>
      </c>
      <c r="DQC10" s="211" t="e">
        <f t="shared" si="384"/>
        <v>#N/A</v>
      </c>
      <c r="DQD10" s="211" t="e">
        <f t="shared" si="384"/>
        <v>#N/A</v>
      </c>
      <c r="DQE10" s="211" t="e">
        <f t="shared" si="384"/>
        <v>#N/A</v>
      </c>
      <c r="DQF10" s="211" t="e">
        <f t="shared" si="384"/>
        <v>#N/A</v>
      </c>
      <c r="DQG10" s="211" t="e">
        <f t="shared" si="384"/>
        <v>#N/A</v>
      </c>
      <c r="DQH10" s="211" t="e">
        <f t="shared" si="384"/>
        <v>#N/A</v>
      </c>
      <c r="DQI10" s="211" t="e">
        <f t="shared" si="384"/>
        <v>#N/A</v>
      </c>
      <c r="DQJ10" s="211" t="e">
        <f t="shared" si="384"/>
        <v>#N/A</v>
      </c>
      <c r="DQK10" s="211" t="e">
        <f t="shared" si="384"/>
        <v>#N/A</v>
      </c>
      <c r="DQL10" s="211" t="e">
        <f t="shared" si="384"/>
        <v>#N/A</v>
      </c>
      <c r="DQM10" s="211" t="e">
        <f t="shared" si="384"/>
        <v>#N/A</v>
      </c>
      <c r="DQN10" s="211" t="e">
        <f t="shared" si="384"/>
        <v>#N/A</v>
      </c>
      <c r="DQO10" s="211" t="e">
        <f t="shared" si="384"/>
        <v>#N/A</v>
      </c>
      <c r="DQP10" s="211" t="e">
        <f t="shared" si="384"/>
        <v>#N/A</v>
      </c>
      <c r="DQQ10" s="211" t="e">
        <f t="shared" si="384"/>
        <v>#N/A</v>
      </c>
      <c r="DQR10" s="211" t="e">
        <f t="shared" si="384"/>
        <v>#N/A</v>
      </c>
      <c r="DQS10" s="211" t="e">
        <f t="shared" si="384"/>
        <v>#N/A</v>
      </c>
      <c r="DQT10" s="211" t="e">
        <f t="shared" si="384"/>
        <v>#N/A</v>
      </c>
      <c r="DQU10" s="211" t="e">
        <f t="shared" si="384"/>
        <v>#N/A</v>
      </c>
      <c r="DQV10" s="211" t="e">
        <f t="shared" si="384"/>
        <v>#N/A</v>
      </c>
      <c r="DQW10" s="211" t="e">
        <f t="shared" si="384"/>
        <v>#N/A</v>
      </c>
      <c r="DQX10" s="211" t="e">
        <f t="shared" si="384"/>
        <v>#N/A</v>
      </c>
      <c r="DQY10" s="211" t="e">
        <f t="shared" si="384"/>
        <v>#N/A</v>
      </c>
      <c r="DQZ10" s="211" t="e">
        <f t="shared" si="384"/>
        <v>#N/A</v>
      </c>
      <c r="DRA10" s="211" t="e">
        <f t="shared" si="384"/>
        <v>#N/A</v>
      </c>
      <c r="DRB10" s="211" t="e">
        <f t="shared" si="384"/>
        <v>#N/A</v>
      </c>
      <c r="DRC10" s="211" t="e">
        <f t="shared" si="384"/>
        <v>#N/A</v>
      </c>
      <c r="DRD10" s="211" t="e">
        <f t="shared" si="384"/>
        <v>#N/A</v>
      </c>
      <c r="DRE10" s="211" t="e">
        <f t="shared" si="384"/>
        <v>#N/A</v>
      </c>
      <c r="DRF10" s="211" t="e">
        <f t="shared" si="384"/>
        <v>#N/A</v>
      </c>
      <c r="DRG10" s="211" t="e">
        <f t="shared" si="384"/>
        <v>#N/A</v>
      </c>
      <c r="DRH10" s="211" t="e">
        <f t="shared" si="384"/>
        <v>#N/A</v>
      </c>
      <c r="DRI10" s="211" t="e">
        <f t="shared" si="384"/>
        <v>#N/A</v>
      </c>
      <c r="DRJ10" s="211" t="e">
        <f t="shared" si="384"/>
        <v>#N/A</v>
      </c>
      <c r="DRK10" s="211" t="e">
        <f t="shared" si="384"/>
        <v>#N/A</v>
      </c>
      <c r="DRL10" s="211" t="e">
        <f t="shared" si="384"/>
        <v>#N/A</v>
      </c>
      <c r="DRM10" s="211" t="e">
        <f t="shared" si="384"/>
        <v>#N/A</v>
      </c>
      <c r="DRN10" s="211" t="e">
        <f t="shared" si="384"/>
        <v>#N/A</v>
      </c>
      <c r="DRO10" s="211" t="e">
        <f t="shared" si="384"/>
        <v>#N/A</v>
      </c>
      <c r="DRP10" s="211" t="e">
        <f t="shared" si="384"/>
        <v>#N/A</v>
      </c>
      <c r="DRQ10" s="211" t="e">
        <f t="shared" si="384"/>
        <v>#N/A</v>
      </c>
      <c r="DRR10" s="211" t="e">
        <f t="shared" si="384"/>
        <v>#N/A</v>
      </c>
      <c r="DRS10" s="211" t="e">
        <f t="shared" si="384"/>
        <v>#N/A</v>
      </c>
      <c r="DRT10" s="211" t="e">
        <f t="shared" si="384"/>
        <v>#N/A</v>
      </c>
      <c r="DRU10" s="211" t="e">
        <f t="shared" si="384"/>
        <v>#N/A</v>
      </c>
      <c r="DRV10" s="211" t="e">
        <f t="shared" si="384"/>
        <v>#N/A</v>
      </c>
      <c r="DRW10" s="211" t="e">
        <f t="shared" si="384"/>
        <v>#N/A</v>
      </c>
      <c r="DRX10" s="211" t="e">
        <f t="shared" si="384"/>
        <v>#N/A</v>
      </c>
      <c r="DRY10" s="211" t="e">
        <f t="shared" si="384"/>
        <v>#N/A</v>
      </c>
      <c r="DRZ10" s="211" t="e">
        <f t="shared" si="384"/>
        <v>#N/A</v>
      </c>
      <c r="DSA10" s="211" t="e">
        <f t="shared" si="384"/>
        <v>#N/A</v>
      </c>
      <c r="DSB10" s="211" t="e">
        <f t="shared" si="384"/>
        <v>#N/A</v>
      </c>
      <c r="DSC10" s="211" t="e">
        <f t="shared" si="384"/>
        <v>#N/A</v>
      </c>
      <c r="DSD10" s="211" t="e">
        <f t="shared" si="384"/>
        <v>#N/A</v>
      </c>
      <c r="DSE10" s="211" t="e">
        <f t="shared" ref="DSE10:DUP10" si="385">+HLOOKUP(DSE5,$A$25:$BKN$26,2,FALSE)</f>
        <v>#N/A</v>
      </c>
      <c r="DSF10" s="211" t="e">
        <f t="shared" si="385"/>
        <v>#N/A</v>
      </c>
      <c r="DSG10" s="211" t="e">
        <f t="shared" si="385"/>
        <v>#N/A</v>
      </c>
      <c r="DSH10" s="211" t="e">
        <f t="shared" si="385"/>
        <v>#N/A</v>
      </c>
      <c r="DSI10" s="211" t="e">
        <f t="shared" si="385"/>
        <v>#N/A</v>
      </c>
      <c r="DSJ10" s="211" t="e">
        <f t="shared" si="385"/>
        <v>#N/A</v>
      </c>
      <c r="DSK10" s="211" t="e">
        <f t="shared" si="385"/>
        <v>#N/A</v>
      </c>
      <c r="DSL10" s="211" t="e">
        <f t="shared" si="385"/>
        <v>#N/A</v>
      </c>
      <c r="DSM10" s="211" t="e">
        <f t="shared" si="385"/>
        <v>#N/A</v>
      </c>
      <c r="DSN10" s="211" t="e">
        <f t="shared" si="385"/>
        <v>#N/A</v>
      </c>
      <c r="DSO10" s="211" t="e">
        <f t="shared" si="385"/>
        <v>#N/A</v>
      </c>
      <c r="DSP10" s="211" t="e">
        <f t="shared" si="385"/>
        <v>#N/A</v>
      </c>
      <c r="DSQ10" s="211" t="e">
        <f t="shared" si="385"/>
        <v>#N/A</v>
      </c>
      <c r="DSR10" s="211" t="e">
        <f t="shared" si="385"/>
        <v>#N/A</v>
      </c>
      <c r="DSS10" s="211" t="e">
        <f t="shared" si="385"/>
        <v>#N/A</v>
      </c>
      <c r="DST10" s="211" t="e">
        <f t="shared" si="385"/>
        <v>#N/A</v>
      </c>
      <c r="DSU10" s="211" t="e">
        <f t="shared" si="385"/>
        <v>#N/A</v>
      </c>
      <c r="DSV10" s="211" t="e">
        <f t="shared" si="385"/>
        <v>#N/A</v>
      </c>
      <c r="DSW10" s="211" t="e">
        <f t="shared" si="385"/>
        <v>#N/A</v>
      </c>
      <c r="DSX10" s="211" t="e">
        <f t="shared" si="385"/>
        <v>#N/A</v>
      </c>
      <c r="DSY10" s="211" t="e">
        <f t="shared" si="385"/>
        <v>#N/A</v>
      </c>
      <c r="DSZ10" s="211" t="e">
        <f t="shared" si="385"/>
        <v>#N/A</v>
      </c>
      <c r="DTA10" s="211" t="e">
        <f t="shared" si="385"/>
        <v>#N/A</v>
      </c>
      <c r="DTB10" s="211" t="e">
        <f t="shared" si="385"/>
        <v>#N/A</v>
      </c>
      <c r="DTC10" s="211" t="e">
        <f t="shared" si="385"/>
        <v>#N/A</v>
      </c>
      <c r="DTD10" s="211" t="e">
        <f t="shared" si="385"/>
        <v>#N/A</v>
      </c>
      <c r="DTE10" s="211" t="e">
        <f t="shared" si="385"/>
        <v>#N/A</v>
      </c>
      <c r="DTF10" s="211" t="e">
        <f t="shared" si="385"/>
        <v>#N/A</v>
      </c>
      <c r="DTG10" s="211" t="e">
        <f t="shared" si="385"/>
        <v>#N/A</v>
      </c>
      <c r="DTH10" s="211" t="e">
        <f t="shared" si="385"/>
        <v>#N/A</v>
      </c>
      <c r="DTI10" s="211" t="e">
        <f t="shared" si="385"/>
        <v>#N/A</v>
      </c>
      <c r="DTJ10" s="211" t="e">
        <f t="shared" si="385"/>
        <v>#N/A</v>
      </c>
      <c r="DTK10" s="211" t="e">
        <f t="shared" si="385"/>
        <v>#N/A</v>
      </c>
      <c r="DTL10" s="211" t="e">
        <f t="shared" si="385"/>
        <v>#N/A</v>
      </c>
      <c r="DTM10" s="211" t="e">
        <f t="shared" si="385"/>
        <v>#N/A</v>
      </c>
      <c r="DTN10" s="211" t="e">
        <f t="shared" si="385"/>
        <v>#N/A</v>
      </c>
      <c r="DTO10" s="211" t="e">
        <f t="shared" si="385"/>
        <v>#N/A</v>
      </c>
      <c r="DTP10" s="211" t="e">
        <f t="shared" si="385"/>
        <v>#N/A</v>
      </c>
      <c r="DTQ10" s="211" t="e">
        <f t="shared" si="385"/>
        <v>#N/A</v>
      </c>
      <c r="DTR10" s="211" t="e">
        <f t="shared" si="385"/>
        <v>#N/A</v>
      </c>
      <c r="DTS10" s="211" t="e">
        <f t="shared" si="385"/>
        <v>#N/A</v>
      </c>
      <c r="DTT10" s="211" t="e">
        <f t="shared" si="385"/>
        <v>#N/A</v>
      </c>
      <c r="DTU10" s="211" t="e">
        <f t="shared" si="385"/>
        <v>#N/A</v>
      </c>
      <c r="DTV10" s="211" t="e">
        <f t="shared" si="385"/>
        <v>#N/A</v>
      </c>
      <c r="DTW10" s="211" t="e">
        <f t="shared" si="385"/>
        <v>#N/A</v>
      </c>
      <c r="DTX10" s="211" t="e">
        <f t="shared" si="385"/>
        <v>#N/A</v>
      </c>
      <c r="DTY10" s="211" t="e">
        <f t="shared" si="385"/>
        <v>#N/A</v>
      </c>
      <c r="DTZ10" s="211" t="e">
        <f t="shared" si="385"/>
        <v>#N/A</v>
      </c>
      <c r="DUA10" s="211" t="e">
        <f t="shared" si="385"/>
        <v>#N/A</v>
      </c>
      <c r="DUB10" s="211" t="e">
        <f t="shared" si="385"/>
        <v>#N/A</v>
      </c>
      <c r="DUC10" s="211" t="e">
        <f t="shared" si="385"/>
        <v>#N/A</v>
      </c>
      <c r="DUD10" s="211" t="e">
        <f t="shared" si="385"/>
        <v>#N/A</v>
      </c>
      <c r="DUE10" s="211" t="e">
        <f t="shared" si="385"/>
        <v>#N/A</v>
      </c>
      <c r="DUF10" s="211" t="e">
        <f t="shared" si="385"/>
        <v>#N/A</v>
      </c>
      <c r="DUG10" s="211" t="e">
        <f t="shared" si="385"/>
        <v>#N/A</v>
      </c>
      <c r="DUH10" s="211" t="e">
        <f t="shared" si="385"/>
        <v>#N/A</v>
      </c>
      <c r="DUI10" s="211" t="e">
        <f t="shared" si="385"/>
        <v>#N/A</v>
      </c>
      <c r="DUJ10" s="211" t="e">
        <f t="shared" si="385"/>
        <v>#N/A</v>
      </c>
      <c r="DUK10" s="211" t="e">
        <f t="shared" si="385"/>
        <v>#N/A</v>
      </c>
      <c r="DUL10" s="211" t="e">
        <f t="shared" si="385"/>
        <v>#N/A</v>
      </c>
      <c r="DUM10" s="211" t="e">
        <f t="shared" si="385"/>
        <v>#N/A</v>
      </c>
      <c r="DUN10" s="211" t="e">
        <f t="shared" si="385"/>
        <v>#N/A</v>
      </c>
      <c r="DUO10" s="211" t="e">
        <f t="shared" si="385"/>
        <v>#N/A</v>
      </c>
      <c r="DUP10" s="211" t="e">
        <f t="shared" si="385"/>
        <v>#N/A</v>
      </c>
      <c r="DUQ10" s="211" t="e">
        <f t="shared" ref="DUQ10:DXB10" si="386">+HLOOKUP(DUQ5,$A$25:$BKN$26,2,FALSE)</f>
        <v>#N/A</v>
      </c>
      <c r="DUR10" s="211" t="e">
        <f t="shared" si="386"/>
        <v>#N/A</v>
      </c>
      <c r="DUS10" s="211" t="e">
        <f t="shared" si="386"/>
        <v>#N/A</v>
      </c>
      <c r="DUT10" s="211" t="e">
        <f t="shared" si="386"/>
        <v>#N/A</v>
      </c>
      <c r="DUU10" s="211" t="e">
        <f t="shared" si="386"/>
        <v>#N/A</v>
      </c>
      <c r="DUV10" s="211" t="e">
        <f t="shared" si="386"/>
        <v>#N/A</v>
      </c>
      <c r="DUW10" s="211" t="e">
        <f t="shared" si="386"/>
        <v>#N/A</v>
      </c>
      <c r="DUX10" s="211" t="e">
        <f t="shared" si="386"/>
        <v>#N/A</v>
      </c>
      <c r="DUY10" s="211" t="e">
        <f t="shared" si="386"/>
        <v>#N/A</v>
      </c>
      <c r="DUZ10" s="211" t="e">
        <f t="shared" si="386"/>
        <v>#N/A</v>
      </c>
      <c r="DVA10" s="211" t="e">
        <f t="shared" si="386"/>
        <v>#N/A</v>
      </c>
      <c r="DVB10" s="211" t="e">
        <f t="shared" si="386"/>
        <v>#N/A</v>
      </c>
      <c r="DVC10" s="211" t="e">
        <f t="shared" si="386"/>
        <v>#N/A</v>
      </c>
      <c r="DVD10" s="211" t="e">
        <f t="shared" si="386"/>
        <v>#N/A</v>
      </c>
      <c r="DVE10" s="211" t="e">
        <f t="shared" si="386"/>
        <v>#N/A</v>
      </c>
      <c r="DVF10" s="211" t="e">
        <f t="shared" si="386"/>
        <v>#N/A</v>
      </c>
      <c r="DVG10" s="211" t="e">
        <f t="shared" si="386"/>
        <v>#N/A</v>
      </c>
      <c r="DVH10" s="211" t="e">
        <f t="shared" si="386"/>
        <v>#N/A</v>
      </c>
      <c r="DVI10" s="211" t="e">
        <f t="shared" si="386"/>
        <v>#N/A</v>
      </c>
      <c r="DVJ10" s="211" t="e">
        <f t="shared" si="386"/>
        <v>#N/A</v>
      </c>
      <c r="DVK10" s="211" t="e">
        <f t="shared" si="386"/>
        <v>#N/A</v>
      </c>
      <c r="DVL10" s="211" t="e">
        <f t="shared" si="386"/>
        <v>#N/A</v>
      </c>
      <c r="DVM10" s="211" t="e">
        <f t="shared" si="386"/>
        <v>#N/A</v>
      </c>
      <c r="DVN10" s="211" t="e">
        <f t="shared" si="386"/>
        <v>#N/A</v>
      </c>
      <c r="DVO10" s="211" t="e">
        <f t="shared" si="386"/>
        <v>#N/A</v>
      </c>
      <c r="DVP10" s="211" t="e">
        <f t="shared" si="386"/>
        <v>#N/A</v>
      </c>
      <c r="DVQ10" s="211" t="e">
        <f t="shared" si="386"/>
        <v>#N/A</v>
      </c>
      <c r="DVR10" s="211" t="e">
        <f t="shared" si="386"/>
        <v>#N/A</v>
      </c>
      <c r="DVS10" s="211" t="e">
        <f t="shared" si="386"/>
        <v>#N/A</v>
      </c>
      <c r="DVT10" s="211" t="e">
        <f t="shared" si="386"/>
        <v>#N/A</v>
      </c>
      <c r="DVU10" s="211" t="e">
        <f t="shared" si="386"/>
        <v>#N/A</v>
      </c>
      <c r="DVV10" s="211" t="e">
        <f t="shared" si="386"/>
        <v>#N/A</v>
      </c>
      <c r="DVW10" s="211" t="e">
        <f t="shared" si="386"/>
        <v>#N/A</v>
      </c>
      <c r="DVX10" s="211" t="e">
        <f t="shared" si="386"/>
        <v>#N/A</v>
      </c>
      <c r="DVY10" s="211" t="e">
        <f t="shared" si="386"/>
        <v>#N/A</v>
      </c>
      <c r="DVZ10" s="211" t="e">
        <f t="shared" si="386"/>
        <v>#N/A</v>
      </c>
      <c r="DWA10" s="211" t="e">
        <f t="shared" si="386"/>
        <v>#N/A</v>
      </c>
      <c r="DWB10" s="211" t="e">
        <f t="shared" si="386"/>
        <v>#N/A</v>
      </c>
      <c r="DWC10" s="211" t="e">
        <f t="shared" si="386"/>
        <v>#N/A</v>
      </c>
      <c r="DWD10" s="211" t="e">
        <f t="shared" si="386"/>
        <v>#N/A</v>
      </c>
      <c r="DWE10" s="211" t="e">
        <f t="shared" si="386"/>
        <v>#N/A</v>
      </c>
      <c r="DWF10" s="211" t="e">
        <f t="shared" si="386"/>
        <v>#N/A</v>
      </c>
      <c r="DWG10" s="211" t="e">
        <f t="shared" si="386"/>
        <v>#N/A</v>
      </c>
      <c r="DWH10" s="211" t="e">
        <f t="shared" si="386"/>
        <v>#N/A</v>
      </c>
      <c r="DWI10" s="211" t="e">
        <f t="shared" si="386"/>
        <v>#N/A</v>
      </c>
      <c r="DWJ10" s="211" t="e">
        <f t="shared" si="386"/>
        <v>#N/A</v>
      </c>
      <c r="DWK10" s="211" t="e">
        <f t="shared" si="386"/>
        <v>#N/A</v>
      </c>
      <c r="DWL10" s="211" t="e">
        <f t="shared" si="386"/>
        <v>#N/A</v>
      </c>
      <c r="DWM10" s="211" t="e">
        <f t="shared" si="386"/>
        <v>#N/A</v>
      </c>
      <c r="DWN10" s="211" t="e">
        <f t="shared" si="386"/>
        <v>#N/A</v>
      </c>
      <c r="DWO10" s="211" t="e">
        <f t="shared" si="386"/>
        <v>#N/A</v>
      </c>
      <c r="DWP10" s="211" t="e">
        <f t="shared" si="386"/>
        <v>#N/A</v>
      </c>
      <c r="DWQ10" s="211" t="e">
        <f t="shared" si="386"/>
        <v>#N/A</v>
      </c>
      <c r="DWR10" s="211" t="e">
        <f t="shared" si="386"/>
        <v>#N/A</v>
      </c>
      <c r="DWS10" s="211" t="e">
        <f t="shared" si="386"/>
        <v>#N/A</v>
      </c>
      <c r="DWT10" s="211" t="e">
        <f t="shared" si="386"/>
        <v>#N/A</v>
      </c>
      <c r="DWU10" s="211" t="e">
        <f t="shared" si="386"/>
        <v>#N/A</v>
      </c>
      <c r="DWV10" s="211" t="e">
        <f t="shared" si="386"/>
        <v>#N/A</v>
      </c>
      <c r="DWW10" s="211" t="e">
        <f t="shared" si="386"/>
        <v>#N/A</v>
      </c>
      <c r="DWX10" s="211" t="e">
        <f t="shared" si="386"/>
        <v>#N/A</v>
      </c>
      <c r="DWY10" s="211" t="e">
        <f t="shared" si="386"/>
        <v>#N/A</v>
      </c>
      <c r="DWZ10" s="211" t="e">
        <f t="shared" si="386"/>
        <v>#N/A</v>
      </c>
      <c r="DXA10" s="211" t="e">
        <f t="shared" si="386"/>
        <v>#N/A</v>
      </c>
      <c r="DXB10" s="211" t="e">
        <f t="shared" si="386"/>
        <v>#N/A</v>
      </c>
      <c r="DXC10" s="211" t="e">
        <f t="shared" ref="DXC10:DZN10" si="387">+HLOOKUP(DXC5,$A$25:$BKN$26,2,FALSE)</f>
        <v>#N/A</v>
      </c>
      <c r="DXD10" s="211" t="e">
        <f t="shared" si="387"/>
        <v>#N/A</v>
      </c>
      <c r="DXE10" s="211" t="e">
        <f t="shared" si="387"/>
        <v>#N/A</v>
      </c>
      <c r="DXF10" s="211" t="e">
        <f t="shared" si="387"/>
        <v>#N/A</v>
      </c>
      <c r="DXG10" s="211" t="e">
        <f t="shared" si="387"/>
        <v>#N/A</v>
      </c>
      <c r="DXH10" s="211" t="e">
        <f t="shared" si="387"/>
        <v>#N/A</v>
      </c>
      <c r="DXI10" s="211" t="e">
        <f t="shared" si="387"/>
        <v>#N/A</v>
      </c>
      <c r="DXJ10" s="211" t="e">
        <f t="shared" si="387"/>
        <v>#N/A</v>
      </c>
      <c r="DXK10" s="211" t="e">
        <f t="shared" si="387"/>
        <v>#N/A</v>
      </c>
      <c r="DXL10" s="211" t="e">
        <f t="shared" si="387"/>
        <v>#N/A</v>
      </c>
      <c r="DXM10" s="211" t="e">
        <f t="shared" si="387"/>
        <v>#N/A</v>
      </c>
      <c r="DXN10" s="211" t="e">
        <f t="shared" si="387"/>
        <v>#N/A</v>
      </c>
      <c r="DXO10" s="211" t="e">
        <f t="shared" si="387"/>
        <v>#N/A</v>
      </c>
      <c r="DXP10" s="211" t="e">
        <f t="shared" si="387"/>
        <v>#N/A</v>
      </c>
      <c r="DXQ10" s="211" t="e">
        <f t="shared" si="387"/>
        <v>#N/A</v>
      </c>
      <c r="DXR10" s="211" t="e">
        <f t="shared" si="387"/>
        <v>#N/A</v>
      </c>
      <c r="DXS10" s="211" t="e">
        <f t="shared" si="387"/>
        <v>#N/A</v>
      </c>
      <c r="DXT10" s="211" t="e">
        <f t="shared" si="387"/>
        <v>#N/A</v>
      </c>
      <c r="DXU10" s="211" t="e">
        <f t="shared" si="387"/>
        <v>#N/A</v>
      </c>
      <c r="DXV10" s="211" t="e">
        <f t="shared" si="387"/>
        <v>#N/A</v>
      </c>
      <c r="DXW10" s="211" t="e">
        <f t="shared" si="387"/>
        <v>#N/A</v>
      </c>
      <c r="DXX10" s="211" t="e">
        <f t="shared" si="387"/>
        <v>#N/A</v>
      </c>
      <c r="DXY10" s="211" t="e">
        <f t="shared" si="387"/>
        <v>#N/A</v>
      </c>
      <c r="DXZ10" s="211" t="e">
        <f t="shared" si="387"/>
        <v>#N/A</v>
      </c>
      <c r="DYA10" s="211" t="e">
        <f t="shared" si="387"/>
        <v>#N/A</v>
      </c>
      <c r="DYB10" s="211" t="e">
        <f t="shared" si="387"/>
        <v>#N/A</v>
      </c>
      <c r="DYC10" s="211" t="e">
        <f t="shared" si="387"/>
        <v>#N/A</v>
      </c>
      <c r="DYD10" s="211" t="e">
        <f t="shared" si="387"/>
        <v>#N/A</v>
      </c>
      <c r="DYE10" s="211" t="e">
        <f t="shared" si="387"/>
        <v>#N/A</v>
      </c>
      <c r="DYF10" s="211" t="e">
        <f t="shared" si="387"/>
        <v>#N/A</v>
      </c>
      <c r="DYG10" s="211" t="e">
        <f t="shared" si="387"/>
        <v>#N/A</v>
      </c>
      <c r="DYH10" s="211" t="e">
        <f t="shared" si="387"/>
        <v>#N/A</v>
      </c>
      <c r="DYI10" s="211" t="e">
        <f t="shared" si="387"/>
        <v>#N/A</v>
      </c>
      <c r="DYJ10" s="211" t="e">
        <f t="shared" si="387"/>
        <v>#N/A</v>
      </c>
      <c r="DYK10" s="211" t="e">
        <f t="shared" si="387"/>
        <v>#N/A</v>
      </c>
      <c r="DYL10" s="211" t="e">
        <f t="shared" si="387"/>
        <v>#N/A</v>
      </c>
      <c r="DYM10" s="211" t="e">
        <f t="shared" si="387"/>
        <v>#N/A</v>
      </c>
      <c r="DYN10" s="211" t="e">
        <f t="shared" si="387"/>
        <v>#N/A</v>
      </c>
      <c r="DYO10" s="211" t="e">
        <f t="shared" si="387"/>
        <v>#N/A</v>
      </c>
      <c r="DYP10" s="211" t="e">
        <f t="shared" si="387"/>
        <v>#N/A</v>
      </c>
      <c r="DYQ10" s="211" t="e">
        <f t="shared" si="387"/>
        <v>#N/A</v>
      </c>
      <c r="DYR10" s="211" t="e">
        <f t="shared" si="387"/>
        <v>#N/A</v>
      </c>
      <c r="DYS10" s="211" t="e">
        <f t="shared" si="387"/>
        <v>#N/A</v>
      </c>
      <c r="DYT10" s="211" t="e">
        <f t="shared" si="387"/>
        <v>#N/A</v>
      </c>
      <c r="DYU10" s="211" t="e">
        <f t="shared" si="387"/>
        <v>#N/A</v>
      </c>
      <c r="DYV10" s="211" t="e">
        <f t="shared" si="387"/>
        <v>#N/A</v>
      </c>
      <c r="DYW10" s="211" t="e">
        <f t="shared" si="387"/>
        <v>#N/A</v>
      </c>
      <c r="DYX10" s="211" t="e">
        <f t="shared" si="387"/>
        <v>#N/A</v>
      </c>
      <c r="DYY10" s="211" t="e">
        <f t="shared" si="387"/>
        <v>#N/A</v>
      </c>
      <c r="DYZ10" s="211" t="e">
        <f t="shared" si="387"/>
        <v>#N/A</v>
      </c>
      <c r="DZA10" s="211" t="e">
        <f t="shared" si="387"/>
        <v>#N/A</v>
      </c>
      <c r="DZB10" s="211" t="e">
        <f t="shared" si="387"/>
        <v>#N/A</v>
      </c>
      <c r="DZC10" s="211" t="e">
        <f t="shared" si="387"/>
        <v>#N/A</v>
      </c>
      <c r="DZD10" s="211" t="e">
        <f t="shared" si="387"/>
        <v>#N/A</v>
      </c>
      <c r="DZE10" s="211" t="e">
        <f t="shared" si="387"/>
        <v>#N/A</v>
      </c>
      <c r="DZF10" s="211" t="e">
        <f t="shared" si="387"/>
        <v>#N/A</v>
      </c>
      <c r="DZG10" s="211" t="e">
        <f t="shared" si="387"/>
        <v>#N/A</v>
      </c>
      <c r="DZH10" s="211" t="e">
        <f t="shared" si="387"/>
        <v>#N/A</v>
      </c>
      <c r="DZI10" s="211" t="e">
        <f t="shared" si="387"/>
        <v>#N/A</v>
      </c>
      <c r="DZJ10" s="211" t="e">
        <f t="shared" si="387"/>
        <v>#N/A</v>
      </c>
      <c r="DZK10" s="211" t="e">
        <f t="shared" si="387"/>
        <v>#N/A</v>
      </c>
      <c r="DZL10" s="211" t="e">
        <f t="shared" si="387"/>
        <v>#N/A</v>
      </c>
      <c r="DZM10" s="211" t="e">
        <f t="shared" si="387"/>
        <v>#N/A</v>
      </c>
      <c r="DZN10" s="211" t="e">
        <f t="shared" si="387"/>
        <v>#N/A</v>
      </c>
      <c r="DZO10" s="211" t="e">
        <f t="shared" ref="DZO10:EBZ10" si="388">+HLOOKUP(DZO5,$A$25:$BKN$26,2,FALSE)</f>
        <v>#N/A</v>
      </c>
      <c r="DZP10" s="211" t="e">
        <f t="shared" si="388"/>
        <v>#N/A</v>
      </c>
      <c r="DZQ10" s="211" t="e">
        <f t="shared" si="388"/>
        <v>#N/A</v>
      </c>
      <c r="DZR10" s="211" t="e">
        <f t="shared" si="388"/>
        <v>#N/A</v>
      </c>
      <c r="DZS10" s="211" t="e">
        <f t="shared" si="388"/>
        <v>#N/A</v>
      </c>
      <c r="DZT10" s="211" t="e">
        <f t="shared" si="388"/>
        <v>#N/A</v>
      </c>
      <c r="DZU10" s="211" t="e">
        <f t="shared" si="388"/>
        <v>#N/A</v>
      </c>
      <c r="DZV10" s="211" t="e">
        <f t="shared" si="388"/>
        <v>#N/A</v>
      </c>
      <c r="DZW10" s="211" t="e">
        <f t="shared" si="388"/>
        <v>#N/A</v>
      </c>
      <c r="DZX10" s="211" t="e">
        <f t="shared" si="388"/>
        <v>#N/A</v>
      </c>
      <c r="DZY10" s="211" t="e">
        <f t="shared" si="388"/>
        <v>#N/A</v>
      </c>
      <c r="DZZ10" s="211" t="e">
        <f t="shared" si="388"/>
        <v>#N/A</v>
      </c>
      <c r="EAA10" s="211" t="e">
        <f t="shared" si="388"/>
        <v>#N/A</v>
      </c>
      <c r="EAB10" s="211" t="e">
        <f t="shared" si="388"/>
        <v>#N/A</v>
      </c>
      <c r="EAC10" s="211" t="e">
        <f t="shared" si="388"/>
        <v>#N/A</v>
      </c>
      <c r="EAD10" s="211" t="e">
        <f t="shared" si="388"/>
        <v>#N/A</v>
      </c>
      <c r="EAE10" s="211" t="e">
        <f t="shared" si="388"/>
        <v>#N/A</v>
      </c>
      <c r="EAF10" s="211" t="e">
        <f t="shared" si="388"/>
        <v>#N/A</v>
      </c>
      <c r="EAG10" s="211" t="e">
        <f t="shared" si="388"/>
        <v>#N/A</v>
      </c>
      <c r="EAH10" s="211" t="e">
        <f t="shared" si="388"/>
        <v>#N/A</v>
      </c>
      <c r="EAI10" s="211" t="e">
        <f t="shared" si="388"/>
        <v>#N/A</v>
      </c>
      <c r="EAJ10" s="211" t="e">
        <f t="shared" si="388"/>
        <v>#N/A</v>
      </c>
      <c r="EAK10" s="211" t="e">
        <f t="shared" si="388"/>
        <v>#N/A</v>
      </c>
      <c r="EAL10" s="211" t="e">
        <f t="shared" si="388"/>
        <v>#N/A</v>
      </c>
      <c r="EAM10" s="211" t="e">
        <f t="shared" si="388"/>
        <v>#N/A</v>
      </c>
      <c r="EAN10" s="211" t="e">
        <f t="shared" si="388"/>
        <v>#N/A</v>
      </c>
      <c r="EAO10" s="211" t="e">
        <f t="shared" si="388"/>
        <v>#N/A</v>
      </c>
      <c r="EAP10" s="211" t="e">
        <f t="shared" si="388"/>
        <v>#N/A</v>
      </c>
      <c r="EAQ10" s="211" t="e">
        <f t="shared" si="388"/>
        <v>#N/A</v>
      </c>
      <c r="EAR10" s="211" t="e">
        <f t="shared" si="388"/>
        <v>#N/A</v>
      </c>
      <c r="EAS10" s="211" t="e">
        <f t="shared" si="388"/>
        <v>#N/A</v>
      </c>
      <c r="EAT10" s="211" t="e">
        <f t="shared" si="388"/>
        <v>#N/A</v>
      </c>
      <c r="EAU10" s="211" t="e">
        <f t="shared" si="388"/>
        <v>#N/A</v>
      </c>
      <c r="EAV10" s="211" t="e">
        <f t="shared" si="388"/>
        <v>#N/A</v>
      </c>
      <c r="EAW10" s="211" t="e">
        <f t="shared" si="388"/>
        <v>#N/A</v>
      </c>
      <c r="EAX10" s="211" t="e">
        <f t="shared" si="388"/>
        <v>#N/A</v>
      </c>
      <c r="EAY10" s="211" t="e">
        <f t="shared" si="388"/>
        <v>#N/A</v>
      </c>
      <c r="EAZ10" s="211" t="e">
        <f t="shared" si="388"/>
        <v>#N/A</v>
      </c>
      <c r="EBA10" s="211" t="e">
        <f t="shared" si="388"/>
        <v>#N/A</v>
      </c>
      <c r="EBB10" s="211" t="e">
        <f t="shared" si="388"/>
        <v>#N/A</v>
      </c>
      <c r="EBC10" s="211" t="e">
        <f t="shared" si="388"/>
        <v>#N/A</v>
      </c>
      <c r="EBD10" s="211" t="e">
        <f t="shared" si="388"/>
        <v>#N/A</v>
      </c>
      <c r="EBE10" s="211" t="e">
        <f t="shared" si="388"/>
        <v>#N/A</v>
      </c>
      <c r="EBF10" s="211" t="e">
        <f t="shared" si="388"/>
        <v>#N/A</v>
      </c>
      <c r="EBG10" s="211" t="e">
        <f t="shared" si="388"/>
        <v>#N/A</v>
      </c>
      <c r="EBH10" s="211" t="e">
        <f t="shared" si="388"/>
        <v>#N/A</v>
      </c>
      <c r="EBI10" s="211" t="e">
        <f t="shared" si="388"/>
        <v>#N/A</v>
      </c>
      <c r="EBJ10" s="211" t="e">
        <f t="shared" si="388"/>
        <v>#N/A</v>
      </c>
      <c r="EBK10" s="211" t="e">
        <f t="shared" si="388"/>
        <v>#N/A</v>
      </c>
      <c r="EBL10" s="211" t="e">
        <f t="shared" si="388"/>
        <v>#N/A</v>
      </c>
      <c r="EBM10" s="211" t="e">
        <f t="shared" si="388"/>
        <v>#N/A</v>
      </c>
      <c r="EBN10" s="211" t="e">
        <f t="shared" si="388"/>
        <v>#N/A</v>
      </c>
      <c r="EBO10" s="211" t="e">
        <f t="shared" si="388"/>
        <v>#N/A</v>
      </c>
      <c r="EBP10" s="211" t="e">
        <f t="shared" si="388"/>
        <v>#N/A</v>
      </c>
      <c r="EBQ10" s="211" t="e">
        <f t="shared" si="388"/>
        <v>#N/A</v>
      </c>
      <c r="EBR10" s="211" t="e">
        <f t="shared" si="388"/>
        <v>#N/A</v>
      </c>
      <c r="EBS10" s="211" t="e">
        <f t="shared" si="388"/>
        <v>#N/A</v>
      </c>
      <c r="EBT10" s="211" t="e">
        <f t="shared" si="388"/>
        <v>#N/A</v>
      </c>
      <c r="EBU10" s="211" t="e">
        <f t="shared" si="388"/>
        <v>#N/A</v>
      </c>
      <c r="EBV10" s="211" t="e">
        <f t="shared" si="388"/>
        <v>#N/A</v>
      </c>
      <c r="EBW10" s="211" t="e">
        <f t="shared" si="388"/>
        <v>#N/A</v>
      </c>
      <c r="EBX10" s="211" t="e">
        <f t="shared" si="388"/>
        <v>#N/A</v>
      </c>
      <c r="EBY10" s="211" t="e">
        <f t="shared" si="388"/>
        <v>#N/A</v>
      </c>
      <c r="EBZ10" s="211" t="e">
        <f t="shared" si="388"/>
        <v>#N/A</v>
      </c>
      <c r="ECA10" s="211" t="e">
        <f t="shared" ref="ECA10:EEL10" si="389">+HLOOKUP(ECA5,$A$25:$BKN$26,2,FALSE)</f>
        <v>#N/A</v>
      </c>
      <c r="ECB10" s="211" t="e">
        <f t="shared" si="389"/>
        <v>#N/A</v>
      </c>
      <c r="ECC10" s="211" t="e">
        <f t="shared" si="389"/>
        <v>#N/A</v>
      </c>
      <c r="ECD10" s="211" t="e">
        <f t="shared" si="389"/>
        <v>#N/A</v>
      </c>
      <c r="ECE10" s="211" t="e">
        <f t="shared" si="389"/>
        <v>#N/A</v>
      </c>
      <c r="ECF10" s="211" t="e">
        <f t="shared" si="389"/>
        <v>#N/A</v>
      </c>
      <c r="ECG10" s="211" t="e">
        <f t="shared" si="389"/>
        <v>#N/A</v>
      </c>
      <c r="ECH10" s="211" t="e">
        <f t="shared" si="389"/>
        <v>#N/A</v>
      </c>
      <c r="ECI10" s="211" t="e">
        <f t="shared" si="389"/>
        <v>#N/A</v>
      </c>
      <c r="ECJ10" s="211" t="e">
        <f t="shared" si="389"/>
        <v>#N/A</v>
      </c>
      <c r="ECK10" s="211" t="e">
        <f t="shared" si="389"/>
        <v>#N/A</v>
      </c>
      <c r="ECL10" s="211" t="e">
        <f t="shared" si="389"/>
        <v>#N/A</v>
      </c>
      <c r="ECM10" s="211" t="e">
        <f t="shared" si="389"/>
        <v>#N/A</v>
      </c>
      <c r="ECN10" s="211" t="e">
        <f t="shared" si="389"/>
        <v>#N/A</v>
      </c>
      <c r="ECO10" s="211" t="e">
        <f t="shared" si="389"/>
        <v>#N/A</v>
      </c>
      <c r="ECP10" s="211" t="e">
        <f t="shared" si="389"/>
        <v>#N/A</v>
      </c>
      <c r="ECQ10" s="211" t="e">
        <f t="shared" si="389"/>
        <v>#N/A</v>
      </c>
      <c r="ECR10" s="211" t="e">
        <f t="shared" si="389"/>
        <v>#N/A</v>
      </c>
      <c r="ECS10" s="211" t="e">
        <f t="shared" si="389"/>
        <v>#N/A</v>
      </c>
      <c r="ECT10" s="211" t="e">
        <f t="shared" si="389"/>
        <v>#N/A</v>
      </c>
      <c r="ECU10" s="211" t="e">
        <f t="shared" si="389"/>
        <v>#N/A</v>
      </c>
      <c r="ECV10" s="211" t="e">
        <f t="shared" si="389"/>
        <v>#N/A</v>
      </c>
      <c r="ECW10" s="211" t="e">
        <f t="shared" si="389"/>
        <v>#N/A</v>
      </c>
      <c r="ECX10" s="211" t="e">
        <f t="shared" si="389"/>
        <v>#N/A</v>
      </c>
      <c r="ECY10" s="211" t="e">
        <f t="shared" si="389"/>
        <v>#N/A</v>
      </c>
      <c r="ECZ10" s="211" t="e">
        <f t="shared" si="389"/>
        <v>#N/A</v>
      </c>
      <c r="EDA10" s="211" t="e">
        <f t="shared" si="389"/>
        <v>#N/A</v>
      </c>
      <c r="EDB10" s="211" t="e">
        <f t="shared" si="389"/>
        <v>#N/A</v>
      </c>
      <c r="EDC10" s="211" t="e">
        <f t="shared" si="389"/>
        <v>#N/A</v>
      </c>
      <c r="EDD10" s="211" t="e">
        <f t="shared" si="389"/>
        <v>#N/A</v>
      </c>
      <c r="EDE10" s="211" t="e">
        <f t="shared" si="389"/>
        <v>#N/A</v>
      </c>
      <c r="EDF10" s="211" t="e">
        <f t="shared" si="389"/>
        <v>#N/A</v>
      </c>
      <c r="EDG10" s="211" t="e">
        <f t="shared" si="389"/>
        <v>#N/A</v>
      </c>
      <c r="EDH10" s="211" t="e">
        <f t="shared" si="389"/>
        <v>#N/A</v>
      </c>
      <c r="EDI10" s="211" t="e">
        <f t="shared" si="389"/>
        <v>#N/A</v>
      </c>
      <c r="EDJ10" s="211" t="e">
        <f t="shared" si="389"/>
        <v>#N/A</v>
      </c>
      <c r="EDK10" s="211" t="e">
        <f t="shared" si="389"/>
        <v>#N/A</v>
      </c>
      <c r="EDL10" s="211" t="e">
        <f t="shared" si="389"/>
        <v>#N/A</v>
      </c>
      <c r="EDM10" s="211" t="e">
        <f t="shared" si="389"/>
        <v>#N/A</v>
      </c>
      <c r="EDN10" s="211" t="e">
        <f t="shared" si="389"/>
        <v>#N/A</v>
      </c>
      <c r="EDO10" s="211" t="e">
        <f t="shared" si="389"/>
        <v>#N/A</v>
      </c>
      <c r="EDP10" s="211" t="e">
        <f t="shared" si="389"/>
        <v>#N/A</v>
      </c>
      <c r="EDQ10" s="211" t="e">
        <f t="shared" si="389"/>
        <v>#N/A</v>
      </c>
      <c r="EDR10" s="211" t="e">
        <f t="shared" si="389"/>
        <v>#N/A</v>
      </c>
      <c r="EDS10" s="211" t="e">
        <f t="shared" si="389"/>
        <v>#N/A</v>
      </c>
      <c r="EDT10" s="211" t="e">
        <f t="shared" si="389"/>
        <v>#N/A</v>
      </c>
      <c r="EDU10" s="211" t="e">
        <f t="shared" si="389"/>
        <v>#N/A</v>
      </c>
      <c r="EDV10" s="211" t="e">
        <f t="shared" si="389"/>
        <v>#N/A</v>
      </c>
      <c r="EDW10" s="211" t="e">
        <f t="shared" si="389"/>
        <v>#N/A</v>
      </c>
      <c r="EDX10" s="211" t="e">
        <f t="shared" si="389"/>
        <v>#N/A</v>
      </c>
      <c r="EDY10" s="211" t="e">
        <f t="shared" si="389"/>
        <v>#N/A</v>
      </c>
      <c r="EDZ10" s="211" t="e">
        <f t="shared" si="389"/>
        <v>#N/A</v>
      </c>
      <c r="EEA10" s="211" t="e">
        <f t="shared" si="389"/>
        <v>#N/A</v>
      </c>
      <c r="EEB10" s="211" t="e">
        <f t="shared" si="389"/>
        <v>#N/A</v>
      </c>
      <c r="EEC10" s="211" t="e">
        <f t="shared" si="389"/>
        <v>#N/A</v>
      </c>
      <c r="EED10" s="211" t="e">
        <f t="shared" si="389"/>
        <v>#N/A</v>
      </c>
      <c r="EEE10" s="211" t="e">
        <f t="shared" si="389"/>
        <v>#N/A</v>
      </c>
      <c r="EEF10" s="211" t="e">
        <f t="shared" si="389"/>
        <v>#N/A</v>
      </c>
      <c r="EEG10" s="211" t="e">
        <f t="shared" si="389"/>
        <v>#N/A</v>
      </c>
      <c r="EEH10" s="211" t="e">
        <f t="shared" si="389"/>
        <v>#N/A</v>
      </c>
      <c r="EEI10" s="211" t="e">
        <f t="shared" si="389"/>
        <v>#N/A</v>
      </c>
      <c r="EEJ10" s="211" t="e">
        <f t="shared" si="389"/>
        <v>#N/A</v>
      </c>
      <c r="EEK10" s="211" t="e">
        <f t="shared" si="389"/>
        <v>#N/A</v>
      </c>
      <c r="EEL10" s="211" t="e">
        <f t="shared" si="389"/>
        <v>#N/A</v>
      </c>
      <c r="EEM10" s="211" t="e">
        <f t="shared" ref="EEM10:EGX10" si="390">+HLOOKUP(EEM5,$A$25:$BKN$26,2,FALSE)</f>
        <v>#N/A</v>
      </c>
      <c r="EEN10" s="211" t="e">
        <f t="shared" si="390"/>
        <v>#N/A</v>
      </c>
      <c r="EEO10" s="211" t="e">
        <f t="shared" si="390"/>
        <v>#N/A</v>
      </c>
      <c r="EEP10" s="211" t="e">
        <f t="shared" si="390"/>
        <v>#N/A</v>
      </c>
      <c r="EEQ10" s="211" t="e">
        <f t="shared" si="390"/>
        <v>#N/A</v>
      </c>
      <c r="EER10" s="211" t="e">
        <f t="shared" si="390"/>
        <v>#N/A</v>
      </c>
      <c r="EES10" s="211" t="e">
        <f t="shared" si="390"/>
        <v>#N/A</v>
      </c>
      <c r="EET10" s="211" t="e">
        <f t="shared" si="390"/>
        <v>#N/A</v>
      </c>
      <c r="EEU10" s="211" t="e">
        <f t="shared" si="390"/>
        <v>#N/A</v>
      </c>
      <c r="EEV10" s="211" t="e">
        <f t="shared" si="390"/>
        <v>#N/A</v>
      </c>
      <c r="EEW10" s="211" t="e">
        <f t="shared" si="390"/>
        <v>#N/A</v>
      </c>
      <c r="EEX10" s="211" t="e">
        <f t="shared" si="390"/>
        <v>#N/A</v>
      </c>
      <c r="EEY10" s="211" t="e">
        <f t="shared" si="390"/>
        <v>#N/A</v>
      </c>
      <c r="EEZ10" s="211" t="e">
        <f t="shared" si="390"/>
        <v>#N/A</v>
      </c>
      <c r="EFA10" s="211" t="e">
        <f t="shared" si="390"/>
        <v>#N/A</v>
      </c>
      <c r="EFB10" s="211" t="e">
        <f t="shared" si="390"/>
        <v>#N/A</v>
      </c>
      <c r="EFC10" s="211" t="e">
        <f t="shared" si="390"/>
        <v>#N/A</v>
      </c>
      <c r="EFD10" s="211" t="e">
        <f t="shared" si="390"/>
        <v>#N/A</v>
      </c>
      <c r="EFE10" s="211" t="e">
        <f t="shared" si="390"/>
        <v>#N/A</v>
      </c>
      <c r="EFF10" s="211" t="e">
        <f t="shared" si="390"/>
        <v>#N/A</v>
      </c>
      <c r="EFG10" s="211" t="e">
        <f t="shared" si="390"/>
        <v>#N/A</v>
      </c>
      <c r="EFH10" s="211" t="e">
        <f t="shared" si="390"/>
        <v>#N/A</v>
      </c>
      <c r="EFI10" s="211" t="e">
        <f t="shared" si="390"/>
        <v>#N/A</v>
      </c>
      <c r="EFJ10" s="211" t="e">
        <f t="shared" si="390"/>
        <v>#N/A</v>
      </c>
      <c r="EFK10" s="211" t="e">
        <f t="shared" si="390"/>
        <v>#N/A</v>
      </c>
      <c r="EFL10" s="211" t="e">
        <f t="shared" si="390"/>
        <v>#N/A</v>
      </c>
      <c r="EFM10" s="211" t="e">
        <f t="shared" si="390"/>
        <v>#N/A</v>
      </c>
      <c r="EFN10" s="211" t="e">
        <f t="shared" si="390"/>
        <v>#N/A</v>
      </c>
      <c r="EFO10" s="211" t="e">
        <f t="shared" si="390"/>
        <v>#N/A</v>
      </c>
      <c r="EFP10" s="211" t="e">
        <f t="shared" si="390"/>
        <v>#N/A</v>
      </c>
      <c r="EFQ10" s="211" t="e">
        <f t="shared" si="390"/>
        <v>#N/A</v>
      </c>
      <c r="EFR10" s="211" t="e">
        <f t="shared" si="390"/>
        <v>#N/A</v>
      </c>
      <c r="EFS10" s="211" t="e">
        <f t="shared" si="390"/>
        <v>#N/A</v>
      </c>
      <c r="EFT10" s="211" t="e">
        <f t="shared" si="390"/>
        <v>#N/A</v>
      </c>
      <c r="EFU10" s="211" t="e">
        <f t="shared" si="390"/>
        <v>#N/A</v>
      </c>
      <c r="EFV10" s="211" t="e">
        <f t="shared" si="390"/>
        <v>#N/A</v>
      </c>
      <c r="EFW10" s="211" t="e">
        <f t="shared" si="390"/>
        <v>#N/A</v>
      </c>
      <c r="EFX10" s="211" t="e">
        <f t="shared" si="390"/>
        <v>#N/A</v>
      </c>
      <c r="EFY10" s="211" t="e">
        <f t="shared" si="390"/>
        <v>#N/A</v>
      </c>
      <c r="EFZ10" s="211" t="e">
        <f t="shared" si="390"/>
        <v>#N/A</v>
      </c>
      <c r="EGA10" s="211" t="e">
        <f t="shared" si="390"/>
        <v>#N/A</v>
      </c>
      <c r="EGB10" s="211" t="e">
        <f t="shared" si="390"/>
        <v>#N/A</v>
      </c>
      <c r="EGC10" s="211" t="e">
        <f t="shared" si="390"/>
        <v>#N/A</v>
      </c>
      <c r="EGD10" s="211" t="e">
        <f t="shared" si="390"/>
        <v>#N/A</v>
      </c>
      <c r="EGE10" s="211" t="e">
        <f t="shared" si="390"/>
        <v>#N/A</v>
      </c>
      <c r="EGF10" s="211" t="e">
        <f t="shared" si="390"/>
        <v>#N/A</v>
      </c>
      <c r="EGG10" s="211" t="e">
        <f t="shared" si="390"/>
        <v>#N/A</v>
      </c>
      <c r="EGH10" s="211" t="e">
        <f t="shared" si="390"/>
        <v>#N/A</v>
      </c>
      <c r="EGI10" s="211" t="e">
        <f t="shared" si="390"/>
        <v>#N/A</v>
      </c>
      <c r="EGJ10" s="211" t="e">
        <f t="shared" si="390"/>
        <v>#N/A</v>
      </c>
      <c r="EGK10" s="211" t="e">
        <f t="shared" si="390"/>
        <v>#N/A</v>
      </c>
      <c r="EGL10" s="211" t="e">
        <f t="shared" si="390"/>
        <v>#N/A</v>
      </c>
      <c r="EGM10" s="211" t="e">
        <f t="shared" si="390"/>
        <v>#N/A</v>
      </c>
      <c r="EGN10" s="211" t="e">
        <f t="shared" si="390"/>
        <v>#N/A</v>
      </c>
      <c r="EGO10" s="211" t="e">
        <f t="shared" si="390"/>
        <v>#N/A</v>
      </c>
      <c r="EGP10" s="211" t="e">
        <f t="shared" si="390"/>
        <v>#N/A</v>
      </c>
      <c r="EGQ10" s="211" t="e">
        <f t="shared" si="390"/>
        <v>#N/A</v>
      </c>
      <c r="EGR10" s="211" t="e">
        <f t="shared" si="390"/>
        <v>#N/A</v>
      </c>
      <c r="EGS10" s="211" t="e">
        <f t="shared" si="390"/>
        <v>#N/A</v>
      </c>
      <c r="EGT10" s="211" t="e">
        <f t="shared" si="390"/>
        <v>#N/A</v>
      </c>
      <c r="EGU10" s="211" t="e">
        <f t="shared" si="390"/>
        <v>#N/A</v>
      </c>
      <c r="EGV10" s="211" t="e">
        <f t="shared" si="390"/>
        <v>#N/A</v>
      </c>
      <c r="EGW10" s="211" t="e">
        <f t="shared" si="390"/>
        <v>#N/A</v>
      </c>
      <c r="EGX10" s="211" t="e">
        <f t="shared" si="390"/>
        <v>#N/A</v>
      </c>
      <c r="EGY10" s="211" t="e">
        <f t="shared" ref="EGY10:EJJ10" si="391">+HLOOKUP(EGY5,$A$25:$BKN$26,2,FALSE)</f>
        <v>#N/A</v>
      </c>
      <c r="EGZ10" s="211" t="e">
        <f t="shared" si="391"/>
        <v>#N/A</v>
      </c>
      <c r="EHA10" s="211" t="e">
        <f t="shared" si="391"/>
        <v>#N/A</v>
      </c>
      <c r="EHB10" s="211" t="e">
        <f t="shared" si="391"/>
        <v>#N/A</v>
      </c>
      <c r="EHC10" s="211" t="e">
        <f t="shared" si="391"/>
        <v>#N/A</v>
      </c>
      <c r="EHD10" s="211" t="e">
        <f t="shared" si="391"/>
        <v>#N/A</v>
      </c>
      <c r="EHE10" s="211" t="e">
        <f t="shared" si="391"/>
        <v>#N/A</v>
      </c>
      <c r="EHF10" s="211" t="e">
        <f t="shared" si="391"/>
        <v>#N/A</v>
      </c>
      <c r="EHG10" s="211" t="e">
        <f t="shared" si="391"/>
        <v>#N/A</v>
      </c>
      <c r="EHH10" s="211" t="e">
        <f t="shared" si="391"/>
        <v>#N/A</v>
      </c>
      <c r="EHI10" s="211" t="e">
        <f t="shared" si="391"/>
        <v>#N/A</v>
      </c>
      <c r="EHJ10" s="211" t="e">
        <f t="shared" si="391"/>
        <v>#N/A</v>
      </c>
      <c r="EHK10" s="211" t="e">
        <f t="shared" si="391"/>
        <v>#N/A</v>
      </c>
      <c r="EHL10" s="211" t="e">
        <f t="shared" si="391"/>
        <v>#N/A</v>
      </c>
      <c r="EHM10" s="211" t="e">
        <f t="shared" si="391"/>
        <v>#N/A</v>
      </c>
      <c r="EHN10" s="211" t="e">
        <f t="shared" si="391"/>
        <v>#N/A</v>
      </c>
      <c r="EHO10" s="211" t="e">
        <f t="shared" si="391"/>
        <v>#N/A</v>
      </c>
      <c r="EHP10" s="211" t="e">
        <f t="shared" si="391"/>
        <v>#N/A</v>
      </c>
      <c r="EHQ10" s="211" t="e">
        <f t="shared" si="391"/>
        <v>#N/A</v>
      </c>
      <c r="EHR10" s="211" t="e">
        <f t="shared" si="391"/>
        <v>#N/A</v>
      </c>
      <c r="EHS10" s="211" t="e">
        <f t="shared" si="391"/>
        <v>#N/A</v>
      </c>
      <c r="EHT10" s="211" t="e">
        <f t="shared" si="391"/>
        <v>#N/A</v>
      </c>
      <c r="EHU10" s="211" t="e">
        <f t="shared" si="391"/>
        <v>#N/A</v>
      </c>
      <c r="EHV10" s="211" t="e">
        <f t="shared" si="391"/>
        <v>#N/A</v>
      </c>
      <c r="EHW10" s="211" t="e">
        <f t="shared" si="391"/>
        <v>#N/A</v>
      </c>
      <c r="EHX10" s="211" t="e">
        <f t="shared" si="391"/>
        <v>#N/A</v>
      </c>
      <c r="EHY10" s="211" t="e">
        <f t="shared" si="391"/>
        <v>#N/A</v>
      </c>
      <c r="EHZ10" s="211" t="e">
        <f t="shared" si="391"/>
        <v>#N/A</v>
      </c>
      <c r="EIA10" s="211" t="e">
        <f t="shared" si="391"/>
        <v>#N/A</v>
      </c>
      <c r="EIB10" s="211" t="e">
        <f t="shared" si="391"/>
        <v>#N/A</v>
      </c>
      <c r="EIC10" s="211" t="e">
        <f t="shared" si="391"/>
        <v>#N/A</v>
      </c>
      <c r="EID10" s="211" t="e">
        <f t="shared" si="391"/>
        <v>#N/A</v>
      </c>
      <c r="EIE10" s="211" t="e">
        <f t="shared" si="391"/>
        <v>#N/A</v>
      </c>
      <c r="EIF10" s="211" t="e">
        <f t="shared" si="391"/>
        <v>#N/A</v>
      </c>
      <c r="EIG10" s="211" t="e">
        <f t="shared" si="391"/>
        <v>#N/A</v>
      </c>
      <c r="EIH10" s="211" t="e">
        <f t="shared" si="391"/>
        <v>#N/A</v>
      </c>
      <c r="EII10" s="211" t="e">
        <f t="shared" si="391"/>
        <v>#N/A</v>
      </c>
      <c r="EIJ10" s="211" t="e">
        <f t="shared" si="391"/>
        <v>#N/A</v>
      </c>
      <c r="EIK10" s="211" t="e">
        <f t="shared" si="391"/>
        <v>#N/A</v>
      </c>
      <c r="EIL10" s="211" t="e">
        <f t="shared" si="391"/>
        <v>#N/A</v>
      </c>
      <c r="EIM10" s="211" t="e">
        <f t="shared" si="391"/>
        <v>#N/A</v>
      </c>
      <c r="EIN10" s="211" t="e">
        <f t="shared" si="391"/>
        <v>#N/A</v>
      </c>
      <c r="EIO10" s="211" t="e">
        <f t="shared" si="391"/>
        <v>#N/A</v>
      </c>
      <c r="EIP10" s="211" t="e">
        <f t="shared" si="391"/>
        <v>#N/A</v>
      </c>
      <c r="EIQ10" s="211" t="e">
        <f t="shared" si="391"/>
        <v>#N/A</v>
      </c>
      <c r="EIR10" s="211" t="e">
        <f t="shared" si="391"/>
        <v>#N/A</v>
      </c>
      <c r="EIS10" s="211" t="e">
        <f t="shared" si="391"/>
        <v>#N/A</v>
      </c>
      <c r="EIT10" s="211" t="e">
        <f t="shared" si="391"/>
        <v>#N/A</v>
      </c>
      <c r="EIU10" s="211" t="e">
        <f t="shared" si="391"/>
        <v>#N/A</v>
      </c>
      <c r="EIV10" s="211" t="e">
        <f t="shared" si="391"/>
        <v>#N/A</v>
      </c>
      <c r="EIW10" s="211" t="e">
        <f t="shared" si="391"/>
        <v>#N/A</v>
      </c>
      <c r="EIX10" s="211" t="e">
        <f t="shared" si="391"/>
        <v>#N/A</v>
      </c>
      <c r="EIY10" s="211" t="e">
        <f t="shared" si="391"/>
        <v>#N/A</v>
      </c>
      <c r="EIZ10" s="211" t="e">
        <f t="shared" si="391"/>
        <v>#N/A</v>
      </c>
      <c r="EJA10" s="211" t="e">
        <f t="shared" si="391"/>
        <v>#N/A</v>
      </c>
      <c r="EJB10" s="211" t="e">
        <f t="shared" si="391"/>
        <v>#N/A</v>
      </c>
      <c r="EJC10" s="211" t="e">
        <f t="shared" si="391"/>
        <v>#N/A</v>
      </c>
      <c r="EJD10" s="211" t="e">
        <f t="shared" si="391"/>
        <v>#N/A</v>
      </c>
      <c r="EJE10" s="211" t="e">
        <f t="shared" si="391"/>
        <v>#N/A</v>
      </c>
      <c r="EJF10" s="211" t="e">
        <f t="shared" si="391"/>
        <v>#N/A</v>
      </c>
      <c r="EJG10" s="211" t="e">
        <f t="shared" si="391"/>
        <v>#N/A</v>
      </c>
      <c r="EJH10" s="211" t="e">
        <f t="shared" si="391"/>
        <v>#N/A</v>
      </c>
      <c r="EJI10" s="211" t="e">
        <f t="shared" si="391"/>
        <v>#N/A</v>
      </c>
      <c r="EJJ10" s="211" t="e">
        <f t="shared" si="391"/>
        <v>#N/A</v>
      </c>
      <c r="EJK10" s="211" t="e">
        <f t="shared" ref="EJK10:ELV10" si="392">+HLOOKUP(EJK5,$A$25:$BKN$26,2,FALSE)</f>
        <v>#N/A</v>
      </c>
      <c r="EJL10" s="211" t="e">
        <f t="shared" si="392"/>
        <v>#N/A</v>
      </c>
      <c r="EJM10" s="211" t="e">
        <f t="shared" si="392"/>
        <v>#N/A</v>
      </c>
      <c r="EJN10" s="211" t="e">
        <f t="shared" si="392"/>
        <v>#N/A</v>
      </c>
      <c r="EJO10" s="211" t="e">
        <f t="shared" si="392"/>
        <v>#N/A</v>
      </c>
      <c r="EJP10" s="211" t="e">
        <f t="shared" si="392"/>
        <v>#N/A</v>
      </c>
      <c r="EJQ10" s="211" t="e">
        <f t="shared" si="392"/>
        <v>#N/A</v>
      </c>
      <c r="EJR10" s="211" t="e">
        <f t="shared" si="392"/>
        <v>#N/A</v>
      </c>
      <c r="EJS10" s="211" t="e">
        <f t="shared" si="392"/>
        <v>#N/A</v>
      </c>
      <c r="EJT10" s="211" t="e">
        <f t="shared" si="392"/>
        <v>#N/A</v>
      </c>
      <c r="EJU10" s="211" t="e">
        <f t="shared" si="392"/>
        <v>#N/A</v>
      </c>
      <c r="EJV10" s="211" t="e">
        <f t="shared" si="392"/>
        <v>#N/A</v>
      </c>
      <c r="EJW10" s="211" t="e">
        <f t="shared" si="392"/>
        <v>#N/A</v>
      </c>
      <c r="EJX10" s="211" t="e">
        <f t="shared" si="392"/>
        <v>#N/A</v>
      </c>
      <c r="EJY10" s="211" t="e">
        <f t="shared" si="392"/>
        <v>#N/A</v>
      </c>
      <c r="EJZ10" s="211" t="e">
        <f t="shared" si="392"/>
        <v>#N/A</v>
      </c>
      <c r="EKA10" s="211" t="e">
        <f t="shared" si="392"/>
        <v>#N/A</v>
      </c>
      <c r="EKB10" s="211" t="e">
        <f t="shared" si="392"/>
        <v>#N/A</v>
      </c>
      <c r="EKC10" s="211" t="e">
        <f t="shared" si="392"/>
        <v>#N/A</v>
      </c>
      <c r="EKD10" s="211" t="e">
        <f t="shared" si="392"/>
        <v>#N/A</v>
      </c>
      <c r="EKE10" s="211" t="e">
        <f t="shared" si="392"/>
        <v>#N/A</v>
      </c>
      <c r="EKF10" s="211" t="e">
        <f t="shared" si="392"/>
        <v>#N/A</v>
      </c>
      <c r="EKG10" s="211" t="e">
        <f t="shared" si="392"/>
        <v>#N/A</v>
      </c>
      <c r="EKH10" s="211" t="e">
        <f t="shared" si="392"/>
        <v>#N/A</v>
      </c>
      <c r="EKI10" s="211" t="e">
        <f t="shared" si="392"/>
        <v>#N/A</v>
      </c>
      <c r="EKJ10" s="211" t="e">
        <f t="shared" si="392"/>
        <v>#N/A</v>
      </c>
      <c r="EKK10" s="211" t="e">
        <f t="shared" si="392"/>
        <v>#N/A</v>
      </c>
      <c r="EKL10" s="211" t="e">
        <f t="shared" si="392"/>
        <v>#N/A</v>
      </c>
      <c r="EKM10" s="211" t="e">
        <f t="shared" si="392"/>
        <v>#N/A</v>
      </c>
      <c r="EKN10" s="211" t="e">
        <f t="shared" si="392"/>
        <v>#N/A</v>
      </c>
      <c r="EKO10" s="211" t="e">
        <f t="shared" si="392"/>
        <v>#N/A</v>
      </c>
      <c r="EKP10" s="211" t="e">
        <f t="shared" si="392"/>
        <v>#N/A</v>
      </c>
      <c r="EKQ10" s="211" t="e">
        <f t="shared" si="392"/>
        <v>#N/A</v>
      </c>
      <c r="EKR10" s="211" t="e">
        <f t="shared" si="392"/>
        <v>#N/A</v>
      </c>
      <c r="EKS10" s="211" t="e">
        <f t="shared" si="392"/>
        <v>#N/A</v>
      </c>
      <c r="EKT10" s="211" t="e">
        <f t="shared" si="392"/>
        <v>#N/A</v>
      </c>
      <c r="EKU10" s="211" t="e">
        <f t="shared" si="392"/>
        <v>#N/A</v>
      </c>
      <c r="EKV10" s="211" t="e">
        <f t="shared" si="392"/>
        <v>#N/A</v>
      </c>
      <c r="EKW10" s="211" t="e">
        <f t="shared" si="392"/>
        <v>#N/A</v>
      </c>
      <c r="EKX10" s="211" t="e">
        <f t="shared" si="392"/>
        <v>#N/A</v>
      </c>
      <c r="EKY10" s="211" t="e">
        <f t="shared" si="392"/>
        <v>#N/A</v>
      </c>
      <c r="EKZ10" s="211" t="e">
        <f t="shared" si="392"/>
        <v>#N/A</v>
      </c>
      <c r="ELA10" s="211" t="e">
        <f t="shared" si="392"/>
        <v>#N/A</v>
      </c>
      <c r="ELB10" s="211" t="e">
        <f t="shared" si="392"/>
        <v>#N/A</v>
      </c>
      <c r="ELC10" s="211" t="e">
        <f t="shared" si="392"/>
        <v>#N/A</v>
      </c>
      <c r="ELD10" s="211" t="e">
        <f t="shared" si="392"/>
        <v>#N/A</v>
      </c>
      <c r="ELE10" s="211" t="e">
        <f t="shared" si="392"/>
        <v>#N/A</v>
      </c>
      <c r="ELF10" s="211" t="e">
        <f t="shared" si="392"/>
        <v>#N/A</v>
      </c>
      <c r="ELG10" s="211" t="e">
        <f t="shared" si="392"/>
        <v>#N/A</v>
      </c>
      <c r="ELH10" s="211" t="e">
        <f t="shared" si="392"/>
        <v>#N/A</v>
      </c>
      <c r="ELI10" s="211" t="e">
        <f t="shared" si="392"/>
        <v>#N/A</v>
      </c>
      <c r="ELJ10" s="211" t="e">
        <f t="shared" si="392"/>
        <v>#N/A</v>
      </c>
      <c r="ELK10" s="211" t="e">
        <f t="shared" si="392"/>
        <v>#N/A</v>
      </c>
      <c r="ELL10" s="211" t="e">
        <f t="shared" si="392"/>
        <v>#N/A</v>
      </c>
      <c r="ELM10" s="211" t="e">
        <f t="shared" si="392"/>
        <v>#N/A</v>
      </c>
      <c r="ELN10" s="211" t="e">
        <f t="shared" si="392"/>
        <v>#N/A</v>
      </c>
      <c r="ELO10" s="211" t="e">
        <f t="shared" si="392"/>
        <v>#N/A</v>
      </c>
      <c r="ELP10" s="211" t="e">
        <f t="shared" si="392"/>
        <v>#N/A</v>
      </c>
      <c r="ELQ10" s="211" t="e">
        <f t="shared" si="392"/>
        <v>#N/A</v>
      </c>
      <c r="ELR10" s="211" t="e">
        <f t="shared" si="392"/>
        <v>#N/A</v>
      </c>
      <c r="ELS10" s="211" t="e">
        <f t="shared" si="392"/>
        <v>#N/A</v>
      </c>
      <c r="ELT10" s="211" t="e">
        <f t="shared" si="392"/>
        <v>#N/A</v>
      </c>
      <c r="ELU10" s="211" t="e">
        <f t="shared" si="392"/>
        <v>#N/A</v>
      </c>
      <c r="ELV10" s="211" t="e">
        <f t="shared" si="392"/>
        <v>#N/A</v>
      </c>
      <c r="ELW10" s="211" t="e">
        <f t="shared" ref="ELW10:EOH10" si="393">+HLOOKUP(ELW5,$A$25:$BKN$26,2,FALSE)</f>
        <v>#N/A</v>
      </c>
      <c r="ELX10" s="211" t="e">
        <f t="shared" si="393"/>
        <v>#N/A</v>
      </c>
      <c r="ELY10" s="211" t="e">
        <f t="shared" si="393"/>
        <v>#N/A</v>
      </c>
      <c r="ELZ10" s="211" t="e">
        <f t="shared" si="393"/>
        <v>#N/A</v>
      </c>
      <c r="EMA10" s="211" t="e">
        <f t="shared" si="393"/>
        <v>#N/A</v>
      </c>
      <c r="EMB10" s="211" t="e">
        <f t="shared" si="393"/>
        <v>#N/A</v>
      </c>
      <c r="EMC10" s="211" t="e">
        <f t="shared" si="393"/>
        <v>#N/A</v>
      </c>
      <c r="EMD10" s="211" t="e">
        <f t="shared" si="393"/>
        <v>#N/A</v>
      </c>
      <c r="EME10" s="211" t="e">
        <f t="shared" si="393"/>
        <v>#N/A</v>
      </c>
      <c r="EMF10" s="211" t="e">
        <f t="shared" si="393"/>
        <v>#N/A</v>
      </c>
      <c r="EMG10" s="211" t="e">
        <f t="shared" si="393"/>
        <v>#N/A</v>
      </c>
      <c r="EMH10" s="211" t="e">
        <f t="shared" si="393"/>
        <v>#N/A</v>
      </c>
      <c r="EMI10" s="211" t="e">
        <f t="shared" si="393"/>
        <v>#N/A</v>
      </c>
      <c r="EMJ10" s="211" t="e">
        <f t="shared" si="393"/>
        <v>#N/A</v>
      </c>
      <c r="EMK10" s="211" t="e">
        <f t="shared" si="393"/>
        <v>#N/A</v>
      </c>
      <c r="EML10" s="211" t="e">
        <f t="shared" si="393"/>
        <v>#N/A</v>
      </c>
      <c r="EMM10" s="211" t="e">
        <f t="shared" si="393"/>
        <v>#N/A</v>
      </c>
      <c r="EMN10" s="211" t="e">
        <f t="shared" si="393"/>
        <v>#N/A</v>
      </c>
      <c r="EMO10" s="211" t="e">
        <f t="shared" si="393"/>
        <v>#N/A</v>
      </c>
      <c r="EMP10" s="211" t="e">
        <f t="shared" si="393"/>
        <v>#N/A</v>
      </c>
      <c r="EMQ10" s="211" t="e">
        <f t="shared" si="393"/>
        <v>#N/A</v>
      </c>
      <c r="EMR10" s="211" t="e">
        <f t="shared" si="393"/>
        <v>#N/A</v>
      </c>
      <c r="EMS10" s="211" t="e">
        <f t="shared" si="393"/>
        <v>#N/A</v>
      </c>
      <c r="EMT10" s="211" t="e">
        <f t="shared" si="393"/>
        <v>#N/A</v>
      </c>
      <c r="EMU10" s="211" t="e">
        <f t="shared" si="393"/>
        <v>#N/A</v>
      </c>
      <c r="EMV10" s="211" t="e">
        <f t="shared" si="393"/>
        <v>#N/A</v>
      </c>
      <c r="EMW10" s="211" t="e">
        <f t="shared" si="393"/>
        <v>#N/A</v>
      </c>
      <c r="EMX10" s="211" t="e">
        <f t="shared" si="393"/>
        <v>#N/A</v>
      </c>
      <c r="EMY10" s="211" t="e">
        <f t="shared" si="393"/>
        <v>#N/A</v>
      </c>
      <c r="EMZ10" s="211" t="e">
        <f t="shared" si="393"/>
        <v>#N/A</v>
      </c>
      <c r="ENA10" s="211" t="e">
        <f t="shared" si="393"/>
        <v>#N/A</v>
      </c>
      <c r="ENB10" s="211" t="e">
        <f t="shared" si="393"/>
        <v>#N/A</v>
      </c>
      <c r="ENC10" s="211" t="e">
        <f t="shared" si="393"/>
        <v>#N/A</v>
      </c>
      <c r="END10" s="211" t="e">
        <f t="shared" si="393"/>
        <v>#N/A</v>
      </c>
      <c r="ENE10" s="211" t="e">
        <f t="shared" si="393"/>
        <v>#N/A</v>
      </c>
      <c r="ENF10" s="211" t="e">
        <f t="shared" si="393"/>
        <v>#N/A</v>
      </c>
      <c r="ENG10" s="211" t="e">
        <f t="shared" si="393"/>
        <v>#N/A</v>
      </c>
      <c r="ENH10" s="211" t="e">
        <f t="shared" si="393"/>
        <v>#N/A</v>
      </c>
      <c r="ENI10" s="211" t="e">
        <f t="shared" si="393"/>
        <v>#N/A</v>
      </c>
      <c r="ENJ10" s="211" t="e">
        <f t="shared" si="393"/>
        <v>#N/A</v>
      </c>
      <c r="ENK10" s="211" t="e">
        <f t="shared" si="393"/>
        <v>#N/A</v>
      </c>
      <c r="ENL10" s="211" t="e">
        <f t="shared" si="393"/>
        <v>#N/A</v>
      </c>
      <c r="ENM10" s="211" t="e">
        <f t="shared" si="393"/>
        <v>#N/A</v>
      </c>
      <c r="ENN10" s="211" t="e">
        <f t="shared" si="393"/>
        <v>#N/A</v>
      </c>
      <c r="ENO10" s="211" t="e">
        <f t="shared" si="393"/>
        <v>#N/A</v>
      </c>
      <c r="ENP10" s="211" t="e">
        <f t="shared" si="393"/>
        <v>#N/A</v>
      </c>
      <c r="ENQ10" s="211" t="e">
        <f t="shared" si="393"/>
        <v>#N/A</v>
      </c>
      <c r="ENR10" s="211" t="e">
        <f t="shared" si="393"/>
        <v>#N/A</v>
      </c>
      <c r="ENS10" s="211" t="e">
        <f t="shared" si="393"/>
        <v>#N/A</v>
      </c>
      <c r="ENT10" s="211" t="e">
        <f t="shared" si="393"/>
        <v>#N/A</v>
      </c>
      <c r="ENU10" s="211" t="e">
        <f t="shared" si="393"/>
        <v>#N/A</v>
      </c>
      <c r="ENV10" s="211" t="e">
        <f t="shared" si="393"/>
        <v>#N/A</v>
      </c>
      <c r="ENW10" s="211" t="e">
        <f t="shared" si="393"/>
        <v>#N/A</v>
      </c>
      <c r="ENX10" s="211" t="e">
        <f t="shared" si="393"/>
        <v>#N/A</v>
      </c>
      <c r="ENY10" s="211" t="e">
        <f t="shared" si="393"/>
        <v>#N/A</v>
      </c>
      <c r="ENZ10" s="211" t="e">
        <f t="shared" si="393"/>
        <v>#N/A</v>
      </c>
      <c r="EOA10" s="211" t="e">
        <f t="shared" si="393"/>
        <v>#N/A</v>
      </c>
      <c r="EOB10" s="211" t="e">
        <f t="shared" si="393"/>
        <v>#N/A</v>
      </c>
      <c r="EOC10" s="211" t="e">
        <f t="shared" si="393"/>
        <v>#N/A</v>
      </c>
      <c r="EOD10" s="211" t="e">
        <f t="shared" si="393"/>
        <v>#N/A</v>
      </c>
      <c r="EOE10" s="211" t="e">
        <f t="shared" si="393"/>
        <v>#N/A</v>
      </c>
      <c r="EOF10" s="211" t="e">
        <f t="shared" si="393"/>
        <v>#N/A</v>
      </c>
      <c r="EOG10" s="211" t="e">
        <f t="shared" si="393"/>
        <v>#N/A</v>
      </c>
      <c r="EOH10" s="211" t="e">
        <f t="shared" si="393"/>
        <v>#N/A</v>
      </c>
      <c r="EOI10" s="211" t="e">
        <f t="shared" ref="EOI10:EQT10" si="394">+HLOOKUP(EOI5,$A$25:$BKN$26,2,FALSE)</f>
        <v>#N/A</v>
      </c>
      <c r="EOJ10" s="211" t="e">
        <f t="shared" si="394"/>
        <v>#N/A</v>
      </c>
      <c r="EOK10" s="211" t="e">
        <f t="shared" si="394"/>
        <v>#N/A</v>
      </c>
      <c r="EOL10" s="211" t="e">
        <f t="shared" si="394"/>
        <v>#N/A</v>
      </c>
      <c r="EOM10" s="211" t="e">
        <f t="shared" si="394"/>
        <v>#N/A</v>
      </c>
      <c r="EON10" s="211" t="e">
        <f t="shared" si="394"/>
        <v>#N/A</v>
      </c>
      <c r="EOO10" s="211" t="e">
        <f t="shared" si="394"/>
        <v>#N/A</v>
      </c>
      <c r="EOP10" s="211" t="e">
        <f t="shared" si="394"/>
        <v>#N/A</v>
      </c>
      <c r="EOQ10" s="211" t="e">
        <f t="shared" si="394"/>
        <v>#N/A</v>
      </c>
      <c r="EOR10" s="211" t="e">
        <f t="shared" si="394"/>
        <v>#N/A</v>
      </c>
      <c r="EOS10" s="211" t="e">
        <f t="shared" si="394"/>
        <v>#N/A</v>
      </c>
      <c r="EOT10" s="211" t="e">
        <f t="shared" si="394"/>
        <v>#N/A</v>
      </c>
      <c r="EOU10" s="211" t="e">
        <f t="shared" si="394"/>
        <v>#N/A</v>
      </c>
      <c r="EOV10" s="211" t="e">
        <f t="shared" si="394"/>
        <v>#N/A</v>
      </c>
      <c r="EOW10" s="211" t="e">
        <f t="shared" si="394"/>
        <v>#N/A</v>
      </c>
      <c r="EOX10" s="211" t="e">
        <f t="shared" si="394"/>
        <v>#N/A</v>
      </c>
      <c r="EOY10" s="211" t="e">
        <f t="shared" si="394"/>
        <v>#N/A</v>
      </c>
      <c r="EOZ10" s="211" t="e">
        <f t="shared" si="394"/>
        <v>#N/A</v>
      </c>
      <c r="EPA10" s="211" t="e">
        <f t="shared" si="394"/>
        <v>#N/A</v>
      </c>
      <c r="EPB10" s="211" t="e">
        <f t="shared" si="394"/>
        <v>#N/A</v>
      </c>
      <c r="EPC10" s="211" t="e">
        <f t="shared" si="394"/>
        <v>#N/A</v>
      </c>
      <c r="EPD10" s="211" t="e">
        <f t="shared" si="394"/>
        <v>#N/A</v>
      </c>
      <c r="EPE10" s="211" t="e">
        <f t="shared" si="394"/>
        <v>#N/A</v>
      </c>
      <c r="EPF10" s="211" t="e">
        <f t="shared" si="394"/>
        <v>#N/A</v>
      </c>
      <c r="EPG10" s="211" t="e">
        <f t="shared" si="394"/>
        <v>#N/A</v>
      </c>
      <c r="EPH10" s="211" t="e">
        <f t="shared" si="394"/>
        <v>#N/A</v>
      </c>
      <c r="EPI10" s="211" t="e">
        <f t="shared" si="394"/>
        <v>#N/A</v>
      </c>
      <c r="EPJ10" s="211" t="e">
        <f t="shared" si="394"/>
        <v>#N/A</v>
      </c>
      <c r="EPK10" s="211" t="e">
        <f t="shared" si="394"/>
        <v>#N/A</v>
      </c>
      <c r="EPL10" s="211" t="e">
        <f t="shared" si="394"/>
        <v>#N/A</v>
      </c>
      <c r="EPM10" s="211" t="e">
        <f t="shared" si="394"/>
        <v>#N/A</v>
      </c>
      <c r="EPN10" s="211" t="e">
        <f t="shared" si="394"/>
        <v>#N/A</v>
      </c>
      <c r="EPO10" s="211" t="e">
        <f t="shared" si="394"/>
        <v>#N/A</v>
      </c>
      <c r="EPP10" s="211" t="e">
        <f t="shared" si="394"/>
        <v>#N/A</v>
      </c>
      <c r="EPQ10" s="211" t="e">
        <f t="shared" si="394"/>
        <v>#N/A</v>
      </c>
      <c r="EPR10" s="211" t="e">
        <f t="shared" si="394"/>
        <v>#N/A</v>
      </c>
      <c r="EPS10" s="211" t="e">
        <f t="shared" si="394"/>
        <v>#N/A</v>
      </c>
      <c r="EPT10" s="211" t="e">
        <f t="shared" si="394"/>
        <v>#N/A</v>
      </c>
      <c r="EPU10" s="211" t="e">
        <f t="shared" si="394"/>
        <v>#N/A</v>
      </c>
      <c r="EPV10" s="211" t="e">
        <f t="shared" si="394"/>
        <v>#N/A</v>
      </c>
      <c r="EPW10" s="211" t="e">
        <f t="shared" si="394"/>
        <v>#N/A</v>
      </c>
      <c r="EPX10" s="211" t="e">
        <f t="shared" si="394"/>
        <v>#N/A</v>
      </c>
      <c r="EPY10" s="211" t="e">
        <f t="shared" si="394"/>
        <v>#N/A</v>
      </c>
      <c r="EPZ10" s="211" t="e">
        <f t="shared" si="394"/>
        <v>#N/A</v>
      </c>
      <c r="EQA10" s="211" t="e">
        <f t="shared" si="394"/>
        <v>#N/A</v>
      </c>
      <c r="EQB10" s="211" t="e">
        <f t="shared" si="394"/>
        <v>#N/A</v>
      </c>
      <c r="EQC10" s="211" t="e">
        <f t="shared" si="394"/>
        <v>#N/A</v>
      </c>
      <c r="EQD10" s="211" t="e">
        <f t="shared" si="394"/>
        <v>#N/A</v>
      </c>
      <c r="EQE10" s="211" t="e">
        <f t="shared" si="394"/>
        <v>#N/A</v>
      </c>
      <c r="EQF10" s="211" t="e">
        <f t="shared" si="394"/>
        <v>#N/A</v>
      </c>
      <c r="EQG10" s="211" t="e">
        <f t="shared" si="394"/>
        <v>#N/A</v>
      </c>
      <c r="EQH10" s="211" t="e">
        <f t="shared" si="394"/>
        <v>#N/A</v>
      </c>
      <c r="EQI10" s="211" t="e">
        <f t="shared" si="394"/>
        <v>#N/A</v>
      </c>
      <c r="EQJ10" s="211" t="e">
        <f t="shared" si="394"/>
        <v>#N/A</v>
      </c>
      <c r="EQK10" s="211" t="e">
        <f t="shared" si="394"/>
        <v>#N/A</v>
      </c>
      <c r="EQL10" s="211" t="e">
        <f t="shared" si="394"/>
        <v>#N/A</v>
      </c>
      <c r="EQM10" s="211" t="e">
        <f t="shared" si="394"/>
        <v>#N/A</v>
      </c>
      <c r="EQN10" s="211" t="e">
        <f t="shared" si="394"/>
        <v>#N/A</v>
      </c>
      <c r="EQO10" s="211" t="e">
        <f t="shared" si="394"/>
        <v>#N/A</v>
      </c>
      <c r="EQP10" s="211" t="e">
        <f t="shared" si="394"/>
        <v>#N/A</v>
      </c>
      <c r="EQQ10" s="211" t="e">
        <f t="shared" si="394"/>
        <v>#N/A</v>
      </c>
      <c r="EQR10" s="211" t="e">
        <f t="shared" si="394"/>
        <v>#N/A</v>
      </c>
      <c r="EQS10" s="211" t="e">
        <f t="shared" si="394"/>
        <v>#N/A</v>
      </c>
      <c r="EQT10" s="211" t="e">
        <f t="shared" si="394"/>
        <v>#N/A</v>
      </c>
      <c r="EQU10" s="211" t="e">
        <f t="shared" ref="EQU10:ETF10" si="395">+HLOOKUP(EQU5,$A$25:$BKN$26,2,FALSE)</f>
        <v>#N/A</v>
      </c>
      <c r="EQV10" s="211" t="e">
        <f t="shared" si="395"/>
        <v>#N/A</v>
      </c>
      <c r="EQW10" s="211" t="e">
        <f t="shared" si="395"/>
        <v>#N/A</v>
      </c>
      <c r="EQX10" s="211" t="e">
        <f t="shared" si="395"/>
        <v>#N/A</v>
      </c>
      <c r="EQY10" s="211" t="e">
        <f t="shared" si="395"/>
        <v>#N/A</v>
      </c>
      <c r="EQZ10" s="211" t="e">
        <f t="shared" si="395"/>
        <v>#N/A</v>
      </c>
      <c r="ERA10" s="211" t="e">
        <f t="shared" si="395"/>
        <v>#N/A</v>
      </c>
      <c r="ERB10" s="211" t="e">
        <f t="shared" si="395"/>
        <v>#N/A</v>
      </c>
      <c r="ERC10" s="211" t="e">
        <f t="shared" si="395"/>
        <v>#N/A</v>
      </c>
      <c r="ERD10" s="211" t="e">
        <f t="shared" si="395"/>
        <v>#N/A</v>
      </c>
      <c r="ERE10" s="211" t="e">
        <f t="shared" si="395"/>
        <v>#N/A</v>
      </c>
      <c r="ERF10" s="211" t="e">
        <f t="shared" si="395"/>
        <v>#N/A</v>
      </c>
      <c r="ERG10" s="211" t="e">
        <f t="shared" si="395"/>
        <v>#N/A</v>
      </c>
      <c r="ERH10" s="211" t="e">
        <f t="shared" si="395"/>
        <v>#N/A</v>
      </c>
      <c r="ERI10" s="211" t="e">
        <f t="shared" si="395"/>
        <v>#N/A</v>
      </c>
      <c r="ERJ10" s="211" t="e">
        <f t="shared" si="395"/>
        <v>#N/A</v>
      </c>
      <c r="ERK10" s="211" t="e">
        <f t="shared" si="395"/>
        <v>#N/A</v>
      </c>
      <c r="ERL10" s="211" t="e">
        <f t="shared" si="395"/>
        <v>#N/A</v>
      </c>
      <c r="ERM10" s="211" t="e">
        <f t="shared" si="395"/>
        <v>#N/A</v>
      </c>
      <c r="ERN10" s="211" t="e">
        <f t="shared" si="395"/>
        <v>#N/A</v>
      </c>
      <c r="ERO10" s="211" t="e">
        <f t="shared" si="395"/>
        <v>#N/A</v>
      </c>
      <c r="ERP10" s="211" t="e">
        <f t="shared" si="395"/>
        <v>#N/A</v>
      </c>
      <c r="ERQ10" s="211" t="e">
        <f t="shared" si="395"/>
        <v>#N/A</v>
      </c>
      <c r="ERR10" s="211" t="e">
        <f t="shared" si="395"/>
        <v>#N/A</v>
      </c>
      <c r="ERS10" s="211" t="e">
        <f t="shared" si="395"/>
        <v>#N/A</v>
      </c>
      <c r="ERT10" s="211" t="e">
        <f t="shared" si="395"/>
        <v>#N/A</v>
      </c>
      <c r="ERU10" s="211" t="e">
        <f t="shared" si="395"/>
        <v>#N/A</v>
      </c>
      <c r="ERV10" s="211" t="e">
        <f t="shared" si="395"/>
        <v>#N/A</v>
      </c>
      <c r="ERW10" s="211" t="e">
        <f t="shared" si="395"/>
        <v>#N/A</v>
      </c>
      <c r="ERX10" s="211" t="e">
        <f t="shared" si="395"/>
        <v>#N/A</v>
      </c>
      <c r="ERY10" s="211" t="e">
        <f t="shared" si="395"/>
        <v>#N/A</v>
      </c>
      <c r="ERZ10" s="211" t="e">
        <f t="shared" si="395"/>
        <v>#N/A</v>
      </c>
      <c r="ESA10" s="211" t="e">
        <f t="shared" si="395"/>
        <v>#N/A</v>
      </c>
      <c r="ESB10" s="211" t="e">
        <f t="shared" si="395"/>
        <v>#N/A</v>
      </c>
      <c r="ESC10" s="211" t="e">
        <f t="shared" si="395"/>
        <v>#N/A</v>
      </c>
      <c r="ESD10" s="211" t="e">
        <f t="shared" si="395"/>
        <v>#N/A</v>
      </c>
      <c r="ESE10" s="211" t="e">
        <f t="shared" si="395"/>
        <v>#N/A</v>
      </c>
      <c r="ESF10" s="211" t="e">
        <f t="shared" si="395"/>
        <v>#N/A</v>
      </c>
      <c r="ESG10" s="211" t="e">
        <f t="shared" si="395"/>
        <v>#N/A</v>
      </c>
      <c r="ESH10" s="211" t="e">
        <f t="shared" si="395"/>
        <v>#N/A</v>
      </c>
      <c r="ESI10" s="211" t="e">
        <f t="shared" si="395"/>
        <v>#N/A</v>
      </c>
      <c r="ESJ10" s="211" t="e">
        <f t="shared" si="395"/>
        <v>#N/A</v>
      </c>
      <c r="ESK10" s="211" t="e">
        <f t="shared" si="395"/>
        <v>#N/A</v>
      </c>
      <c r="ESL10" s="211" t="e">
        <f t="shared" si="395"/>
        <v>#N/A</v>
      </c>
      <c r="ESM10" s="211" t="e">
        <f t="shared" si="395"/>
        <v>#N/A</v>
      </c>
      <c r="ESN10" s="211" t="e">
        <f t="shared" si="395"/>
        <v>#N/A</v>
      </c>
      <c r="ESO10" s="211" t="e">
        <f t="shared" si="395"/>
        <v>#N/A</v>
      </c>
      <c r="ESP10" s="211" t="e">
        <f t="shared" si="395"/>
        <v>#N/A</v>
      </c>
      <c r="ESQ10" s="211" t="e">
        <f t="shared" si="395"/>
        <v>#N/A</v>
      </c>
      <c r="ESR10" s="211" t="e">
        <f t="shared" si="395"/>
        <v>#N/A</v>
      </c>
      <c r="ESS10" s="211" t="e">
        <f t="shared" si="395"/>
        <v>#N/A</v>
      </c>
      <c r="EST10" s="211" t="e">
        <f t="shared" si="395"/>
        <v>#N/A</v>
      </c>
      <c r="ESU10" s="211" t="e">
        <f t="shared" si="395"/>
        <v>#N/A</v>
      </c>
      <c r="ESV10" s="211" t="e">
        <f t="shared" si="395"/>
        <v>#N/A</v>
      </c>
      <c r="ESW10" s="211" t="e">
        <f t="shared" si="395"/>
        <v>#N/A</v>
      </c>
      <c r="ESX10" s="211" t="e">
        <f t="shared" si="395"/>
        <v>#N/A</v>
      </c>
      <c r="ESY10" s="211" t="e">
        <f t="shared" si="395"/>
        <v>#N/A</v>
      </c>
      <c r="ESZ10" s="211" t="e">
        <f t="shared" si="395"/>
        <v>#N/A</v>
      </c>
      <c r="ETA10" s="211" t="e">
        <f t="shared" si="395"/>
        <v>#N/A</v>
      </c>
      <c r="ETB10" s="211" t="e">
        <f t="shared" si="395"/>
        <v>#N/A</v>
      </c>
      <c r="ETC10" s="211" t="e">
        <f t="shared" si="395"/>
        <v>#N/A</v>
      </c>
      <c r="ETD10" s="211" t="e">
        <f t="shared" si="395"/>
        <v>#N/A</v>
      </c>
      <c r="ETE10" s="211" t="e">
        <f t="shared" si="395"/>
        <v>#N/A</v>
      </c>
      <c r="ETF10" s="211" t="e">
        <f t="shared" si="395"/>
        <v>#N/A</v>
      </c>
      <c r="ETG10" s="211" t="e">
        <f t="shared" ref="ETG10:EVR10" si="396">+HLOOKUP(ETG5,$A$25:$BKN$26,2,FALSE)</f>
        <v>#N/A</v>
      </c>
      <c r="ETH10" s="211" t="e">
        <f t="shared" si="396"/>
        <v>#N/A</v>
      </c>
      <c r="ETI10" s="211" t="e">
        <f t="shared" si="396"/>
        <v>#N/A</v>
      </c>
      <c r="ETJ10" s="211" t="e">
        <f t="shared" si="396"/>
        <v>#N/A</v>
      </c>
      <c r="ETK10" s="211" t="e">
        <f t="shared" si="396"/>
        <v>#N/A</v>
      </c>
      <c r="ETL10" s="211" t="e">
        <f t="shared" si="396"/>
        <v>#N/A</v>
      </c>
      <c r="ETM10" s="211" t="e">
        <f t="shared" si="396"/>
        <v>#N/A</v>
      </c>
      <c r="ETN10" s="211" t="e">
        <f t="shared" si="396"/>
        <v>#N/A</v>
      </c>
      <c r="ETO10" s="211" t="e">
        <f t="shared" si="396"/>
        <v>#N/A</v>
      </c>
      <c r="ETP10" s="211" t="e">
        <f t="shared" si="396"/>
        <v>#N/A</v>
      </c>
      <c r="ETQ10" s="211" t="e">
        <f t="shared" si="396"/>
        <v>#N/A</v>
      </c>
      <c r="ETR10" s="211" t="e">
        <f t="shared" si="396"/>
        <v>#N/A</v>
      </c>
      <c r="ETS10" s="211" t="e">
        <f t="shared" si="396"/>
        <v>#N/A</v>
      </c>
      <c r="ETT10" s="211" t="e">
        <f t="shared" si="396"/>
        <v>#N/A</v>
      </c>
      <c r="ETU10" s="211" t="e">
        <f t="shared" si="396"/>
        <v>#N/A</v>
      </c>
      <c r="ETV10" s="211" t="e">
        <f t="shared" si="396"/>
        <v>#N/A</v>
      </c>
      <c r="ETW10" s="211" t="e">
        <f t="shared" si="396"/>
        <v>#N/A</v>
      </c>
      <c r="ETX10" s="211" t="e">
        <f t="shared" si="396"/>
        <v>#N/A</v>
      </c>
      <c r="ETY10" s="211" t="e">
        <f t="shared" si="396"/>
        <v>#N/A</v>
      </c>
      <c r="ETZ10" s="211" t="e">
        <f t="shared" si="396"/>
        <v>#N/A</v>
      </c>
      <c r="EUA10" s="211" t="e">
        <f t="shared" si="396"/>
        <v>#N/A</v>
      </c>
      <c r="EUB10" s="211" t="e">
        <f t="shared" si="396"/>
        <v>#N/A</v>
      </c>
      <c r="EUC10" s="211" t="e">
        <f t="shared" si="396"/>
        <v>#N/A</v>
      </c>
      <c r="EUD10" s="211" t="e">
        <f t="shared" si="396"/>
        <v>#N/A</v>
      </c>
      <c r="EUE10" s="211" t="e">
        <f t="shared" si="396"/>
        <v>#N/A</v>
      </c>
      <c r="EUF10" s="211" t="e">
        <f t="shared" si="396"/>
        <v>#N/A</v>
      </c>
      <c r="EUG10" s="211" t="e">
        <f t="shared" si="396"/>
        <v>#N/A</v>
      </c>
      <c r="EUH10" s="211" t="e">
        <f t="shared" si="396"/>
        <v>#N/A</v>
      </c>
      <c r="EUI10" s="211" t="e">
        <f t="shared" si="396"/>
        <v>#N/A</v>
      </c>
      <c r="EUJ10" s="211" t="e">
        <f t="shared" si="396"/>
        <v>#N/A</v>
      </c>
      <c r="EUK10" s="211" t="e">
        <f t="shared" si="396"/>
        <v>#N/A</v>
      </c>
      <c r="EUL10" s="211" t="e">
        <f t="shared" si="396"/>
        <v>#N/A</v>
      </c>
      <c r="EUM10" s="211" t="e">
        <f t="shared" si="396"/>
        <v>#N/A</v>
      </c>
      <c r="EUN10" s="211" t="e">
        <f t="shared" si="396"/>
        <v>#N/A</v>
      </c>
      <c r="EUO10" s="211" t="e">
        <f t="shared" si="396"/>
        <v>#N/A</v>
      </c>
      <c r="EUP10" s="211" t="e">
        <f t="shared" si="396"/>
        <v>#N/A</v>
      </c>
      <c r="EUQ10" s="211" t="e">
        <f t="shared" si="396"/>
        <v>#N/A</v>
      </c>
      <c r="EUR10" s="211" t="e">
        <f t="shared" si="396"/>
        <v>#N/A</v>
      </c>
      <c r="EUS10" s="211" t="e">
        <f t="shared" si="396"/>
        <v>#N/A</v>
      </c>
      <c r="EUT10" s="211" t="e">
        <f t="shared" si="396"/>
        <v>#N/A</v>
      </c>
      <c r="EUU10" s="211" t="e">
        <f t="shared" si="396"/>
        <v>#N/A</v>
      </c>
      <c r="EUV10" s="211" t="e">
        <f t="shared" si="396"/>
        <v>#N/A</v>
      </c>
      <c r="EUW10" s="211" t="e">
        <f t="shared" si="396"/>
        <v>#N/A</v>
      </c>
      <c r="EUX10" s="211" t="e">
        <f t="shared" si="396"/>
        <v>#N/A</v>
      </c>
      <c r="EUY10" s="211" t="e">
        <f t="shared" si="396"/>
        <v>#N/A</v>
      </c>
      <c r="EUZ10" s="211" t="e">
        <f t="shared" si="396"/>
        <v>#N/A</v>
      </c>
      <c r="EVA10" s="211" t="e">
        <f t="shared" si="396"/>
        <v>#N/A</v>
      </c>
      <c r="EVB10" s="211" t="e">
        <f t="shared" si="396"/>
        <v>#N/A</v>
      </c>
      <c r="EVC10" s="211" t="e">
        <f t="shared" si="396"/>
        <v>#N/A</v>
      </c>
      <c r="EVD10" s="211" t="e">
        <f t="shared" si="396"/>
        <v>#N/A</v>
      </c>
      <c r="EVE10" s="211" t="e">
        <f t="shared" si="396"/>
        <v>#N/A</v>
      </c>
      <c r="EVF10" s="211" t="e">
        <f t="shared" si="396"/>
        <v>#N/A</v>
      </c>
      <c r="EVG10" s="211" t="e">
        <f t="shared" si="396"/>
        <v>#N/A</v>
      </c>
      <c r="EVH10" s="211" t="e">
        <f t="shared" si="396"/>
        <v>#N/A</v>
      </c>
      <c r="EVI10" s="211" t="e">
        <f t="shared" si="396"/>
        <v>#N/A</v>
      </c>
      <c r="EVJ10" s="211" t="e">
        <f t="shared" si="396"/>
        <v>#N/A</v>
      </c>
      <c r="EVK10" s="211" t="e">
        <f t="shared" si="396"/>
        <v>#N/A</v>
      </c>
      <c r="EVL10" s="211" t="e">
        <f t="shared" si="396"/>
        <v>#N/A</v>
      </c>
      <c r="EVM10" s="211" t="e">
        <f t="shared" si="396"/>
        <v>#N/A</v>
      </c>
      <c r="EVN10" s="211" t="e">
        <f t="shared" si="396"/>
        <v>#N/A</v>
      </c>
      <c r="EVO10" s="211" t="e">
        <f t="shared" si="396"/>
        <v>#N/A</v>
      </c>
      <c r="EVP10" s="211" t="e">
        <f t="shared" si="396"/>
        <v>#N/A</v>
      </c>
      <c r="EVQ10" s="211" t="e">
        <f t="shared" si="396"/>
        <v>#N/A</v>
      </c>
      <c r="EVR10" s="211" t="e">
        <f t="shared" si="396"/>
        <v>#N/A</v>
      </c>
      <c r="EVS10" s="211" t="e">
        <f t="shared" ref="EVS10:EYD10" si="397">+HLOOKUP(EVS5,$A$25:$BKN$26,2,FALSE)</f>
        <v>#N/A</v>
      </c>
      <c r="EVT10" s="211" t="e">
        <f t="shared" si="397"/>
        <v>#N/A</v>
      </c>
      <c r="EVU10" s="211" t="e">
        <f t="shared" si="397"/>
        <v>#N/A</v>
      </c>
      <c r="EVV10" s="211" t="e">
        <f t="shared" si="397"/>
        <v>#N/A</v>
      </c>
      <c r="EVW10" s="211" t="e">
        <f t="shared" si="397"/>
        <v>#N/A</v>
      </c>
      <c r="EVX10" s="211" t="e">
        <f t="shared" si="397"/>
        <v>#N/A</v>
      </c>
      <c r="EVY10" s="211" t="e">
        <f t="shared" si="397"/>
        <v>#N/A</v>
      </c>
      <c r="EVZ10" s="211" t="e">
        <f t="shared" si="397"/>
        <v>#N/A</v>
      </c>
      <c r="EWA10" s="211" t="e">
        <f t="shared" si="397"/>
        <v>#N/A</v>
      </c>
      <c r="EWB10" s="211" t="e">
        <f t="shared" si="397"/>
        <v>#N/A</v>
      </c>
      <c r="EWC10" s="211" t="e">
        <f t="shared" si="397"/>
        <v>#N/A</v>
      </c>
      <c r="EWD10" s="211" t="e">
        <f t="shared" si="397"/>
        <v>#N/A</v>
      </c>
      <c r="EWE10" s="211" t="e">
        <f t="shared" si="397"/>
        <v>#N/A</v>
      </c>
      <c r="EWF10" s="211" t="e">
        <f t="shared" si="397"/>
        <v>#N/A</v>
      </c>
      <c r="EWG10" s="211" t="e">
        <f t="shared" si="397"/>
        <v>#N/A</v>
      </c>
      <c r="EWH10" s="211" t="e">
        <f t="shared" si="397"/>
        <v>#N/A</v>
      </c>
      <c r="EWI10" s="211" t="e">
        <f t="shared" si="397"/>
        <v>#N/A</v>
      </c>
      <c r="EWJ10" s="211" t="e">
        <f t="shared" si="397"/>
        <v>#N/A</v>
      </c>
      <c r="EWK10" s="211" t="e">
        <f t="shared" si="397"/>
        <v>#N/A</v>
      </c>
      <c r="EWL10" s="211" t="e">
        <f t="shared" si="397"/>
        <v>#N/A</v>
      </c>
      <c r="EWM10" s="211" t="e">
        <f t="shared" si="397"/>
        <v>#N/A</v>
      </c>
      <c r="EWN10" s="211" t="e">
        <f t="shared" si="397"/>
        <v>#N/A</v>
      </c>
      <c r="EWO10" s="211" t="e">
        <f t="shared" si="397"/>
        <v>#N/A</v>
      </c>
      <c r="EWP10" s="211" t="e">
        <f t="shared" si="397"/>
        <v>#N/A</v>
      </c>
      <c r="EWQ10" s="211" t="e">
        <f t="shared" si="397"/>
        <v>#N/A</v>
      </c>
      <c r="EWR10" s="211" t="e">
        <f t="shared" si="397"/>
        <v>#N/A</v>
      </c>
      <c r="EWS10" s="211" t="e">
        <f t="shared" si="397"/>
        <v>#N/A</v>
      </c>
      <c r="EWT10" s="211" t="e">
        <f t="shared" si="397"/>
        <v>#N/A</v>
      </c>
      <c r="EWU10" s="211" t="e">
        <f t="shared" si="397"/>
        <v>#N/A</v>
      </c>
      <c r="EWV10" s="211" t="e">
        <f t="shared" si="397"/>
        <v>#N/A</v>
      </c>
      <c r="EWW10" s="211" t="e">
        <f t="shared" si="397"/>
        <v>#N/A</v>
      </c>
      <c r="EWX10" s="211" t="e">
        <f t="shared" si="397"/>
        <v>#N/A</v>
      </c>
      <c r="EWY10" s="211" t="e">
        <f t="shared" si="397"/>
        <v>#N/A</v>
      </c>
      <c r="EWZ10" s="211" t="e">
        <f t="shared" si="397"/>
        <v>#N/A</v>
      </c>
      <c r="EXA10" s="211" t="e">
        <f t="shared" si="397"/>
        <v>#N/A</v>
      </c>
      <c r="EXB10" s="211" t="e">
        <f t="shared" si="397"/>
        <v>#N/A</v>
      </c>
      <c r="EXC10" s="211" t="e">
        <f t="shared" si="397"/>
        <v>#N/A</v>
      </c>
      <c r="EXD10" s="211" t="e">
        <f t="shared" si="397"/>
        <v>#N/A</v>
      </c>
      <c r="EXE10" s="211" t="e">
        <f t="shared" si="397"/>
        <v>#N/A</v>
      </c>
      <c r="EXF10" s="211" t="e">
        <f t="shared" si="397"/>
        <v>#N/A</v>
      </c>
      <c r="EXG10" s="211" t="e">
        <f t="shared" si="397"/>
        <v>#N/A</v>
      </c>
      <c r="EXH10" s="211" t="e">
        <f t="shared" si="397"/>
        <v>#N/A</v>
      </c>
      <c r="EXI10" s="211" t="e">
        <f t="shared" si="397"/>
        <v>#N/A</v>
      </c>
      <c r="EXJ10" s="211" t="e">
        <f t="shared" si="397"/>
        <v>#N/A</v>
      </c>
      <c r="EXK10" s="211" t="e">
        <f t="shared" si="397"/>
        <v>#N/A</v>
      </c>
      <c r="EXL10" s="211" t="e">
        <f t="shared" si="397"/>
        <v>#N/A</v>
      </c>
      <c r="EXM10" s="211" t="e">
        <f t="shared" si="397"/>
        <v>#N/A</v>
      </c>
      <c r="EXN10" s="211" t="e">
        <f t="shared" si="397"/>
        <v>#N/A</v>
      </c>
      <c r="EXO10" s="211" t="e">
        <f t="shared" si="397"/>
        <v>#N/A</v>
      </c>
      <c r="EXP10" s="211" t="e">
        <f t="shared" si="397"/>
        <v>#N/A</v>
      </c>
      <c r="EXQ10" s="211" t="e">
        <f t="shared" si="397"/>
        <v>#N/A</v>
      </c>
      <c r="EXR10" s="211" t="e">
        <f t="shared" si="397"/>
        <v>#N/A</v>
      </c>
      <c r="EXS10" s="211" t="e">
        <f t="shared" si="397"/>
        <v>#N/A</v>
      </c>
      <c r="EXT10" s="211" t="e">
        <f t="shared" si="397"/>
        <v>#N/A</v>
      </c>
      <c r="EXU10" s="211" t="e">
        <f t="shared" si="397"/>
        <v>#N/A</v>
      </c>
      <c r="EXV10" s="211" t="e">
        <f t="shared" si="397"/>
        <v>#N/A</v>
      </c>
      <c r="EXW10" s="211" t="e">
        <f t="shared" si="397"/>
        <v>#N/A</v>
      </c>
      <c r="EXX10" s="211" t="e">
        <f t="shared" si="397"/>
        <v>#N/A</v>
      </c>
      <c r="EXY10" s="211" t="e">
        <f t="shared" si="397"/>
        <v>#N/A</v>
      </c>
      <c r="EXZ10" s="211" t="e">
        <f t="shared" si="397"/>
        <v>#N/A</v>
      </c>
      <c r="EYA10" s="211" t="e">
        <f t="shared" si="397"/>
        <v>#N/A</v>
      </c>
      <c r="EYB10" s="211" t="e">
        <f t="shared" si="397"/>
        <v>#N/A</v>
      </c>
      <c r="EYC10" s="211" t="e">
        <f t="shared" si="397"/>
        <v>#N/A</v>
      </c>
      <c r="EYD10" s="211" t="e">
        <f t="shared" si="397"/>
        <v>#N/A</v>
      </c>
      <c r="EYE10" s="211" t="e">
        <f t="shared" ref="EYE10:FAP10" si="398">+HLOOKUP(EYE5,$A$25:$BKN$26,2,FALSE)</f>
        <v>#N/A</v>
      </c>
      <c r="EYF10" s="211" t="e">
        <f t="shared" si="398"/>
        <v>#N/A</v>
      </c>
      <c r="EYG10" s="211" t="e">
        <f t="shared" si="398"/>
        <v>#N/A</v>
      </c>
      <c r="EYH10" s="211" t="e">
        <f t="shared" si="398"/>
        <v>#N/A</v>
      </c>
      <c r="EYI10" s="211" t="e">
        <f t="shared" si="398"/>
        <v>#N/A</v>
      </c>
      <c r="EYJ10" s="211" t="e">
        <f t="shared" si="398"/>
        <v>#N/A</v>
      </c>
      <c r="EYK10" s="211" t="e">
        <f t="shared" si="398"/>
        <v>#N/A</v>
      </c>
      <c r="EYL10" s="211" t="e">
        <f t="shared" si="398"/>
        <v>#N/A</v>
      </c>
      <c r="EYM10" s="211" t="e">
        <f t="shared" si="398"/>
        <v>#N/A</v>
      </c>
      <c r="EYN10" s="211" t="e">
        <f t="shared" si="398"/>
        <v>#N/A</v>
      </c>
      <c r="EYO10" s="211" t="e">
        <f t="shared" si="398"/>
        <v>#N/A</v>
      </c>
      <c r="EYP10" s="211" t="e">
        <f t="shared" si="398"/>
        <v>#N/A</v>
      </c>
      <c r="EYQ10" s="211" t="e">
        <f t="shared" si="398"/>
        <v>#N/A</v>
      </c>
      <c r="EYR10" s="211" t="e">
        <f t="shared" si="398"/>
        <v>#N/A</v>
      </c>
      <c r="EYS10" s="211" t="e">
        <f t="shared" si="398"/>
        <v>#N/A</v>
      </c>
      <c r="EYT10" s="211" t="e">
        <f t="shared" si="398"/>
        <v>#N/A</v>
      </c>
      <c r="EYU10" s="211" t="e">
        <f t="shared" si="398"/>
        <v>#N/A</v>
      </c>
      <c r="EYV10" s="211" t="e">
        <f t="shared" si="398"/>
        <v>#N/A</v>
      </c>
      <c r="EYW10" s="211" t="e">
        <f t="shared" si="398"/>
        <v>#N/A</v>
      </c>
      <c r="EYX10" s="211" t="e">
        <f t="shared" si="398"/>
        <v>#N/A</v>
      </c>
      <c r="EYY10" s="211" t="e">
        <f t="shared" si="398"/>
        <v>#N/A</v>
      </c>
      <c r="EYZ10" s="211" t="e">
        <f t="shared" si="398"/>
        <v>#N/A</v>
      </c>
      <c r="EZA10" s="211" t="e">
        <f t="shared" si="398"/>
        <v>#N/A</v>
      </c>
      <c r="EZB10" s="211" t="e">
        <f t="shared" si="398"/>
        <v>#N/A</v>
      </c>
      <c r="EZC10" s="211" t="e">
        <f t="shared" si="398"/>
        <v>#N/A</v>
      </c>
      <c r="EZD10" s="211" t="e">
        <f t="shared" si="398"/>
        <v>#N/A</v>
      </c>
      <c r="EZE10" s="211" t="e">
        <f t="shared" si="398"/>
        <v>#N/A</v>
      </c>
      <c r="EZF10" s="211" t="e">
        <f t="shared" si="398"/>
        <v>#N/A</v>
      </c>
      <c r="EZG10" s="211" t="e">
        <f t="shared" si="398"/>
        <v>#N/A</v>
      </c>
      <c r="EZH10" s="211" t="e">
        <f t="shared" si="398"/>
        <v>#N/A</v>
      </c>
      <c r="EZI10" s="211" t="e">
        <f t="shared" si="398"/>
        <v>#N/A</v>
      </c>
      <c r="EZJ10" s="211" t="e">
        <f t="shared" si="398"/>
        <v>#N/A</v>
      </c>
      <c r="EZK10" s="211" t="e">
        <f t="shared" si="398"/>
        <v>#N/A</v>
      </c>
      <c r="EZL10" s="211" t="e">
        <f t="shared" si="398"/>
        <v>#N/A</v>
      </c>
      <c r="EZM10" s="211" t="e">
        <f t="shared" si="398"/>
        <v>#N/A</v>
      </c>
      <c r="EZN10" s="211" t="e">
        <f t="shared" si="398"/>
        <v>#N/A</v>
      </c>
      <c r="EZO10" s="211" t="e">
        <f t="shared" si="398"/>
        <v>#N/A</v>
      </c>
      <c r="EZP10" s="211" t="e">
        <f t="shared" si="398"/>
        <v>#N/A</v>
      </c>
      <c r="EZQ10" s="211" t="e">
        <f t="shared" si="398"/>
        <v>#N/A</v>
      </c>
      <c r="EZR10" s="211" t="e">
        <f t="shared" si="398"/>
        <v>#N/A</v>
      </c>
      <c r="EZS10" s="211" t="e">
        <f t="shared" si="398"/>
        <v>#N/A</v>
      </c>
      <c r="EZT10" s="211" t="e">
        <f t="shared" si="398"/>
        <v>#N/A</v>
      </c>
      <c r="EZU10" s="211" t="e">
        <f t="shared" si="398"/>
        <v>#N/A</v>
      </c>
      <c r="EZV10" s="211" t="e">
        <f t="shared" si="398"/>
        <v>#N/A</v>
      </c>
      <c r="EZW10" s="211" t="e">
        <f t="shared" si="398"/>
        <v>#N/A</v>
      </c>
      <c r="EZX10" s="211" t="e">
        <f t="shared" si="398"/>
        <v>#N/A</v>
      </c>
      <c r="EZY10" s="211" t="e">
        <f t="shared" si="398"/>
        <v>#N/A</v>
      </c>
      <c r="EZZ10" s="211" t="e">
        <f t="shared" si="398"/>
        <v>#N/A</v>
      </c>
      <c r="FAA10" s="211" t="e">
        <f t="shared" si="398"/>
        <v>#N/A</v>
      </c>
      <c r="FAB10" s="211" t="e">
        <f t="shared" si="398"/>
        <v>#N/A</v>
      </c>
      <c r="FAC10" s="211" t="e">
        <f t="shared" si="398"/>
        <v>#N/A</v>
      </c>
      <c r="FAD10" s="211" t="e">
        <f t="shared" si="398"/>
        <v>#N/A</v>
      </c>
      <c r="FAE10" s="211" t="e">
        <f t="shared" si="398"/>
        <v>#N/A</v>
      </c>
      <c r="FAF10" s="211" t="e">
        <f t="shared" si="398"/>
        <v>#N/A</v>
      </c>
      <c r="FAG10" s="211" t="e">
        <f t="shared" si="398"/>
        <v>#N/A</v>
      </c>
      <c r="FAH10" s="211" t="e">
        <f t="shared" si="398"/>
        <v>#N/A</v>
      </c>
      <c r="FAI10" s="211" t="e">
        <f t="shared" si="398"/>
        <v>#N/A</v>
      </c>
      <c r="FAJ10" s="211" t="e">
        <f t="shared" si="398"/>
        <v>#N/A</v>
      </c>
      <c r="FAK10" s="211" t="e">
        <f t="shared" si="398"/>
        <v>#N/A</v>
      </c>
      <c r="FAL10" s="211" t="e">
        <f t="shared" si="398"/>
        <v>#N/A</v>
      </c>
      <c r="FAM10" s="211" t="e">
        <f t="shared" si="398"/>
        <v>#N/A</v>
      </c>
      <c r="FAN10" s="211" t="e">
        <f t="shared" si="398"/>
        <v>#N/A</v>
      </c>
      <c r="FAO10" s="211" t="e">
        <f t="shared" si="398"/>
        <v>#N/A</v>
      </c>
      <c r="FAP10" s="211" t="e">
        <f t="shared" si="398"/>
        <v>#N/A</v>
      </c>
      <c r="FAQ10" s="211" t="e">
        <f t="shared" ref="FAQ10:FDB10" si="399">+HLOOKUP(FAQ5,$A$25:$BKN$26,2,FALSE)</f>
        <v>#N/A</v>
      </c>
      <c r="FAR10" s="211" t="e">
        <f t="shared" si="399"/>
        <v>#N/A</v>
      </c>
      <c r="FAS10" s="211" t="e">
        <f t="shared" si="399"/>
        <v>#N/A</v>
      </c>
      <c r="FAT10" s="211" t="e">
        <f t="shared" si="399"/>
        <v>#N/A</v>
      </c>
      <c r="FAU10" s="211" t="e">
        <f t="shared" si="399"/>
        <v>#N/A</v>
      </c>
      <c r="FAV10" s="211" t="e">
        <f t="shared" si="399"/>
        <v>#N/A</v>
      </c>
      <c r="FAW10" s="211" t="e">
        <f t="shared" si="399"/>
        <v>#N/A</v>
      </c>
      <c r="FAX10" s="211" t="e">
        <f t="shared" si="399"/>
        <v>#N/A</v>
      </c>
      <c r="FAY10" s="211" t="e">
        <f t="shared" si="399"/>
        <v>#N/A</v>
      </c>
      <c r="FAZ10" s="211" t="e">
        <f t="shared" si="399"/>
        <v>#N/A</v>
      </c>
      <c r="FBA10" s="211" t="e">
        <f t="shared" si="399"/>
        <v>#N/A</v>
      </c>
      <c r="FBB10" s="211" t="e">
        <f t="shared" si="399"/>
        <v>#N/A</v>
      </c>
      <c r="FBC10" s="211" t="e">
        <f t="shared" si="399"/>
        <v>#N/A</v>
      </c>
      <c r="FBD10" s="211" t="e">
        <f t="shared" si="399"/>
        <v>#N/A</v>
      </c>
      <c r="FBE10" s="211" t="e">
        <f t="shared" si="399"/>
        <v>#N/A</v>
      </c>
      <c r="FBF10" s="211" t="e">
        <f t="shared" si="399"/>
        <v>#N/A</v>
      </c>
      <c r="FBG10" s="211" t="e">
        <f t="shared" si="399"/>
        <v>#N/A</v>
      </c>
      <c r="FBH10" s="211" t="e">
        <f t="shared" si="399"/>
        <v>#N/A</v>
      </c>
      <c r="FBI10" s="211" t="e">
        <f t="shared" si="399"/>
        <v>#N/A</v>
      </c>
      <c r="FBJ10" s="211" t="e">
        <f t="shared" si="399"/>
        <v>#N/A</v>
      </c>
      <c r="FBK10" s="211" t="e">
        <f t="shared" si="399"/>
        <v>#N/A</v>
      </c>
      <c r="FBL10" s="211" t="e">
        <f t="shared" si="399"/>
        <v>#N/A</v>
      </c>
      <c r="FBM10" s="211" t="e">
        <f t="shared" si="399"/>
        <v>#N/A</v>
      </c>
      <c r="FBN10" s="211" t="e">
        <f t="shared" si="399"/>
        <v>#N/A</v>
      </c>
      <c r="FBO10" s="211" t="e">
        <f t="shared" si="399"/>
        <v>#N/A</v>
      </c>
      <c r="FBP10" s="211" t="e">
        <f t="shared" si="399"/>
        <v>#N/A</v>
      </c>
      <c r="FBQ10" s="211" t="e">
        <f t="shared" si="399"/>
        <v>#N/A</v>
      </c>
      <c r="FBR10" s="211" t="e">
        <f t="shared" si="399"/>
        <v>#N/A</v>
      </c>
      <c r="FBS10" s="211" t="e">
        <f t="shared" si="399"/>
        <v>#N/A</v>
      </c>
      <c r="FBT10" s="211" t="e">
        <f t="shared" si="399"/>
        <v>#N/A</v>
      </c>
      <c r="FBU10" s="211" t="e">
        <f t="shared" si="399"/>
        <v>#N/A</v>
      </c>
      <c r="FBV10" s="211" t="e">
        <f t="shared" si="399"/>
        <v>#N/A</v>
      </c>
      <c r="FBW10" s="211" t="e">
        <f t="shared" si="399"/>
        <v>#N/A</v>
      </c>
      <c r="FBX10" s="211" t="e">
        <f t="shared" si="399"/>
        <v>#N/A</v>
      </c>
      <c r="FBY10" s="211" t="e">
        <f t="shared" si="399"/>
        <v>#N/A</v>
      </c>
      <c r="FBZ10" s="211" t="e">
        <f t="shared" si="399"/>
        <v>#N/A</v>
      </c>
      <c r="FCA10" s="211" t="e">
        <f t="shared" si="399"/>
        <v>#N/A</v>
      </c>
      <c r="FCB10" s="211" t="e">
        <f t="shared" si="399"/>
        <v>#N/A</v>
      </c>
      <c r="FCC10" s="211" t="e">
        <f t="shared" si="399"/>
        <v>#N/A</v>
      </c>
      <c r="FCD10" s="211" t="e">
        <f t="shared" si="399"/>
        <v>#N/A</v>
      </c>
      <c r="FCE10" s="211" t="e">
        <f t="shared" si="399"/>
        <v>#N/A</v>
      </c>
      <c r="FCF10" s="211" t="e">
        <f t="shared" si="399"/>
        <v>#N/A</v>
      </c>
      <c r="FCG10" s="211" t="e">
        <f t="shared" si="399"/>
        <v>#N/A</v>
      </c>
      <c r="FCH10" s="211" t="e">
        <f t="shared" si="399"/>
        <v>#N/A</v>
      </c>
      <c r="FCI10" s="211" t="e">
        <f t="shared" si="399"/>
        <v>#N/A</v>
      </c>
      <c r="FCJ10" s="211" t="e">
        <f t="shared" si="399"/>
        <v>#N/A</v>
      </c>
      <c r="FCK10" s="211" t="e">
        <f t="shared" si="399"/>
        <v>#N/A</v>
      </c>
      <c r="FCL10" s="211" t="e">
        <f t="shared" si="399"/>
        <v>#N/A</v>
      </c>
      <c r="FCM10" s="211" t="e">
        <f t="shared" si="399"/>
        <v>#N/A</v>
      </c>
      <c r="FCN10" s="211" t="e">
        <f t="shared" si="399"/>
        <v>#N/A</v>
      </c>
      <c r="FCO10" s="211" t="e">
        <f t="shared" si="399"/>
        <v>#N/A</v>
      </c>
      <c r="FCP10" s="211" t="e">
        <f t="shared" si="399"/>
        <v>#N/A</v>
      </c>
      <c r="FCQ10" s="211" t="e">
        <f t="shared" si="399"/>
        <v>#N/A</v>
      </c>
      <c r="FCR10" s="211" t="e">
        <f t="shared" si="399"/>
        <v>#N/A</v>
      </c>
      <c r="FCS10" s="211" t="e">
        <f t="shared" si="399"/>
        <v>#N/A</v>
      </c>
      <c r="FCT10" s="211" t="e">
        <f t="shared" si="399"/>
        <v>#N/A</v>
      </c>
      <c r="FCU10" s="211" t="e">
        <f t="shared" si="399"/>
        <v>#N/A</v>
      </c>
      <c r="FCV10" s="211" t="e">
        <f t="shared" si="399"/>
        <v>#N/A</v>
      </c>
      <c r="FCW10" s="211" t="e">
        <f t="shared" si="399"/>
        <v>#N/A</v>
      </c>
      <c r="FCX10" s="211" t="e">
        <f t="shared" si="399"/>
        <v>#N/A</v>
      </c>
      <c r="FCY10" s="211" t="e">
        <f t="shared" si="399"/>
        <v>#N/A</v>
      </c>
      <c r="FCZ10" s="211" t="e">
        <f t="shared" si="399"/>
        <v>#N/A</v>
      </c>
      <c r="FDA10" s="211" t="e">
        <f t="shared" si="399"/>
        <v>#N/A</v>
      </c>
      <c r="FDB10" s="211" t="e">
        <f t="shared" si="399"/>
        <v>#N/A</v>
      </c>
      <c r="FDC10" s="211" t="e">
        <f t="shared" ref="FDC10:FFN10" si="400">+HLOOKUP(FDC5,$A$25:$BKN$26,2,FALSE)</f>
        <v>#N/A</v>
      </c>
      <c r="FDD10" s="211" t="e">
        <f t="shared" si="400"/>
        <v>#N/A</v>
      </c>
      <c r="FDE10" s="211" t="e">
        <f t="shared" si="400"/>
        <v>#N/A</v>
      </c>
      <c r="FDF10" s="211" t="e">
        <f t="shared" si="400"/>
        <v>#N/A</v>
      </c>
      <c r="FDG10" s="211" t="e">
        <f t="shared" si="400"/>
        <v>#N/A</v>
      </c>
      <c r="FDH10" s="211" t="e">
        <f t="shared" si="400"/>
        <v>#N/A</v>
      </c>
      <c r="FDI10" s="211" t="e">
        <f t="shared" si="400"/>
        <v>#N/A</v>
      </c>
      <c r="FDJ10" s="211" t="e">
        <f t="shared" si="400"/>
        <v>#N/A</v>
      </c>
      <c r="FDK10" s="211" t="e">
        <f t="shared" si="400"/>
        <v>#N/A</v>
      </c>
      <c r="FDL10" s="211" t="e">
        <f t="shared" si="400"/>
        <v>#N/A</v>
      </c>
      <c r="FDM10" s="211" t="e">
        <f t="shared" si="400"/>
        <v>#N/A</v>
      </c>
      <c r="FDN10" s="211" t="e">
        <f t="shared" si="400"/>
        <v>#N/A</v>
      </c>
      <c r="FDO10" s="211" t="e">
        <f t="shared" si="400"/>
        <v>#N/A</v>
      </c>
      <c r="FDP10" s="211" t="e">
        <f t="shared" si="400"/>
        <v>#N/A</v>
      </c>
      <c r="FDQ10" s="211" t="e">
        <f t="shared" si="400"/>
        <v>#N/A</v>
      </c>
      <c r="FDR10" s="211" t="e">
        <f t="shared" si="400"/>
        <v>#N/A</v>
      </c>
      <c r="FDS10" s="211" t="e">
        <f t="shared" si="400"/>
        <v>#N/A</v>
      </c>
      <c r="FDT10" s="211" t="e">
        <f t="shared" si="400"/>
        <v>#N/A</v>
      </c>
      <c r="FDU10" s="211" t="e">
        <f t="shared" si="400"/>
        <v>#N/A</v>
      </c>
      <c r="FDV10" s="211" t="e">
        <f t="shared" si="400"/>
        <v>#N/A</v>
      </c>
      <c r="FDW10" s="211" t="e">
        <f t="shared" si="400"/>
        <v>#N/A</v>
      </c>
      <c r="FDX10" s="211" t="e">
        <f t="shared" si="400"/>
        <v>#N/A</v>
      </c>
      <c r="FDY10" s="211" t="e">
        <f t="shared" si="400"/>
        <v>#N/A</v>
      </c>
      <c r="FDZ10" s="211" t="e">
        <f t="shared" si="400"/>
        <v>#N/A</v>
      </c>
      <c r="FEA10" s="211" t="e">
        <f t="shared" si="400"/>
        <v>#N/A</v>
      </c>
      <c r="FEB10" s="211" t="e">
        <f t="shared" si="400"/>
        <v>#N/A</v>
      </c>
      <c r="FEC10" s="211" t="e">
        <f t="shared" si="400"/>
        <v>#N/A</v>
      </c>
      <c r="FED10" s="211" t="e">
        <f t="shared" si="400"/>
        <v>#N/A</v>
      </c>
      <c r="FEE10" s="211" t="e">
        <f t="shared" si="400"/>
        <v>#N/A</v>
      </c>
      <c r="FEF10" s="211" t="e">
        <f t="shared" si="400"/>
        <v>#N/A</v>
      </c>
      <c r="FEG10" s="211" t="e">
        <f t="shared" si="400"/>
        <v>#N/A</v>
      </c>
      <c r="FEH10" s="211" t="e">
        <f t="shared" si="400"/>
        <v>#N/A</v>
      </c>
      <c r="FEI10" s="211" t="e">
        <f t="shared" si="400"/>
        <v>#N/A</v>
      </c>
      <c r="FEJ10" s="211" t="e">
        <f t="shared" si="400"/>
        <v>#N/A</v>
      </c>
      <c r="FEK10" s="211" t="e">
        <f t="shared" si="400"/>
        <v>#N/A</v>
      </c>
      <c r="FEL10" s="211" t="e">
        <f t="shared" si="400"/>
        <v>#N/A</v>
      </c>
      <c r="FEM10" s="211" t="e">
        <f t="shared" si="400"/>
        <v>#N/A</v>
      </c>
      <c r="FEN10" s="211" t="e">
        <f t="shared" si="400"/>
        <v>#N/A</v>
      </c>
      <c r="FEO10" s="211" t="e">
        <f t="shared" si="400"/>
        <v>#N/A</v>
      </c>
      <c r="FEP10" s="211" t="e">
        <f t="shared" si="400"/>
        <v>#N/A</v>
      </c>
      <c r="FEQ10" s="211" t="e">
        <f t="shared" si="400"/>
        <v>#N/A</v>
      </c>
      <c r="FER10" s="211" t="e">
        <f t="shared" si="400"/>
        <v>#N/A</v>
      </c>
      <c r="FES10" s="211" t="e">
        <f t="shared" si="400"/>
        <v>#N/A</v>
      </c>
      <c r="FET10" s="211" t="e">
        <f t="shared" si="400"/>
        <v>#N/A</v>
      </c>
      <c r="FEU10" s="211" t="e">
        <f t="shared" si="400"/>
        <v>#N/A</v>
      </c>
      <c r="FEV10" s="211" t="e">
        <f t="shared" si="400"/>
        <v>#N/A</v>
      </c>
      <c r="FEW10" s="211" t="e">
        <f t="shared" si="400"/>
        <v>#N/A</v>
      </c>
      <c r="FEX10" s="211" t="e">
        <f t="shared" si="400"/>
        <v>#N/A</v>
      </c>
      <c r="FEY10" s="211" t="e">
        <f t="shared" si="400"/>
        <v>#N/A</v>
      </c>
      <c r="FEZ10" s="211" t="e">
        <f t="shared" si="400"/>
        <v>#N/A</v>
      </c>
      <c r="FFA10" s="211" t="e">
        <f t="shared" si="400"/>
        <v>#N/A</v>
      </c>
      <c r="FFB10" s="211" t="e">
        <f t="shared" si="400"/>
        <v>#N/A</v>
      </c>
      <c r="FFC10" s="211" t="e">
        <f t="shared" si="400"/>
        <v>#N/A</v>
      </c>
      <c r="FFD10" s="211" t="e">
        <f t="shared" si="400"/>
        <v>#N/A</v>
      </c>
      <c r="FFE10" s="211" t="e">
        <f t="shared" si="400"/>
        <v>#N/A</v>
      </c>
      <c r="FFF10" s="211" t="e">
        <f t="shared" si="400"/>
        <v>#N/A</v>
      </c>
      <c r="FFG10" s="211" t="e">
        <f t="shared" si="400"/>
        <v>#N/A</v>
      </c>
      <c r="FFH10" s="211" t="e">
        <f t="shared" si="400"/>
        <v>#N/A</v>
      </c>
      <c r="FFI10" s="211" t="e">
        <f t="shared" si="400"/>
        <v>#N/A</v>
      </c>
      <c r="FFJ10" s="211" t="e">
        <f t="shared" si="400"/>
        <v>#N/A</v>
      </c>
      <c r="FFK10" s="211" t="e">
        <f t="shared" si="400"/>
        <v>#N/A</v>
      </c>
      <c r="FFL10" s="211" t="e">
        <f t="shared" si="400"/>
        <v>#N/A</v>
      </c>
      <c r="FFM10" s="211" t="e">
        <f t="shared" si="400"/>
        <v>#N/A</v>
      </c>
      <c r="FFN10" s="211" t="e">
        <f t="shared" si="400"/>
        <v>#N/A</v>
      </c>
      <c r="FFO10" s="211" t="e">
        <f t="shared" ref="FFO10:FHZ10" si="401">+HLOOKUP(FFO5,$A$25:$BKN$26,2,FALSE)</f>
        <v>#N/A</v>
      </c>
      <c r="FFP10" s="211" t="e">
        <f t="shared" si="401"/>
        <v>#N/A</v>
      </c>
      <c r="FFQ10" s="211" t="e">
        <f t="shared" si="401"/>
        <v>#N/A</v>
      </c>
      <c r="FFR10" s="211" t="e">
        <f t="shared" si="401"/>
        <v>#N/A</v>
      </c>
      <c r="FFS10" s="211" t="e">
        <f t="shared" si="401"/>
        <v>#N/A</v>
      </c>
      <c r="FFT10" s="211" t="e">
        <f t="shared" si="401"/>
        <v>#N/A</v>
      </c>
      <c r="FFU10" s="211" t="e">
        <f t="shared" si="401"/>
        <v>#N/A</v>
      </c>
      <c r="FFV10" s="211" t="e">
        <f t="shared" si="401"/>
        <v>#N/A</v>
      </c>
      <c r="FFW10" s="211" t="e">
        <f t="shared" si="401"/>
        <v>#N/A</v>
      </c>
      <c r="FFX10" s="211" t="e">
        <f t="shared" si="401"/>
        <v>#N/A</v>
      </c>
      <c r="FFY10" s="211" t="e">
        <f t="shared" si="401"/>
        <v>#N/A</v>
      </c>
      <c r="FFZ10" s="211" t="e">
        <f t="shared" si="401"/>
        <v>#N/A</v>
      </c>
      <c r="FGA10" s="211" t="e">
        <f t="shared" si="401"/>
        <v>#N/A</v>
      </c>
      <c r="FGB10" s="211" t="e">
        <f t="shared" si="401"/>
        <v>#N/A</v>
      </c>
      <c r="FGC10" s="211" t="e">
        <f t="shared" si="401"/>
        <v>#N/A</v>
      </c>
      <c r="FGD10" s="211" t="e">
        <f t="shared" si="401"/>
        <v>#N/A</v>
      </c>
      <c r="FGE10" s="211" t="e">
        <f t="shared" si="401"/>
        <v>#N/A</v>
      </c>
      <c r="FGF10" s="211" t="e">
        <f t="shared" si="401"/>
        <v>#N/A</v>
      </c>
      <c r="FGG10" s="211" t="e">
        <f t="shared" si="401"/>
        <v>#N/A</v>
      </c>
      <c r="FGH10" s="211" t="e">
        <f t="shared" si="401"/>
        <v>#N/A</v>
      </c>
      <c r="FGI10" s="211" t="e">
        <f t="shared" si="401"/>
        <v>#N/A</v>
      </c>
      <c r="FGJ10" s="211" t="e">
        <f t="shared" si="401"/>
        <v>#N/A</v>
      </c>
      <c r="FGK10" s="211" t="e">
        <f t="shared" si="401"/>
        <v>#N/A</v>
      </c>
      <c r="FGL10" s="211" t="e">
        <f t="shared" si="401"/>
        <v>#N/A</v>
      </c>
      <c r="FGM10" s="211" t="e">
        <f t="shared" si="401"/>
        <v>#N/A</v>
      </c>
      <c r="FGN10" s="211" t="e">
        <f t="shared" si="401"/>
        <v>#N/A</v>
      </c>
      <c r="FGO10" s="211" t="e">
        <f t="shared" si="401"/>
        <v>#N/A</v>
      </c>
      <c r="FGP10" s="211" t="e">
        <f t="shared" si="401"/>
        <v>#N/A</v>
      </c>
      <c r="FGQ10" s="211" t="e">
        <f t="shared" si="401"/>
        <v>#N/A</v>
      </c>
      <c r="FGR10" s="211" t="e">
        <f t="shared" si="401"/>
        <v>#N/A</v>
      </c>
      <c r="FGS10" s="211" t="e">
        <f t="shared" si="401"/>
        <v>#N/A</v>
      </c>
      <c r="FGT10" s="211" t="e">
        <f t="shared" si="401"/>
        <v>#N/A</v>
      </c>
      <c r="FGU10" s="211" t="e">
        <f t="shared" si="401"/>
        <v>#N/A</v>
      </c>
      <c r="FGV10" s="211" t="e">
        <f t="shared" si="401"/>
        <v>#N/A</v>
      </c>
      <c r="FGW10" s="211" t="e">
        <f t="shared" si="401"/>
        <v>#N/A</v>
      </c>
      <c r="FGX10" s="211" t="e">
        <f t="shared" si="401"/>
        <v>#N/A</v>
      </c>
      <c r="FGY10" s="211" t="e">
        <f t="shared" si="401"/>
        <v>#N/A</v>
      </c>
      <c r="FGZ10" s="211" t="e">
        <f t="shared" si="401"/>
        <v>#N/A</v>
      </c>
      <c r="FHA10" s="211" t="e">
        <f t="shared" si="401"/>
        <v>#N/A</v>
      </c>
      <c r="FHB10" s="211" t="e">
        <f t="shared" si="401"/>
        <v>#N/A</v>
      </c>
      <c r="FHC10" s="211" t="e">
        <f t="shared" si="401"/>
        <v>#N/A</v>
      </c>
      <c r="FHD10" s="211" t="e">
        <f t="shared" si="401"/>
        <v>#N/A</v>
      </c>
      <c r="FHE10" s="211" t="e">
        <f t="shared" si="401"/>
        <v>#N/A</v>
      </c>
      <c r="FHF10" s="211" t="e">
        <f t="shared" si="401"/>
        <v>#N/A</v>
      </c>
      <c r="FHG10" s="211" t="e">
        <f t="shared" si="401"/>
        <v>#N/A</v>
      </c>
      <c r="FHH10" s="211" t="e">
        <f t="shared" si="401"/>
        <v>#N/A</v>
      </c>
      <c r="FHI10" s="211" t="e">
        <f t="shared" si="401"/>
        <v>#N/A</v>
      </c>
      <c r="FHJ10" s="211" t="e">
        <f t="shared" si="401"/>
        <v>#N/A</v>
      </c>
      <c r="FHK10" s="211" t="e">
        <f t="shared" si="401"/>
        <v>#N/A</v>
      </c>
      <c r="FHL10" s="211" t="e">
        <f t="shared" si="401"/>
        <v>#N/A</v>
      </c>
      <c r="FHM10" s="211" t="e">
        <f t="shared" si="401"/>
        <v>#N/A</v>
      </c>
      <c r="FHN10" s="211" t="e">
        <f t="shared" si="401"/>
        <v>#N/A</v>
      </c>
      <c r="FHO10" s="211" t="e">
        <f t="shared" si="401"/>
        <v>#N/A</v>
      </c>
      <c r="FHP10" s="211" t="e">
        <f t="shared" si="401"/>
        <v>#N/A</v>
      </c>
      <c r="FHQ10" s="211" t="e">
        <f t="shared" si="401"/>
        <v>#N/A</v>
      </c>
      <c r="FHR10" s="211" t="e">
        <f t="shared" si="401"/>
        <v>#N/A</v>
      </c>
      <c r="FHS10" s="211" t="e">
        <f t="shared" si="401"/>
        <v>#N/A</v>
      </c>
      <c r="FHT10" s="211" t="e">
        <f t="shared" si="401"/>
        <v>#N/A</v>
      </c>
      <c r="FHU10" s="211" t="e">
        <f t="shared" si="401"/>
        <v>#N/A</v>
      </c>
      <c r="FHV10" s="211" t="e">
        <f t="shared" si="401"/>
        <v>#N/A</v>
      </c>
      <c r="FHW10" s="211" t="e">
        <f t="shared" si="401"/>
        <v>#N/A</v>
      </c>
      <c r="FHX10" s="211" t="e">
        <f t="shared" si="401"/>
        <v>#N/A</v>
      </c>
      <c r="FHY10" s="211" t="e">
        <f t="shared" si="401"/>
        <v>#N/A</v>
      </c>
      <c r="FHZ10" s="211" t="e">
        <f t="shared" si="401"/>
        <v>#N/A</v>
      </c>
      <c r="FIA10" s="211" t="e">
        <f t="shared" ref="FIA10:FKL10" si="402">+HLOOKUP(FIA5,$A$25:$BKN$26,2,FALSE)</f>
        <v>#N/A</v>
      </c>
      <c r="FIB10" s="211" t="e">
        <f t="shared" si="402"/>
        <v>#N/A</v>
      </c>
      <c r="FIC10" s="211" t="e">
        <f t="shared" si="402"/>
        <v>#N/A</v>
      </c>
      <c r="FID10" s="211" t="e">
        <f t="shared" si="402"/>
        <v>#N/A</v>
      </c>
      <c r="FIE10" s="211" t="e">
        <f t="shared" si="402"/>
        <v>#N/A</v>
      </c>
      <c r="FIF10" s="211" t="e">
        <f t="shared" si="402"/>
        <v>#N/A</v>
      </c>
      <c r="FIG10" s="211" t="e">
        <f t="shared" si="402"/>
        <v>#N/A</v>
      </c>
      <c r="FIH10" s="211" t="e">
        <f t="shared" si="402"/>
        <v>#N/A</v>
      </c>
      <c r="FII10" s="211" t="e">
        <f t="shared" si="402"/>
        <v>#N/A</v>
      </c>
      <c r="FIJ10" s="211" t="e">
        <f t="shared" si="402"/>
        <v>#N/A</v>
      </c>
      <c r="FIK10" s="211" t="e">
        <f t="shared" si="402"/>
        <v>#N/A</v>
      </c>
      <c r="FIL10" s="211" t="e">
        <f t="shared" si="402"/>
        <v>#N/A</v>
      </c>
      <c r="FIM10" s="211" t="e">
        <f t="shared" si="402"/>
        <v>#N/A</v>
      </c>
      <c r="FIN10" s="211" t="e">
        <f t="shared" si="402"/>
        <v>#N/A</v>
      </c>
      <c r="FIO10" s="211" t="e">
        <f t="shared" si="402"/>
        <v>#N/A</v>
      </c>
      <c r="FIP10" s="211" t="e">
        <f t="shared" si="402"/>
        <v>#N/A</v>
      </c>
      <c r="FIQ10" s="211" t="e">
        <f t="shared" si="402"/>
        <v>#N/A</v>
      </c>
      <c r="FIR10" s="211" t="e">
        <f t="shared" si="402"/>
        <v>#N/A</v>
      </c>
      <c r="FIS10" s="211" t="e">
        <f t="shared" si="402"/>
        <v>#N/A</v>
      </c>
      <c r="FIT10" s="211" t="e">
        <f t="shared" si="402"/>
        <v>#N/A</v>
      </c>
      <c r="FIU10" s="211" t="e">
        <f t="shared" si="402"/>
        <v>#N/A</v>
      </c>
      <c r="FIV10" s="211" t="e">
        <f t="shared" si="402"/>
        <v>#N/A</v>
      </c>
      <c r="FIW10" s="211" t="e">
        <f t="shared" si="402"/>
        <v>#N/A</v>
      </c>
      <c r="FIX10" s="211" t="e">
        <f t="shared" si="402"/>
        <v>#N/A</v>
      </c>
      <c r="FIY10" s="211" t="e">
        <f t="shared" si="402"/>
        <v>#N/A</v>
      </c>
      <c r="FIZ10" s="211" t="e">
        <f t="shared" si="402"/>
        <v>#N/A</v>
      </c>
      <c r="FJA10" s="211" t="e">
        <f t="shared" si="402"/>
        <v>#N/A</v>
      </c>
      <c r="FJB10" s="211" t="e">
        <f t="shared" si="402"/>
        <v>#N/A</v>
      </c>
      <c r="FJC10" s="211" t="e">
        <f t="shared" si="402"/>
        <v>#N/A</v>
      </c>
      <c r="FJD10" s="211" t="e">
        <f t="shared" si="402"/>
        <v>#N/A</v>
      </c>
      <c r="FJE10" s="211" t="e">
        <f t="shared" si="402"/>
        <v>#N/A</v>
      </c>
      <c r="FJF10" s="211" t="e">
        <f t="shared" si="402"/>
        <v>#N/A</v>
      </c>
      <c r="FJG10" s="211" t="e">
        <f t="shared" si="402"/>
        <v>#N/A</v>
      </c>
      <c r="FJH10" s="211" t="e">
        <f t="shared" si="402"/>
        <v>#N/A</v>
      </c>
      <c r="FJI10" s="211" t="e">
        <f t="shared" si="402"/>
        <v>#N/A</v>
      </c>
      <c r="FJJ10" s="211" t="e">
        <f t="shared" si="402"/>
        <v>#N/A</v>
      </c>
      <c r="FJK10" s="211" t="e">
        <f t="shared" si="402"/>
        <v>#N/A</v>
      </c>
      <c r="FJL10" s="211" t="e">
        <f t="shared" si="402"/>
        <v>#N/A</v>
      </c>
      <c r="FJM10" s="211" t="e">
        <f t="shared" si="402"/>
        <v>#N/A</v>
      </c>
      <c r="FJN10" s="211" t="e">
        <f t="shared" si="402"/>
        <v>#N/A</v>
      </c>
      <c r="FJO10" s="211" t="e">
        <f t="shared" si="402"/>
        <v>#N/A</v>
      </c>
      <c r="FJP10" s="211" t="e">
        <f t="shared" si="402"/>
        <v>#N/A</v>
      </c>
      <c r="FJQ10" s="211" t="e">
        <f t="shared" si="402"/>
        <v>#N/A</v>
      </c>
      <c r="FJR10" s="211" t="e">
        <f t="shared" si="402"/>
        <v>#N/A</v>
      </c>
      <c r="FJS10" s="211" t="e">
        <f t="shared" si="402"/>
        <v>#N/A</v>
      </c>
      <c r="FJT10" s="211" t="e">
        <f t="shared" si="402"/>
        <v>#N/A</v>
      </c>
      <c r="FJU10" s="211" t="e">
        <f t="shared" si="402"/>
        <v>#N/A</v>
      </c>
      <c r="FJV10" s="211" t="e">
        <f t="shared" si="402"/>
        <v>#N/A</v>
      </c>
      <c r="FJW10" s="211" t="e">
        <f t="shared" si="402"/>
        <v>#N/A</v>
      </c>
      <c r="FJX10" s="211" t="e">
        <f t="shared" si="402"/>
        <v>#N/A</v>
      </c>
      <c r="FJY10" s="211" t="e">
        <f t="shared" si="402"/>
        <v>#N/A</v>
      </c>
      <c r="FJZ10" s="211" t="e">
        <f t="shared" si="402"/>
        <v>#N/A</v>
      </c>
      <c r="FKA10" s="211" t="e">
        <f t="shared" si="402"/>
        <v>#N/A</v>
      </c>
      <c r="FKB10" s="211" t="e">
        <f t="shared" si="402"/>
        <v>#N/A</v>
      </c>
      <c r="FKC10" s="211" t="e">
        <f t="shared" si="402"/>
        <v>#N/A</v>
      </c>
      <c r="FKD10" s="211" t="e">
        <f t="shared" si="402"/>
        <v>#N/A</v>
      </c>
      <c r="FKE10" s="211" t="e">
        <f t="shared" si="402"/>
        <v>#N/A</v>
      </c>
      <c r="FKF10" s="211" t="e">
        <f t="shared" si="402"/>
        <v>#N/A</v>
      </c>
      <c r="FKG10" s="211" t="e">
        <f t="shared" si="402"/>
        <v>#N/A</v>
      </c>
      <c r="FKH10" s="211" t="e">
        <f t="shared" si="402"/>
        <v>#N/A</v>
      </c>
      <c r="FKI10" s="211" t="e">
        <f t="shared" si="402"/>
        <v>#N/A</v>
      </c>
      <c r="FKJ10" s="211" t="e">
        <f t="shared" si="402"/>
        <v>#N/A</v>
      </c>
      <c r="FKK10" s="211" t="e">
        <f t="shared" si="402"/>
        <v>#N/A</v>
      </c>
      <c r="FKL10" s="211" t="e">
        <f t="shared" si="402"/>
        <v>#N/A</v>
      </c>
      <c r="FKM10" s="211" t="e">
        <f t="shared" ref="FKM10:FMX10" si="403">+HLOOKUP(FKM5,$A$25:$BKN$26,2,FALSE)</f>
        <v>#N/A</v>
      </c>
      <c r="FKN10" s="211" t="e">
        <f t="shared" si="403"/>
        <v>#N/A</v>
      </c>
      <c r="FKO10" s="211" t="e">
        <f t="shared" si="403"/>
        <v>#N/A</v>
      </c>
      <c r="FKP10" s="211" t="e">
        <f t="shared" si="403"/>
        <v>#N/A</v>
      </c>
      <c r="FKQ10" s="211" t="e">
        <f t="shared" si="403"/>
        <v>#N/A</v>
      </c>
      <c r="FKR10" s="211" t="e">
        <f t="shared" si="403"/>
        <v>#N/A</v>
      </c>
      <c r="FKS10" s="211" t="e">
        <f t="shared" si="403"/>
        <v>#N/A</v>
      </c>
      <c r="FKT10" s="211" t="e">
        <f t="shared" si="403"/>
        <v>#N/A</v>
      </c>
      <c r="FKU10" s="211" t="e">
        <f t="shared" si="403"/>
        <v>#N/A</v>
      </c>
      <c r="FKV10" s="211" t="e">
        <f t="shared" si="403"/>
        <v>#N/A</v>
      </c>
      <c r="FKW10" s="211" t="e">
        <f t="shared" si="403"/>
        <v>#N/A</v>
      </c>
      <c r="FKX10" s="211" t="e">
        <f t="shared" si="403"/>
        <v>#N/A</v>
      </c>
      <c r="FKY10" s="211" t="e">
        <f t="shared" si="403"/>
        <v>#N/A</v>
      </c>
      <c r="FKZ10" s="211" t="e">
        <f t="shared" si="403"/>
        <v>#N/A</v>
      </c>
      <c r="FLA10" s="211" t="e">
        <f t="shared" si="403"/>
        <v>#N/A</v>
      </c>
      <c r="FLB10" s="211" t="e">
        <f t="shared" si="403"/>
        <v>#N/A</v>
      </c>
      <c r="FLC10" s="211" t="e">
        <f t="shared" si="403"/>
        <v>#N/A</v>
      </c>
      <c r="FLD10" s="211" t="e">
        <f t="shared" si="403"/>
        <v>#N/A</v>
      </c>
      <c r="FLE10" s="211" t="e">
        <f t="shared" si="403"/>
        <v>#N/A</v>
      </c>
      <c r="FLF10" s="211" t="e">
        <f t="shared" si="403"/>
        <v>#N/A</v>
      </c>
      <c r="FLG10" s="211" t="e">
        <f t="shared" si="403"/>
        <v>#N/A</v>
      </c>
      <c r="FLH10" s="211" t="e">
        <f t="shared" si="403"/>
        <v>#N/A</v>
      </c>
      <c r="FLI10" s="211" t="e">
        <f t="shared" si="403"/>
        <v>#N/A</v>
      </c>
      <c r="FLJ10" s="211" t="e">
        <f t="shared" si="403"/>
        <v>#N/A</v>
      </c>
      <c r="FLK10" s="211" t="e">
        <f t="shared" si="403"/>
        <v>#N/A</v>
      </c>
      <c r="FLL10" s="211" t="e">
        <f t="shared" si="403"/>
        <v>#N/A</v>
      </c>
      <c r="FLM10" s="211" t="e">
        <f t="shared" si="403"/>
        <v>#N/A</v>
      </c>
      <c r="FLN10" s="211" t="e">
        <f t="shared" si="403"/>
        <v>#N/A</v>
      </c>
      <c r="FLO10" s="211" t="e">
        <f t="shared" si="403"/>
        <v>#N/A</v>
      </c>
      <c r="FLP10" s="211" t="e">
        <f t="shared" si="403"/>
        <v>#N/A</v>
      </c>
      <c r="FLQ10" s="211" t="e">
        <f t="shared" si="403"/>
        <v>#N/A</v>
      </c>
      <c r="FLR10" s="211" t="e">
        <f t="shared" si="403"/>
        <v>#N/A</v>
      </c>
      <c r="FLS10" s="211" t="e">
        <f t="shared" si="403"/>
        <v>#N/A</v>
      </c>
      <c r="FLT10" s="211" t="e">
        <f t="shared" si="403"/>
        <v>#N/A</v>
      </c>
      <c r="FLU10" s="211" t="e">
        <f t="shared" si="403"/>
        <v>#N/A</v>
      </c>
      <c r="FLV10" s="211" t="e">
        <f t="shared" si="403"/>
        <v>#N/A</v>
      </c>
      <c r="FLW10" s="211" t="e">
        <f t="shared" si="403"/>
        <v>#N/A</v>
      </c>
      <c r="FLX10" s="211" t="e">
        <f t="shared" si="403"/>
        <v>#N/A</v>
      </c>
      <c r="FLY10" s="211" t="e">
        <f t="shared" si="403"/>
        <v>#N/A</v>
      </c>
      <c r="FLZ10" s="211" t="e">
        <f t="shared" si="403"/>
        <v>#N/A</v>
      </c>
      <c r="FMA10" s="211" t="e">
        <f t="shared" si="403"/>
        <v>#N/A</v>
      </c>
      <c r="FMB10" s="211" t="e">
        <f t="shared" si="403"/>
        <v>#N/A</v>
      </c>
      <c r="FMC10" s="211" t="e">
        <f t="shared" si="403"/>
        <v>#N/A</v>
      </c>
      <c r="FMD10" s="211" t="e">
        <f t="shared" si="403"/>
        <v>#N/A</v>
      </c>
      <c r="FME10" s="211" t="e">
        <f t="shared" si="403"/>
        <v>#N/A</v>
      </c>
      <c r="FMF10" s="211" t="e">
        <f t="shared" si="403"/>
        <v>#N/A</v>
      </c>
      <c r="FMG10" s="211" t="e">
        <f t="shared" si="403"/>
        <v>#N/A</v>
      </c>
      <c r="FMH10" s="211" t="e">
        <f t="shared" si="403"/>
        <v>#N/A</v>
      </c>
      <c r="FMI10" s="211" t="e">
        <f t="shared" si="403"/>
        <v>#N/A</v>
      </c>
      <c r="FMJ10" s="211" t="e">
        <f t="shared" si="403"/>
        <v>#N/A</v>
      </c>
      <c r="FMK10" s="211" t="e">
        <f t="shared" si="403"/>
        <v>#N/A</v>
      </c>
      <c r="FML10" s="211" t="e">
        <f t="shared" si="403"/>
        <v>#N/A</v>
      </c>
      <c r="FMM10" s="211" t="e">
        <f t="shared" si="403"/>
        <v>#N/A</v>
      </c>
      <c r="FMN10" s="211" t="e">
        <f t="shared" si="403"/>
        <v>#N/A</v>
      </c>
      <c r="FMO10" s="211" t="e">
        <f t="shared" si="403"/>
        <v>#N/A</v>
      </c>
      <c r="FMP10" s="211" t="e">
        <f t="shared" si="403"/>
        <v>#N/A</v>
      </c>
      <c r="FMQ10" s="211" t="e">
        <f t="shared" si="403"/>
        <v>#N/A</v>
      </c>
      <c r="FMR10" s="211" t="e">
        <f t="shared" si="403"/>
        <v>#N/A</v>
      </c>
      <c r="FMS10" s="211" t="e">
        <f t="shared" si="403"/>
        <v>#N/A</v>
      </c>
      <c r="FMT10" s="211" t="e">
        <f t="shared" si="403"/>
        <v>#N/A</v>
      </c>
      <c r="FMU10" s="211" t="e">
        <f t="shared" si="403"/>
        <v>#N/A</v>
      </c>
      <c r="FMV10" s="211" t="e">
        <f t="shared" si="403"/>
        <v>#N/A</v>
      </c>
      <c r="FMW10" s="211" t="e">
        <f t="shared" si="403"/>
        <v>#N/A</v>
      </c>
      <c r="FMX10" s="211" t="e">
        <f t="shared" si="403"/>
        <v>#N/A</v>
      </c>
      <c r="FMY10" s="211" t="e">
        <f t="shared" ref="FMY10:FPJ10" si="404">+HLOOKUP(FMY5,$A$25:$BKN$26,2,FALSE)</f>
        <v>#N/A</v>
      </c>
      <c r="FMZ10" s="211" t="e">
        <f t="shared" si="404"/>
        <v>#N/A</v>
      </c>
      <c r="FNA10" s="211" t="e">
        <f t="shared" si="404"/>
        <v>#N/A</v>
      </c>
      <c r="FNB10" s="211" t="e">
        <f t="shared" si="404"/>
        <v>#N/A</v>
      </c>
      <c r="FNC10" s="211" t="e">
        <f t="shared" si="404"/>
        <v>#N/A</v>
      </c>
      <c r="FND10" s="211" t="e">
        <f t="shared" si="404"/>
        <v>#N/A</v>
      </c>
      <c r="FNE10" s="211" t="e">
        <f t="shared" si="404"/>
        <v>#N/A</v>
      </c>
      <c r="FNF10" s="211" t="e">
        <f t="shared" si="404"/>
        <v>#N/A</v>
      </c>
      <c r="FNG10" s="211" t="e">
        <f t="shared" si="404"/>
        <v>#N/A</v>
      </c>
      <c r="FNH10" s="211" t="e">
        <f t="shared" si="404"/>
        <v>#N/A</v>
      </c>
      <c r="FNI10" s="211" t="e">
        <f t="shared" si="404"/>
        <v>#N/A</v>
      </c>
      <c r="FNJ10" s="211" t="e">
        <f t="shared" si="404"/>
        <v>#N/A</v>
      </c>
      <c r="FNK10" s="211" t="e">
        <f t="shared" si="404"/>
        <v>#N/A</v>
      </c>
      <c r="FNL10" s="211" t="e">
        <f t="shared" si="404"/>
        <v>#N/A</v>
      </c>
      <c r="FNM10" s="211" t="e">
        <f t="shared" si="404"/>
        <v>#N/A</v>
      </c>
      <c r="FNN10" s="211" t="e">
        <f t="shared" si="404"/>
        <v>#N/A</v>
      </c>
      <c r="FNO10" s="211" t="e">
        <f t="shared" si="404"/>
        <v>#N/A</v>
      </c>
      <c r="FNP10" s="211" t="e">
        <f t="shared" si="404"/>
        <v>#N/A</v>
      </c>
      <c r="FNQ10" s="211" t="e">
        <f t="shared" si="404"/>
        <v>#N/A</v>
      </c>
      <c r="FNR10" s="211" t="e">
        <f t="shared" si="404"/>
        <v>#N/A</v>
      </c>
      <c r="FNS10" s="211" t="e">
        <f t="shared" si="404"/>
        <v>#N/A</v>
      </c>
      <c r="FNT10" s="211" t="e">
        <f t="shared" si="404"/>
        <v>#N/A</v>
      </c>
      <c r="FNU10" s="211" t="e">
        <f t="shared" si="404"/>
        <v>#N/A</v>
      </c>
      <c r="FNV10" s="211" t="e">
        <f t="shared" si="404"/>
        <v>#N/A</v>
      </c>
      <c r="FNW10" s="211" t="e">
        <f t="shared" si="404"/>
        <v>#N/A</v>
      </c>
      <c r="FNX10" s="211" t="e">
        <f t="shared" si="404"/>
        <v>#N/A</v>
      </c>
      <c r="FNY10" s="211" t="e">
        <f t="shared" si="404"/>
        <v>#N/A</v>
      </c>
      <c r="FNZ10" s="211" t="e">
        <f t="shared" si="404"/>
        <v>#N/A</v>
      </c>
      <c r="FOA10" s="211" t="e">
        <f t="shared" si="404"/>
        <v>#N/A</v>
      </c>
      <c r="FOB10" s="211" t="e">
        <f t="shared" si="404"/>
        <v>#N/A</v>
      </c>
      <c r="FOC10" s="211" t="e">
        <f t="shared" si="404"/>
        <v>#N/A</v>
      </c>
      <c r="FOD10" s="211" t="e">
        <f t="shared" si="404"/>
        <v>#N/A</v>
      </c>
      <c r="FOE10" s="211" t="e">
        <f t="shared" si="404"/>
        <v>#N/A</v>
      </c>
      <c r="FOF10" s="211" t="e">
        <f t="shared" si="404"/>
        <v>#N/A</v>
      </c>
      <c r="FOG10" s="211" t="e">
        <f t="shared" si="404"/>
        <v>#N/A</v>
      </c>
      <c r="FOH10" s="211" t="e">
        <f t="shared" si="404"/>
        <v>#N/A</v>
      </c>
      <c r="FOI10" s="211" t="e">
        <f t="shared" si="404"/>
        <v>#N/A</v>
      </c>
      <c r="FOJ10" s="211" t="e">
        <f t="shared" si="404"/>
        <v>#N/A</v>
      </c>
      <c r="FOK10" s="211" t="e">
        <f t="shared" si="404"/>
        <v>#N/A</v>
      </c>
      <c r="FOL10" s="211" t="e">
        <f t="shared" si="404"/>
        <v>#N/A</v>
      </c>
      <c r="FOM10" s="211" t="e">
        <f t="shared" si="404"/>
        <v>#N/A</v>
      </c>
      <c r="FON10" s="211" t="e">
        <f t="shared" si="404"/>
        <v>#N/A</v>
      </c>
      <c r="FOO10" s="211" t="e">
        <f t="shared" si="404"/>
        <v>#N/A</v>
      </c>
      <c r="FOP10" s="211" t="e">
        <f t="shared" si="404"/>
        <v>#N/A</v>
      </c>
      <c r="FOQ10" s="211" t="e">
        <f t="shared" si="404"/>
        <v>#N/A</v>
      </c>
      <c r="FOR10" s="211" t="e">
        <f t="shared" si="404"/>
        <v>#N/A</v>
      </c>
      <c r="FOS10" s="211" t="e">
        <f t="shared" si="404"/>
        <v>#N/A</v>
      </c>
      <c r="FOT10" s="211" t="e">
        <f t="shared" si="404"/>
        <v>#N/A</v>
      </c>
      <c r="FOU10" s="211" t="e">
        <f t="shared" si="404"/>
        <v>#N/A</v>
      </c>
      <c r="FOV10" s="211" t="e">
        <f t="shared" si="404"/>
        <v>#N/A</v>
      </c>
      <c r="FOW10" s="211" t="e">
        <f t="shared" si="404"/>
        <v>#N/A</v>
      </c>
      <c r="FOX10" s="211" t="e">
        <f t="shared" si="404"/>
        <v>#N/A</v>
      </c>
      <c r="FOY10" s="211" t="e">
        <f t="shared" si="404"/>
        <v>#N/A</v>
      </c>
      <c r="FOZ10" s="211" t="e">
        <f t="shared" si="404"/>
        <v>#N/A</v>
      </c>
      <c r="FPA10" s="211" t="e">
        <f t="shared" si="404"/>
        <v>#N/A</v>
      </c>
      <c r="FPB10" s="211" t="e">
        <f t="shared" si="404"/>
        <v>#N/A</v>
      </c>
      <c r="FPC10" s="211" t="e">
        <f t="shared" si="404"/>
        <v>#N/A</v>
      </c>
      <c r="FPD10" s="211" t="e">
        <f t="shared" si="404"/>
        <v>#N/A</v>
      </c>
      <c r="FPE10" s="211" t="e">
        <f t="shared" si="404"/>
        <v>#N/A</v>
      </c>
      <c r="FPF10" s="211" t="e">
        <f t="shared" si="404"/>
        <v>#N/A</v>
      </c>
      <c r="FPG10" s="211" t="e">
        <f t="shared" si="404"/>
        <v>#N/A</v>
      </c>
      <c r="FPH10" s="211" t="e">
        <f t="shared" si="404"/>
        <v>#N/A</v>
      </c>
      <c r="FPI10" s="211" t="e">
        <f t="shared" si="404"/>
        <v>#N/A</v>
      </c>
      <c r="FPJ10" s="211" t="e">
        <f t="shared" si="404"/>
        <v>#N/A</v>
      </c>
      <c r="FPK10" s="211" t="e">
        <f t="shared" ref="FPK10:FRV10" si="405">+HLOOKUP(FPK5,$A$25:$BKN$26,2,FALSE)</f>
        <v>#N/A</v>
      </c>
      <c r="FPL10" s="211" t="e">
        <f t="shared" si="405"/>
        <v>#N/A</v>
      </c>
      <c r="FPM10" s="211" t="e">
        <f t="shared" si="405"/>
        <v>#N/A</v>
      </c>
      <c r="FPN10" s="211" t="e">
        <f t="shared" si="405"/>
        <v>#N/A</v>
      </c>
      <c r="FPO10" s="211" t="e">
        <f t="shared" si="405"/>
        <v>#N/A</v>
      </c>
      <c r="FPP10" s="211" t="e">
        <f t="shared" si="405"/>
        <v>#N/A</v>
      </c>
      <c r="FPQ10" s="211" t="e">
        <f t="shared" si="405"/>
        <v>#N/A</v>
      </c>
      <c r="FPR10" s="211" t="e">
        <f t="shared" si="405"/>
        <v>#N/A</v>
      </c>
      <c r="FPS10" s="211" t="e">
        <f t="shared" si="405"/>
        <v>#N/A</v>
      </c>
      <c r="FPT10" s="211" t="e">
        <f t="shared" si="405"/>
        <v>#N/A</v>
      </c>
      <c r="FPU10" s="211" t="e">
        <f t="shared" si="405"/>
        <v>#N/A</v>
      </c>
      <c r="FPV10" s="211" t="e">
        <f t="shared" si="405"/>
        <v>#N/A</v>
      </c>
      <c r="FPW10" s="211" t="e">
        <f t="shared" si="405"/>
        <v>#N/A</v>
      </c>
      <c r="FPX10" s="211" t="e">
        <f t="shared" si="405"/>
        <v>#N/A</v>
      </c>
      <c r="FPY10" s="211" t="e">
        <f t="shared" si="405"/>
        <v>#N/A</v>
      </c>
      <c r="FPZ10" s="211" t="e">
        <f t="shared" si="405"/>
        <v>#N/A</v>
      </c>
      <c r="FQA10" s="211" t="e">
        <f t="shared" si="405"/>
        <v>#N/A</v>
      </c>
      <c r="FQB10" s="211" t="e">
        <f t="shared" si="405"/>
        <v>#N/A</v>
      </c>
      <c r="FQC10" s="211" t="e">
        <f t="shared" si="405"/>
        <v>#N/A</v>
      </c>
      <c r="FQD10" s="211" t="e">
        <f t="shared" si="405"/>
        <v>#N/A</v>
      </c>
      <c r="FQE10" s="211" t="e">
        <f t="shared" si="405"/>
        <v>#N/A</v>
      </c>
      <c r="FQF10" s="211" t="e">
        <f t="shared" si="405"/>
        <v>#N/A</v>
      </c>
      <c r="FQG10" s="211" t="e">
        <f t="shared" si="405"/>
        <v>#N/A</v>
      </c>
      <c r="FQH10" s="211" t="e">
        <f t="shared" si="405"/>
        <v>#N/A</v>
      </c>
      <c r="FQI10" s="211" t="e">
        <f t="shared" si="405"/>
        <v>#N/A</v>
      </c>
      <c r="FQJ10" s="211" t="e">
        <f t="shared" si="405"/>
        <v>#N/A</v>
      </c>
      <c r="FQK10" s="211" t="e">
        <f t="shared" si="405"/>
        <v>#N/A</v>
      </c>
      <c r="FQL10" s="211" t="e">
        <f t="shared" si="405"/>
        <v>#N/A</v>
      </c>
      <c r="FQM10" s="211" t="e">
        <f t="shared" si="405"/>
        <v>#N/A</v>
      </c>
      <c r="FQN10" s="211" t="e">
        <f t="shared" si="405"/>
        <v>#N/A</v>
      </c>
      <c r="FQO10" s="211" t="e">
        <f t="shared" si="405"/>
        <v>#N/A</v>
      </c>
      <c r="FQP10" s="211" t="e">
        <f t="shared" si="405"/>
        <v>#N/A</v>
      </c>
      <c r="FQQ10" s="211" t="e">
        <f t="shared" si="405"/>
        <v>#N/A</v>
      </c>
      <c r="FQR10" s="211" t="e">
        <f t="shared" si="405"/>
        <v>#N/A</v>
      </c>
      <c r="FQS10" s="211" t="e">
        <f t="shared" si="405"/>
        <v>#N/A</v>
      </c>
      <c r="FQT10" s="211" t="e">
        <f t="shared" si="405"/>
        <v>#N/A</v>
      </c>
      <c r="FQU10" s="211" t="e">
        <f t="shared" si="405"/>
        <v>#N/A</v>
      </c>
      <c r="FQV10" s="211" t="e">
        <f t="shared" si="405"/>
        <v>#N/A</v>
      </c>
      <c r="FQW10" s="211" t="e">
        <f t="shared" si="405"/>
        <v>#N/A</v>
      </c>
      <c r="FQX10" s="211" t="e">
        <f t="shared" si="405"/>
        <v>#N/A</v>
      </c>
      <c r="FQY10" s="211" t="e">
        <f t="shared" si="405"/>
        <v>#N/A</v>
      </c>
      <c r="FQZ10" s="211" t="e">
        <f t="shared" si="405"/>
        <v>#N/A</v>
      </c>
      <c r="FRA10" s="211" t="e">
        <f t="shared" si="405"/>
        <v>#N/A</v>
      </c>
      <c r="FRB10" s="211" t="e">
        <f t="shared" si="405"/>
        <v>#N/A</v>
      </c>
      <c r="FRC10" s="211" t="e">
        <f t="shared" si="405"/>
        <v>#N/A</v>
      </c>
      <c r="FRD10" s="211" t="e">
        <f t="shared" si="405"/>
        <v>#N/A</v>
      </c>
      <c r="FRE10" s="211" t="e">
        <f t="shared" si="405"/>
        <v>#N/A</v>
      </c>
      <c r="FRF10" s="211" t="e">
        <f t="shared" si="405"/>
        <v>#N/A</v>
      </c>
      <c r="FRG10" s="211" t="e">
        <f t="shared" si="405"/>
        <v>#N/A</v>
      </c>
      <c r="FRH10" s="211" t="e">
        <f t="shared" si="405"/>
        <v>#N/A</v>
      </c>
      <c r="FRI10" s="211" t="e">
        <f t="shared" si="405"/>
        <v>#N/A</v>
      </c>
      <c r="FRJ10" s="211" t="e">
        <f t="shared" si="405"/>
        <v>#N/A</v>
      </c>
      <c r="FRK10" s="211" t="e">
        <f t="shared" si="405"/>
        <v>#N/A</v>
      </c>
      <c r="FRL10" s="211" t="e">
        <f t="shared" si="405"/>
        <v>#N/A</v>
      </c>
      <c r="FRM10" s="211" t="e">
        <f t="shared" si="405"/>
        <v>#N/A</v>
      </c>
      <c r="FRN10" s="211" t="e">
        <f t="shared" si="405"/>
        <v>#N/A</v>
      </c>
      <c r="FRO10" s="211" t="e">
        <f t="shared" si="405"/>
        <v>#N/A</v>
      </c>
      <c r="FRP10" s="211" t="e">
        <f t="shared" si="405"/>
        <v>#N/A</v>
      </c>
      <c r="FRQ10" s="211" t="e">
        <f t="shared" si="405"/>
        <v>#N/A</v>
      </c>
      <c r="FRR10" s="211" t="e">
        <f t="shared" si="405"/>
        <v>#N/A</v>
      </c>
      <c r="FRS10" s="211" t="e">
        <f t="shared" si="405"/>
        <v>#N/A</v>
      </c>
      <c r="FRT10" s="211" t="e">
        <f t="shared" si="405"/>
        <v>#N/A</v>
      </c>
      <c r="FRU10" s="211" t="e">
        <f t="shared" si="405"/>
        <v>#N/A</v>
      </c>
      <c r="FRV10" s="211" t="e">
        <f t="shared" si="405"/>
        <v>#N/A</v>
      </c>
      <c r="FRW10" s="211" t="e">
        <f t="shared" ref="FRW10:FUH10" si="406">+HLOOKUP(FRW5,$A$25:$BKN$26,2,FALSE)</f>
        <v>#N/A</v>
      </c>
      <c r="FRX10" s="211" t="e">
        <f t="shared" si="406"/>
        <v>#N/A</v>
      </c>
      <c r="FRY10" s="211" t="e">
        <f t="shared" si="406"/>
        <v>#N/A</v>
      </c>
      <c r="FRZ10" s="211" t="e">
        <f t="shared" si="406"/>
        <v>#N/A</v>
      </c>
      <c r="FSA10" s="211" t="e">
        <f t="shared" si="406"/>
        <v>#N/A</v>
      </c>
      <c r="FSB10" s="211" t="e">
        <f t="shared" si="406"/>
        <v>#N/A</v>
      </c>
      <c r="FSC10" s="211" t="e">
        <f t="shared" si="406"/>
        <v>#N/A</v>
      </c>
      <c r="FSD10" s="211" t="e">
        <f t="shared" si="406"/>
        <v>#N/A</v>
      </c>
      <c r="FSE10" s="211" t="e">
        <f t="shared" si="406"/>
        <v>#N/A</v>
      </c>
      <c r="FSF10" s="211" t="e">
        <f t="shared" si="406"/>
        <v>#N/A</v>
      </c>
      <c r="FSG10" s="211" t="e">
        <f t="shared" si="406"/>
        <v>#N/A</v>
      </c>
      <c r="FSH10" s="211" t="e">
        <f t="shared" si="406"/>
        <v>#N/A</v>
      </c>
      <c r="FSI10" s="211" t="e">
        <f t="shared" si="406"/>
        <v>#N/A</v>
      </c>
      <c r="FSJ10" s="211" t="e">
        <f t="shared" si="406"/>
        <v>#N/A</v>
      </c>
      <c r="FSK10" s="211" t="e">
        <f t="shared" si="406"/>
        <v>#N/A</v>
      </c>
      <c r="FSL10" s="211" t="e">
        <f t="shared" si="406"/>
        <v>#N/A</v>
      </c>
      <c r="FSM10" s="211" t="e">
        <f t="shared" si="406"/>
        <v>#N/A</v>
      </c>
      <c r="FSN10" s="211" t="e">
        <f t="shared" si="406"/>
        <v>#N/A</v>
      </c>
      <c r="FSO10" s="211" t="e">
        <f t="shared" si="406"/>
        <v>#N/A</v>
      </c>
      <c r="FSP10" s="211" t="e">
        <f t="shared" si="406"/>
        <v>#N/A</v>
      </c>
      <c r="FSQ10" s="211" t="e">
        <f t="shared" si="406"/>
        <v>#N/A</v>
      </c>
      <c r="FSR10" s="211" t="e">
        <f t="shared" si="406"/>
        <v>#N/A</v>
      </c>
      <c r="FSS10" s="211" t="e">
        <f t="shared" si="406"/>
        <v>#N/A</v>
      </c>
      <c r="FST10" s="211" t="e">
        <f t="shared" si="406"/>
        <v>#N/A</v>
      </c>
      <c r="FSU10" s="211" t="e">
        <f t="shared" si="406"/>
        <v>#N/A</v>
      </c>
      <c r="FSV10" s="211" t="e">
        <f t="shared" si="406"/>
        <v>#N/A</v>
      </c>
      <c r="FSW10" s="211" t="e">
        <f t="shared" si="406"/>
        <v>#N/A</v>
      </c>
      <c r="FSX10" s="211" t="e">
        <f t="shared" si="406"/>
        <v>#N/A</v>
      </c>
      <c r="FSY10" s="211" t="e">
        <f t="shared" si="406"/>
        <v>#N/A</v>
      </c>
      <c r="FSZ10" s="211" t="e">
        <f t="shared" si="406"/>
        <v>#N/A</v>
      </c>
      <c r="FTA10" s="211" t="e">
        <f t="shared" si="406"/>
        <v>#N/A</v>
      </c>
      <c r="FTB10" s="211" t="e">
        <f t="shared" si="406"/>
        <v>#N/A</v>
      </c>
      <c r="FTC10" s="211" t="e">
        <f t="shared" si="406"/>
        <v>#N/A</v>
      </c>
      <c r="FTD10" s="211" t="e">
        <f t="shared" si="406"/>
        <v>#N/A</v>
      </c>
      <c r="FTE10" s="211" t="e">
        <f t="shared" si="406"/>
        <v>#N/A</v>
      </c>
      <c r="FTF10" s="211" t="e">
        <f t="shared" si="406"/>
        <v>#N/A</v>
      </c>
      <c r="FTG10" s="211" t="e">
        <f t="shared" si="406"/>
        <v>#N/A</v>
      </c>
      <c r="FTH10" s="211" t="e">
        <f t="shared" si="406"/>
        <v>#N/A</v>
      </c>
      <c r="FTI10" s="211" t="e">
        <f t="shared" si="406"/>
        <v>#N/A</v>
      </c>
      <c r="FTJ10" s="211" t="e">
        <f t="shared" si="406"/>
        <v>#N/A</v>
      </c>
      <c r="FTK10" s="211" t="e">
        <f t="shared" si="406"/>
        <v>#N/A</v>
      </c>
      <c r="FTL10" s="211" t="e">
        <f t="shared" si="406"/>
        <v>#N/A</v>
      </c>
      <c r="FTM10" s="211" t="e">
        <f t="shared" si="406"/>
        <v>#N/A</v>
      </c>
      <c r="FTN10" s="211" t="e">
        <f t="shared" si="406"/>
        <v>#N/A</v>
      </c>
      <c r="FTO10" s="211" t="e">
        <f t="shared" si="406"/>
        <v>#N/A</v>
      </c>
      <c r="FTP10" s="211" t="e">
        <f t="shared" si="406"/>
        <v>#N/A</v>
      </c>
      <c r="FTQ10" s="211" t="e">
        <f t="shared" si="406"/>
        <v>#N/A</v>
      </c>
      <c r="FTR10" s="211" t="e">
        <f t="shared" si="406"/>
        <v>#N/A</v>
      </c>
      <c r="FTS10" s="211" t="e">
        <f t="shared" si="406"/>
        <v>#N/A</v>
      </c>
      <c r="FTT10" s="211" t="e">
        <f t="shared" si="406"/>
        <v>#N/A</v>
      </c>
      <c r="FTU10" s="211" t="e">
        <f t="shared" si="406"/>
        <v>#N/A</v>
      </c>
      <c r="FTV10" s="211" t="e">
        <f t="shared" si="406"/>
        <v>#N/A</v>
      </c>
      <c r="FTW10" s="211" t="e">
        <f t="shared" si="406"/>
        <v>#N/A</v>
      </c>
      <c r="FTX10" s="211" t="e">
        <f t="shared" si="406"/>
        <v>#N/A</v>
      </c>
      <c r="FTY10" s="211" t="e">
        <f t="shared" si="406"/>
        <v>#N/A</v>
      </c>
      <c r="FTZ10" s="211" t="e">
        <f t="shared" si="406"/>
        <v>#N/A</v>
      </c>
      <c r="FUA10" s="211" t="e">
        <f t="shared" si="406"/>
        <v>#N/A</v>
      </c>
      <c r="FUB10" s="211" t="e">
        <f t="shared" si="406"/>
        <v>#N/A</v>
      </c>
      <c r="FUC10" s="211" t="e">
        <f t="shared" si="406"/>
        <v>#N/A</v>
      </c>
      <c r="FUD10" s="211" t="e">
        <f t="shared" si="406"/>
        <v>#N/A</v>
      </c>
      <c r="FUE10" s="211" t="e">
        <f t="shared" si="406"/>
        <v>#N/A</v>
      </c>
      <c r="FUF10" s="211" t="e">
        <f t="shared" si="406"/>
        <v>#N/A</v>
      </c>
      <c r="FUG10" s="211" t="e">
        <f t="shared" si="406"/>
        <v>#N/A</v>
      </c>
      <c r="FUH10" s="211" t="e">
        <f t="shared" si="406"/>
        <v>#N/A</v>
      </c>
      <c r="FUI10" s="211" t="e">
        <f t="shared" ref="FUI10:FWT10" si="407">+HLOOKUP(FUI5,$A$25:$BKN$26,2,FALSE)</f>
        <v>#N/A</v>
      </c>
      <c r="FUJ10" s="211" t="e">
        <f t="shared" si="407"/>
        <v>#N/A</v>
      </c>
      <c r="FUK10" s="211" t="e">
        <f t="shared" si="407"/>
        <v>#N/A</v>
      </c>
      <c r="FUL10" s="211" t="e">
        <f t="shared" si="407"/>
        <v>#N/A</v>
      </c>
      <c r="FUM10" s="211" t="e">
        <f t="shared" si="407"/>
        <v>#N/A</v>
      </c>
      <c r="FUN10" s="211" t="e">
        <f t="shared" si="407"/>
        <v>#N/A</v>
      </c>
      <c r="FUO10" s="211" t="e">
        <f t="shared" si="407"/>
        <v>#N/A</v>
      </c>
      <c r="FUP10" s="211" t="e">
        <f t="shared" si="407"/>
        <v>#N/A</v>
      </c>
      <c r="FUQ10" s="211" t="e">
        <f t="shared" si="407"/>
        <v>#N/A</v>
      </c>
      <c r="FUR10" s="211" t="e">
        <f t="shared" si="407"/>
        <v>#N/A</v>
      </c>
      <c r="FUS10" s="211" t="e">
        <f t="shared" si="407"/>
        <v>#N/A</v>
      </c>
      <c r="FUT10" s="211" t="e">
        <f t="shared" si="407"/>
        <v>#N/A</v>
      </c>
      <c r="FUU10" s="211" t="e">
        <f t="shared" si="407"/>
        <v>#N/A</v>
      </c>
      <c r="FUV10" s="211" t="e">
        <f t="shared" si="407"/>
        <v>#N/A</v>
      </c>
      <c r="FUW10" s="211" t="e">
        <f t="shared" si="407"/>
        <v>#N/A</v>
      </c>
      <c r="FUX10" s="211" t="e">
        <f t="shared" si="407"/>
        <v>#N/A</v>
      </c>
      <c r="FUY10" s="211" t="e">
        <f t="shared" si="407"/>
        <v>#N/A</v>
      </c>
      <c r="FUZ10" s="211" t="e">
        <f t="shared" si="407"/>
        <v>#N/A</v>
      </c>
      <c r="FVA10" s="211" t="e">
        <f t="shared" si="407"/>
        <v>#N/A</v>
      </c>
      <c r="FVB10" s="211" t="e">
        <f t="shared" si="407"/>
        <v>#N/A</v>
      </c>
      <c r="FVC10" s="211" t="e">
        <f t="shared" si="407"/>
        <v>#N/A</v>
      </c>
      <c r="FVD10" s="211" t="e">
        <f t="shared" si="407"/>
        <v>#N/A</v>
      </c>
      <c r="FVE10" s="211" t="e">
        <f t="shared" si="407"/>
        <v>#N/A</v>
      </c>
      <c r="FVF10" s="211" t="e">
        <f t="shared" si="407"/>
        <v>#N/A</v>
      </c>
      <c r="FVG10" s="211" t="e">
        <f t="shared" si="407"/>
        <v>#N/A</v>
      </c>
      <c r="FVH10" s="211" t="e">
        <f t="shared" si="407"/>
        <v>#N/A</v>
      </c>
      <c r="FVI10" s="211" t="e">
        <f t="shared" si="407"/>
        <v>#N/A</v>
      </c>
      <c r="FVJ10" s="211" t="e">
        <f t="shared" si="407"/>
        <v>#N/A</v>
      </c>
      <c r="FVK10" s="211" t="e">
        <f t="shared" si="407"/>
        <v>#N/A</v>
      </c>
      <c r="FVL10" s="211" t="e">
        <f t="shared" si="407"/>
        <v>#N/A</v>
      </c>
      <c r="FVM10" s="211" t="e">
        <f t="shared" si="407"/>
        <v>#N/A</v>
      </c>
      <c r="FVN10" s="211" t="e">
        <f t="shared" si="407"/>
        <v>#N/A</v>
      </c>
      <c r="FVO10" s="211" t="e">
        <f t="shared" si="407"/>
        <v>#N/A</v>
      </c>
      <c r="FVP10" s="211" t="e">
        <f t="shared" si="407"/>
        <v>#N/A</v>
      </c>
      <c r="FVQ10" s="211" t="e">
        <f t="shared" si="407"/>
        <v>#N/A</v>
      </c>
      <c r="FVR10" s="211" t="e">
        <f t="shared" si="407"/>
        <v>#N/A</v>
      </c>
      <c r="FVS10" s="211" t="e">
        <f t="shared" si="407"/>
        <v>#N/A</v>
      </c>
      <c r="FVT10" s="211" t="e">
        <f t="shared" si="407"/>
        <v>#N/A</v>
      </c>
      <c r="FVU10" s="211" t="e">
        <f t="shared" si="407"/>
        <v>#N/A</v>
      </c>
      <c r="FVV10" s="211" t="e">
        <f t="shared" si="407"/>
        <v>#N/A</v>
      </c>
      <c r="FVW10" s="211" t="e">
        <f t="shared" si="407"/>
        <v>#N/A</v>
      </c>
      <c r="FVX10" s="211" t="e">
        <f t="shared" si="407"/>
        <v>#N/A</v>
      </c>
      <c r="FVY10" s="211" t="e">
        <f t="shared" si="407"/>
        <v>#N/A</v>
      </c>
      <c r="FVZ10" s="211" t="e">
        <f t="shared" si="407"/>
        <v>#N/A</v>
      </c>
      <c r="FWA10" s="211" t="e">
        <f t="shared" si="407"/>
        <v>#N/A</v>
      </c>
      <c r="FWB10" s="211" t="e">
        <f t="shared" si="407"/>
        <v>#N/A</v>
      </c>
      <c r="FWC10" s="211" t="e">
        <f t="shared" si="407"/>
        <v>#N/A</v>
      </c>
      <c r="FWD10" s="211" t="e">
        <f t="shared" si="407"/>
        <v>#N/A</v>
      </c>
      <c r="FWE10" s="211" t="e">
        <f t="shared" si="407"/>
        <v>#N/A</v>
      </c>
      <c r="FWF10" s="211" t="e">
        <f t="shared" si="407"/>
        <v>#N/A</v>
      </c>
      <c r="FWG10" s="211" t="e">
        <f t="shared" si="407"/>
        <v>#N/A</v>
      </c>
      <c r="FWH10" s="211" t="e">
        <f t="shared" si="407"/>
        <v>#N/A</v>
      </c>
      <c r="FWI10" s="211" t="e">
        <f t="shared" si="407"/>
        <v>#N/A</v>
      </c>
      <c r="FWJ10" s="211" t="e">
        <f t="shared" si="407"/>
        <v>#N/A</v>
      </c>
      <c r="FWK10" s="211" t="e">
        <f t="shared" si="407"/>
        <v>#N/A</v>
      </c>
      <c r="FWL10" s="211" t="e">
        <f t="shared" si="407"/>
        <v>#N/A</v>
      </c>
      <c r="FWM10" s="211" t="e">
        <f t="shared" si="407"/>
        <v>#N/A</v>
      </c>
      <c r="FWN10" s="211" t="e">
        <f t="shared" si="407"/>
        <v>#N/A</v>
      </c>
      <c r="FWO10" s="211" t="e">
        <f t="shared" si="407"/>
        <v>#N/A</v>
      </c>
      <c r="FWP10" s="211" t="e">
        <f t="shared" si="407"/>
        <v>#N/A</v>
      </c>
      <c r="FWQ10" s="211" t="e">
        <f t="shared" si="407"/>
        <v>#N/A</v>
      </c>
      <c r="FWR10" s="211" t="e">
        <f t="shared" si="407"/>
        <v>#N/A</v>
      </c>
      <c r="FWS10" s="211" t="e">
        <f t="shared" si="407"/>
        <v>#N/A</v>
      </c>
      <c r="FWT10" s="211" t="e">
        <f t="shared" si="407"/>
        <v>#N/A</v>
      </c>
      <c r="FWU10" s="211" t="e">
        <f t="shared" ref="FWU10:FZF10" si="408">+HLOOKUP(FWU5,$A$25:$BKN$26,2,FALSE)</f>
        <v>#N/A</v>
      </c>
      <c r="FWV10" s="211" t="e">
        <f t="shared" si="408"/>
        <v>#N/A</v>
      </c>
      <c r="FWW10" s="211" t="e">
        <f t="shared" si="408"/>
        <v>#N/A</v>
      </c>
      <c r="FWX10" s="211" t="e">
        <f t="shared" si="408"/>
        <v>#N/A</v>
      </c>
      <c r="FWY10" s="211" t="e">
        <f t="shared" si="408"/>
        <v>#N/A</v>
      </c>
      <c r="FWZ10" s="211" t="e">
        <f t="shared" si="408"/>
        <v>#N/A</v>
      </c>
      <c r="FXA10" s="211" t="e">
        <f t="shared" si="408"/>
        <v>#N/A</v>
      </c>
      <c r="FXB10" s="211" t="e">
        <f t="shared" si="408"/>
        <v>#N/A</v>
      </c>
      <c r="FXC10" s="211" t="e">
        <f t="shared" si="408"/>
        <v>#N/A</v>
      </c>
      <c r="FXD10" s="211" t="e">
        <f t="shared" si="408"/>
        <v>#N/A</v>
      </c>
      <c r="FXE10" s="211" t="e">
        <f t="shared" si="408"/>
        <v>#N/A</v>
      </c>
      <c r="FXF10" s="211" t="e">
        <f t="shared" si="408"/>
        <v>#N/A</v>
      </c>
      <c r="FXG10" s="211" t="e">
        <f t="shared" si="408"/>
        <v>#N/A</v>
      </c>
      <c r="FXH10" s="211" t="e">
        <f t="shared" si="408"/>
        <v>#N/A</v>
      </c>
      <c r="FXI10" s="211" t="e">
        <f t="shared" si="408"/>
        <v>#N/A</v>
      </c>
      <c r="FXJ10" s="211" t="e">
        <f t="shared" si="408"/>
        <v>#N/A</v>
      </c>
      <c r="FXK10" s="211" t="e">
        <f t="shared" si="408"/>
        <v>#N/A</v>
      </c>
      <c r="FXL10" s="211" t="e">
        <f t="shared" si="408"/>
        <v>#N/A</v>
      </c>
      <c r="FXM10" s="211" t="e">
        <f t="shared" si="408"/>
        <v>#N/A</v>
      </c>
      <c r="FXN10" s="211" t="e">
        <f t="shared" si="408"/>
        <v>#N/A</v>
      </c>
      <c r="FXO10" s="211" t="e">
        <f t="shared" si="408"/>
        <v>#N/A</v>
      </c>
      <c r="FXP10" s="211" t="e">
        <f t="shared" si="408"/>
        <v>#N/A</v>
      </c>
      <c r="FXQ10" s="211" t="e">
        <f t="shared" si="408"/>
        <v>#N/A</v>
      </c>
      <c r="FXR10" s="211" t="e">
        <f t="shared" si="408"/>
        <v>#N/A</v>
      </c>
      <c r="FXS10" s="211" t="e">
        <f t="shared" si="408"/>
        <v>#N/A</v>
      </c>
      <c r="FXT10" s="211" t="e">
        <f t="shared" si="408"/>
        <v>#N/A</v>
      </c>
      <c r="FXU10" s="211" t="e">
        <f t="shared" si="408"/>
        <v>#N/A</v>
      </c>
      <c r="FXV10" s="211" t="e">
        <f t="shared" si="408"/>
        <v>#N/A</v>
      </c>
      <c r="FXW10" s="211" t="e">
        <f t="shared" si="408"/>
        <v>#N/A</v>
      </c>
      <c r="FXX10" s="211" t="e">
        <f t="shared" si="408"/>
        <v>#N/A</v>
      </c>
      <c r="FXY10" s="211" t="e">
        <f t="shared" si="408"/>
        <v>#N/A</v>
      </c>
      <c r="FXZ10" s="211" t="e">
        <f t="shared" si="408"/>
        <v>#N/A</v>
      </c>
      <c r="FYA10" s="211" t="e">
        <f t="shared" si="408"/>
        <v>#N/A</v>
      </c>
      <c r="FYB10" s="211" t="e">
        <f t="shared" si="408"/>
        <v>#N/A</v>
      </c>
      <c r="FYC10" s="211" t="e">
        <f t="shared" si="408"/>
        <v>#N/A</v>
      </c>
      <c r="FYD10" s="211" t="e">
        <f t="shared" si="408"/>
        <v>#N/A</v>
      </c>
      <c r="FYE10" s="211" t="e">
        <f t="shared" si="408"/>
        <v>#N/A</v>
      </c>
      <c r="FYF10" s="211" t="e">
        <f t="shared" si="408"/>
        <v>#N/A</v>
      </c>
      <c r="FYG10" s="211" t="e">
        <f t="shared" si="408"/>
        <v>#N/A</v>
      </c>
      <c r="FYH10" s="211" t="e">
        <f t="shared" si="408"/>
        <v>#N/A</v>
      </c>
      <c r="FYI10" s="211" t="e">
        <f t="shared" si="408"/>
        <v>#N/A</v>
      </c>
      <c r="FYJ10" s="211" t="e">
        <f t="shared" si="408"/>
        <v>#N/A</v>
      </c>
      <c r="FYK10" s="211" t="e">
        <f t="shared" si="408"/>
        <v>#N/A</v>
      </c>
      <c r="FYL10" s="211" t="e">
        <f t="shared" si="408"/>
        <v>#N/A</v>
      </c>
      <c r="FYM10" s="211" t="e">
        <f t="shared" si="408"/>
        <v>#N/A</v>
      </c>
      <c r="FYN10" s="211" t="e">
        <f t="shared" si="408"/>
        <v>#N/A</v>
      </c>
      <c r="FYO10" s="211" t="e">
        <f t="shared" si="408"/>
        <v>#N/A</v>
      </c>
      <c r="FYP10" s="211" t="e">
        <f t="shared" si="408"/>
        <v>#N/A</v>
      </c>
      <c r="FYQ10" s="211" t="e">
        <f t="shared" si="408"/>
        <v>#N/A</v>
      </c>
      <c r="FYR10" s="211" t="e">
        <f t="shared" si="408"/>
        <v>#N/A</v>
      </c>
      <c r="FYS10" s="211" t="e">
        <f t="shared" si="408"/>
        <v>#N/A</v>
      </c>
      <c r="FYT10" s="211" t="e">
        <f t="shared" si="408"/>
        <v>#N/A</v>
      </c>
      <c r="FYU10" s="211" t="e">
        <f t="shared" si="408"/>
        <v>#N/A</v>
      </c>
      <c r="FYV10" s="211" t="e">
        <f t="shared" si="408"/>
        <v>#N/A</v>
      </c>
      <c r="FYW10" s="211" t="e">
        <f t="shared" si="408"/>
        <v>#N/A</v>
      </c>
      <c r="FYX10" s="211" t="e">
        <f t="shared" si="408"/>
        <v>#N/A</v>
      </c>
      <c r="FYY10" s="211" t="e">
        <f t="shared" si="408"/>
        <v>#N/A</v>
      </c>
      <c r="FYZ10" s="211" t="e">
        <f t="shared" si="408"/>
        <v>#N/A</v>
      </c>
      <c r="FZA10" s="211" t="e">
        <f t="shared" si="408"/>
        <v>#N/A</v>
      </c>
      <c r="FZB10" s="211" t="e">
        <f t="shared" si="408"/>
        <v>#N/A</v>
      </c>
      <c r="FZC10" s="211" t="e">
        <f t="shared" si="408"/>
        <v>#N/A</v>
      </c>
      <c r="FZD10" s="211" t="e">
        <f t="shared" si="408"/>
        <v>#N/A</v>
      </c>
      <c r="FZE10" s="211" t="e">
        <f t="shared" si="408"/>
        <v>#N/A</v>
      </c>
      <c r="FZF10" s="211" t="e">
        <f t="shared" si="408"/>
        <v>#N/A</v>
      </c>
      <c r="FZG10" s="211" t="e">
        <f t="shared" ref="FZG10:GBR10" si="409">+HLOOKUP(FZG5,$A$25:$BKN$26,2,FALSE)</f>
        <v>#N/A</v>
      </c>
      <c r="FZH10" s="211" t="e">
        <f t="shared" si="409"/>
        <v>#N/A</v>
      </c>
      <c r="FZI10" s="211" t="e">
        <f t="shared" si="409"/>
        <v>#N/A</v>
      </c>
      <c r="FZJ10" s="211" t="e">
        <f t="shared" si="409"/>
        <v>#N/A</v>
      </c>
      <c r="FZK10" s="211" t="e">
        <f t="shared" si="409"/>
        <v>#N/A</v>
      </c>
      <c r="FZL10" s="211" t="e">
        <f t="shared" si="409"/>
        <v>#N/A</v>
      </c>
      <c r="FZM10" s="211" t="e">
        <f t="shared" si="409"/>
        <v>#N/A</v>
      </c>
      <c r="FZN10" s="211" t="e">
        <f t="shared" si="409"/>
        <v>#N/A</v>
      </c>
      <c r="FZO10" s="211" t="e">
        <f t="shared" si="409"/>
        <v>#N/A</v>
      </c>
      <c r="FZP10" s="211" t="e">
        <f t="shared" si="409"/>
        <v>#N/A</v>
      </c>
      <c r="FZQ10" s="211" t="e">
        <f t="shared" si="409"/>
        <v>#N/A</v>
      </c>
      <c r="FZR10" s="211" t="e">
        <f t="shared" si="409"/>
        <v>#N/A</v>
      </c>
      <c r="FZS10" s="211" t="e">
        <f t="shared" si="409"/>
        <v>#N/A</v>
      </c>
      <c r="FZT10" s="211" t="e">
        <f t="shared" si="409"/>
        <v>#N/A</v>
      </c>
      <c r="FZU10" s="211">
        <f t="shared" si="409"/>
        <v>3.28125</v>
      </c>
      <c r="FZV10" s="211">
        <f t="shared" si="409"/>
        <v>3.2786</v>
      </c>
      <c r="FZW10" s="211">
        <f t="shared" si="409"/>
        <v>3.2735000000000003</v>
      </c>
      <c r="FZX10" s="211">
        <f t="shared" si="409"/>
        <v>3.2753999999999999</v>
      </c>
      <c r="FZY10" s="211">
        <f t="shared" si="409"/>
        <v>3.2747999999999999</v>
      </c>
      <c r="FZZ10" s="211" t="e">
        <f t="shared" si="409"/>
        <v>#N/A</v>
      </c>
      <c r="GAA10" s="211" t="e">
        <f t="shared" si="409"/>
        <v>#N/A</v>
      </c>
      <c r="GAB10" s="211">
        <f t="shared" si="409"/>
        <v>3.2725499999999998</v>
      </c>
      <c r="GAC10" s="211">
        <f t="shared" si="409"/>
        <v>3.2719999999999998</v>
      </c>
      <c r="GAD10" s="211">
        <f t="shared" si="409"/>
        <v>3.2671999999999999</v>
      </c>
      <c r="GAE10" s="211">
        <f t="shared" si="409"/>
        <v>3.2643</v>
      </c>
      <c r="GAF10" s="211">
        <f t="shared" si="409"/>
        <v>3.2624</v>
      </c>
      <c r="GAG10" s="211" t="e">
        <f t="shared" si="409"/>
        <v>#N/A</v>
      </c>
      <c r="GAH10" s="211" t="e">
        <f t="shared" si="409"/>
        <v>#N/A</v>
      </c>
      <c r="GAI10" s="211">
        <f t="shared" si="409"/>
        <v>3.2580999999999998</v>
      </c>
      <c r="GAJ10" s="211">
        <f t="shared" si="409"/>
        <v>3.2617500000000001</v>
      </c>
      <c r="GAK10" s="211">
        <f t="shared" si="409"/>
        <v>3.2645499999999998</v>
      </c>
      <c r="GAL10" s="211">
        <f t="shared" si="409"/>
        <v>3.2670000000000003</v>
      </c>
      <c r="GAM10" s="211">
        <f t="shared" si="409"/>
        <v>3.2646999999999999</v>
      </c>
      <c r="GAN10" s="211" t="e">
        <f t="shared" si="409"/>
        <v>#N/A</v>
      </c>
      <c r="GAO10" s="211" t="e">
        <f t="shared" si="409"/>
        <v>#N/A</v>
      </c>
      <c r="GAP10" s="211">
        <f t="shared" si="409"/>
        <v>3.2658499999999999</v>
      </c>
      <c r="GAQ10" s="211">
        <f t="shared" si="409"/>
        <v>3.2647500000000003</v>
      </c>
      <c r="GAR10" s="211">
        <f t="shared" si="409"/>
        <v>3.2629000000000001</v>
      </c>
      <c r="GAS10" s="211">
        <f t="shared" si="409"/>
        <v>3.25915</v>
      </c>
      <c r="GAT10" s="211">
        <f t="shared" si="409"/>
        <v>3.2576999999999998</v>
      </c>
      <c r="GAU10" s="211" t="e">
        <f t="shared" si="409"/>
        <v>#N/A</v>
      </c>
      <c r="GAV10" s="211" t="e">
        <f t="shared" si="409"/>
        <v>#N/A</v>
      </c>
      <c r="GAW10" s="211">
        <f t="shared" si="409"/>
        <v>3.2579500000000001</v>
      </c>
      <c r="GAX10" s="211">
        <f t="shared" si="409"/>
        <v>3.2594000000000003</v>
      </c>
      <c r="GAY10" s="211">
        <f t="shared" si="409"/>
        <v>3.2580499999999999</v>
      </c>
      <c r="GAZ10" s="211">
        <f t="shared" si="409"/>
        <v>3.2576999999999998</v>
      </c>
      <c r="GBA10" s="211">
        <f t="shared" si="409"/>
        <v>3.2560000000000002</v>
      </c>
      <c r="GBB10" s="211" t="e">
        <f t="shared" si="409"/>
        <v>#N/A</v>
      </c>
      <c r="GBC10" s="211" t="e">
        <f t="shared" si="409"/>
        <v>#N/A</v>
      </c>
      <c r="GBD10" s="211">
        <f t="shared" si="409"/>
        <v>3.2585500000000001</v>
      </c>
      <c r="GBE10" s="211">
        <f t="shared" si="409"/>
        <v>3.2568999999999999</v>
      </c>
      <c r="GBF10" s="211">
        <f t="shared" si="409"/>
        <v>3.2555499999999999</v>
      </c>
      <c r="GBG10" s="211">
        <f t="shared" si="409"/>
        <v>3.2556500000000002</v>
      </c>
      <c r="GBH10" s="211">
        <f t="shared" si="409"/>
        <v>3.25475</v>
      </c>
      <c r="GBI10" s="211" t="e">
        <f t="shared" si="409"/>
        <v>#N/A</v>
      </c>
      <c r="GBJ10" s="211" t="e">
        <f t="shared" si="409"/>
        <v>#N/A</v>
      </c>
      <c r="GBK10" s="211">
        <f t="shared" si="409"/>
        <v>3.2544</v>
      </c>
      <c r="GBL10" s="211">
        <f t="shared" si="409"/>
        <v>3.2537500000000001</v>
      </c>
      <c r="GBM10" s="211">
        <f t="shared" si="409"/>
        <v>3.2534999999999998</v>
      </c>
      <c r="GBN10" s="211">
        <f t="shared" si="409"/>
        <v>3.2553999999999998</v>
      </c>
      <c r="GBO10" s="211">
        <f t="shared" si="409"/>
        <v>3.2565</v>
      </c>
      <c r="GBP10" s="211" t="e">
        <f t="shared" si="409"/>
        <v>#N/A</v>
      </c>
      <c r="GBQ10" s="211" t="e">
        <f t="shared" si="409"/>
        <v>#N/A</v>
      </c>
      <c r="GBR10" s="211">
        <f t="shared" si="409"/>
        <v>3.2554499999999997</v>
      </c>
      <c r="GBS10" s="211">
        <f t="shared" ref="GBS10:GED10" si="410">+HLOOKUP(GBS5,$A$25:$BKN$26,2,FALSE)</f>
        <v>3.2531499999999998</v>
      </c>
      <c r="GBT10" s="211">
        <f t="shared" si="410"/>
        <v>3.2531499999999998</v>
      </c>
      <c r="GBU10" s="211">
        <f t="shared" si="410"/>
        <v>3.2539999999999996</v>
      </c>
      <c r="GBV10" s="211">
        <f t="shared" si="410"/>
        <v>3.2539999999999996</v>
      </c>
      <c r="GBW10" s="211" t="e">
        <f t="shared" si="410"/>
        <v>#N/A</v>
      </c>
      <c r="GBX10" s="211" t="e">
        <f t="shared" si="410"/>
        <v>#N/A</v>
      </c>
      <c r="GBY10" s="211">
        <f t="shared" si="410"/>
        <v>3.2534000000000001</v>
      </c>
      <c r="GBZ10" s="211">
        <f t="shared" si="410"/>
        <v>3.2537500000000001</v>
      </c>
      <c r="GCA10" s="211">
        <f t="shared" si="410"/>
        <v>3.2565</v>
      </c>
      <c r="GCB10" s="211">
        <f t="shared" si="410"/>
        <v>3.2586000000000004</v>
      </c>
      <c r="GCC10" s="211">
        <f t="shared" si="410"/>
        <v>3.2559</v>
      </c>
      <c r="GCD10" s="211" t="e">
        <f t="shared" si="410"/>
        <v>#N/A</v>
      </c>
      <c r="GCE10" s="211" t="e">
        <f t="shared" si="410"/>
        <v>#N/A</v>
      </c>
      <c r="GCF10" s="211">
        <f t="shared" si="410"/>
        <v>3.25495</v>
      </c>
      <c r="GCG10" s="211">
        <f t="shared" si="410"/>
        <v>3.2560000000000002</v>
      </c>
      <c r="GCH10" s="211">
        <f t="shared" si="410"/>
        <v>3.2549000000000001</v>
      </c>
      <c r="GCI10" s="211">
        <f t="shared" si="410"/>
        <v>3.2556500000000002</v>
      </c>
      <c r="GCJ10" s="211">
        <f t="shared" si="410"/>
        <v>3.2552500000000002</v>
      </c>
      <c r="GCK10" s="211" t="e">
        <f t="shared" si="410"/>
        <v>#N/A</v>
      </c>
      <c r="GCL10" s="211" t="e">
        <f t="shared" si="410"/>
        <v>#N/A</v>
      </c>
      <c r="GCM10" s="211">
        <f t="shared" si="410"/>
        <v>3.2526000000000002</v>
      </c>
      <c r="GCN10" s="211">
        <f t="shared" si="410"/>
        <v>3.2524499999999996</v>
      </c>
      <c r="GCO10" s="211">
        <f t="shared" si="410"/>
        <v>3.2574000000000001</v>
      </c>
      <c r="GCP10" s="211">
        <f t="shared" si="410"/>
        <v>3.2548500000000002</v>
      </c>
      <c r="GCQ10" s="211">
        <f t="shared" si="410"/>
        <v>3.2559</v>
      </c>
      <c r="GCR10" s="211" t="e">
        <f t="shared" si="410"/>
        <v>#N/A</v>
      </c>
      <c r="GCS10" s="211" t="e">
        <f t="shared" si="410"/>
        <v>#N/A</v>
      </c>
      <c r="GCT10" s="211">
        <f t="shared" si="410"/>
        <v>3.2551999999999999</v>
      </c>
      <c r="GCU10" s="211">
        <f t="shared" si="410"/>
        <v>3.2565499999999998</v>
      </c>
      <c r="GCV10" s="211">
        <f t="shared" si="410"/>
        <v>3.2568999999999999</v>
      </c>
      <c r="GCW10" s="211" t="e">
        <f t="shared" si="410"/>
        <v>#DIV/0!</v>
      </c>
      <c r="GCX10" s="211" t="e">
        <f t="shared" si="410"/>
        <v>#DIV/0!</v>
      </c>
      <c r="GCY10" s="211" t="e">
        <f t="shared" si="410"/>
        <v>#N/A</v>
      </c>
      <c r="GCZ10" s="211" t="e">
        <f t="shared" si="410"/>
        <v>#N/A</v>
      </c>
      <c r="GDA10" s="211">
        <f t="shared" si="410"/>
        <v>3.2574999999999998</v>
      </c>
      <c r="GDB10" s="211">
        <f t="shared" si="410"/>
        <v>3.2594500000000002</v>
      </c>
      <c r="GDC10" s="211">
        <f t="shared" si="410"/>
        <v>3.2593999999999999</v>
      </c>
      <c r="GDD10" s="211">
        <f t="shared" si="410"/>
        <v>3.2597</v>
      </c>
      <c r="GDE10" s="211">
        <f t="shared" si="410"/>
        <v>3.25705</v>
      </c>
      <c r="GDF10" s="211" t="e">
        <f t="shared" si="410"/>
        <v>#N/A</v>
      </c>
      <c r="GDG10" s="211" t="e">
        <f t="shared" si="410"/>
        <v>#N/A</v>
      </c>
      <c r="GDH10" s="211" t="e">
        <f t="shared" si="410"/>
        <v>#DIV/0!</v>
      </c>
      <c r="GDI10" s="211">
        <f t="shared" si="410"/>
        <v>3.2556000000000003</v>
      </c>
      <c r="GDJ10" s="211">
        <f t="shared" si="410"/>
        <v>3.2530999999999999</v>
      </c>
      <c r="GDK10" s="211">
        <f t="shared" si="410"/>
        <v>3.2517500000000004</v>
      </c>
      <c r="GDL10" s="211">
        <f t="shared" si="410"/>
        <v>3.2526000000000002</v>
      </c>
      <c r="GDM10" s="211" t="e">
        <f t="shared" si="410"/>
        <v>#N/A</v>
      </c>
      <c r="GDN10" s="211" t="e">
        <f t="shared" si="410"/>
        <v>#N/A</v>
      </c>
      <c r="GDO10" s="211">
        <f t="shared" si="410"/>
        <v>3.2522500000000001</v>
      </c>
      <c r="GDP10" s="211">
        <f t="shared" si="410"/>
        <v>3.2528999999999999</v>
      </c>
      <c r="GDQ10" s="211">
        <f t="shared" si="410"/>
        <v>3.2524999999999999</v>
      </c>
      <c r="GDR10" s="211">
        <f t="shared" si="410"/>
        <v>3.2512499999999998</v>
      </c>
      <c r="GDS10" s="211">
        <f t="shared" si="410"/>
        <v>3.2522500000000001</v>
      </c>
      <c r="GDT10" s="211" t="e">
        <f t="shared" si="410"/>
        <v>#N/A</v>
      </c>
      <c r="GDU10" s="211" t="e">
        <f t="shared" si="410"/>
        <v>#N/A</v>
      </c>
      <c r="GDV10" s="211">
        <f t="shared" si="410"/>
        <v>3.2504499999999998</v>
      </c>
      <c r="GDW10" s="211">
        <f t="shared" si="410"/>
        <v>3.2504499999999998</v>
      </c>
      <c r="GDX10" s="211">
        <f t="shared" si="410"/>
        <v>3.2514000000000003</v>
      </c>
      <c r="GDY10" s="211">
        <f t="shared" si="410"/>
        <v>3.2516999999999996</v>
      </c>
      <c r="GDZ10" s="211">
        <f t="shared" si="410"/>
        <v>3.2512499999999998</v>
      </c>
      <c r="GEA10" s="211" t="e">
        <f t="shared" si="410"/>
        <v>#N/A</v>
      </c>
      <c r="GEB10" s="211" t="e">
        <f t="shared" si="410"/>
        <v>#N/A</v>
      </c>
      <c r="GEC10" s="211">
        <f t="shared" si="410"/>
        <v>3.2505999999999999</v>
      </c>
      <c r="GED10" s="211">
        <f t="shared" si="410"/>
        <v>3.2516499999999997</v>
      </c>
      <c r="GEE10" s="211">
        <f t="shared" ref="GEE10:GGP10" si="411">+HLOOKUP(GEE5,$A$25:$BKN$26,2,FALSE)</f>
        <v>3.2551999999999999</v>
      </c>
      <c r="GEF10" s="211">
        <f t="shared" si="411"/>
        <v>3.2558500000000001</v>
      </c>
      <c r="GEG10" s="211">
        <f t="shared" si="411"/>
        <v>3.2538499999999999</v>
      </c>
      <c r="GEH10" s="211" t="e">
        <f t="shared" si="411"/>
        <v>#N/A</v>
      </c>
      <c r="GEI10" s="211" t="e">
        <f t="shared" si="411"/>
        <v>#N/A</v>
      </c>
      <c r="GEJ10" s="211" t="e">
        <f t="shared" si="411"/>
        <v>#DIV/0!</v>
      </c>
      <c r="GEK10" s="211">
        <f t="shared" si="411"/>
        <v>3.2524999999999999</v>
      </c>
      <c r="GEL10" s="211">
        <f t="shared" si="411"/>
        <v>3.254115384615385</v>
      </c>
      <c r="GEM10" s="211">
        <f t="shared" si="411"/>
        <v>3.2549999999999999</v>
      </c>
      <c r="GEN10" s="211">
        <f t="shared" si="411"/>
        <v>3.2538846153846146</v>
      </c>
      <c r="GEO10" s="211" t="e">
        <f t="shared" si="411"/>
        <v>#N/A</v>
      </c>
      <c r="GEP10" s="211" t="e">
        <f t="shared" si="411"/>
        <v>#N/A</v>
      </c>
      <c r="GEQ10" s="211">
        <f t="shared" si="411"/>
        <v>3.25130769230769</v>
      </c>
      <c r="GER10" s="211">
        <f t="shared" si="411"/>
        <v>3.25</v>
      </c>
      <c r="GES10" s="211">
        <f t="shared" si="411"/>
        <v>3.2517499999999999</v>
      </c>
      <c r="GET10" s="211">
        <f t="shared" si="411"/>
        <v>3.2519999999999998</v>
      </c>
      <c r="GEU10" s="211">
        <f t="shared" si="411"/>
        <v>3.2518461538461549</v>
      </c>
      <c r="GEV10" s="211" t="e">
        <f t="shared" si="411"/>
        <v>#N/A</v>
      </c>
      <c r="GEW10" s="211" t="e">
        <f t="shared" si="411"/>
        <v>#N/A</v>
      </c>
      <c r="GEX10" s="211">
        <f t="shared" si="411"/>
        <v>3.2507000000000001</v>
      </c>
      <c r="GEY10" s="211">
        <f t="shared" si="411"/>
        <v>3.2499500000000001</v>
      </c>
      <c r="GEZ10" s="211">
        <f t="shared" si="411"/>
        <v>3.2500999999999998</v>
      </c>
      <c r="GFA10" s="211">
        <f t="shared" si="411"/>
        <v>3.2508499999999998</v>
      </c>
      <c r="GFB10" s="211">
        <f t="shared" si="411"/>
        <v>3.2515000000000001</v>
      </c>
      <c r="GFC10" s="211" t="e">
        <f t="shared" si="411"/>
        <v>#N/A</v>
      </c>
      <c r="GFD10" s="211" t="e">
        <f t="shared" si="411"/>
        <v>#N/A</v>
      </c>
      <c r="GFE10" s="211">
        <f t="shared" si="411"/>
        <v>3.2506500000000003</v>
      </c>
      <c r="GFF10" s="211">
        <f t="shared" si="411"/>
        <v>3.2545000000000002</v>
      </c>
      <c r="GFG10" s="211">
        <f t="shared" si="411"/>
        <v>3.2533000000000003</v>
      </c>
      <c r="GFH10" s="211">
        <f t="shared" si="411"/>
        <v>3.2536</v>
      </c>
      <c r="GFI10" s="211">
        <f t="shared" si="411"/>
        <v>3.2515000000000001</v>
      </c>
      <c r="GFJ10" s="211" t="e">
        <f t="shared" si="411"/>
        <v>#N/A</v>
      </c>
      <c r="GFK10" s="211" t="e">
        <f t="shared" si="411"/>
        <v>#N/A</v>
      </c>
      <c r="GFL10" s="211">
        <f t="shared" si="411"/>
        <v>3.2522500000000001</v>
      </c>
      <c r="GFM10" s="211">
        <f t="shared" si="411"/>
        <v>3.2519999999999998</v>
      </c>
      <c r="GFN10" s="211">
        <f t="shared" si="411"/>
        <v>3.2529000000000003</v>
      </c>
      <c r="GFO10" s="211">
        <f t="shared" si="411"/>
        <v>3.2531499999999998</v>
      </c>
      <c r="GFP10" s="211">
        <f t="shared" si="411"/>
        <v>3.2524999999999999</v>
      </c>
      <c r="GFQ10" s="211" t="e">
        <f t="shared" si="411"/>
        <v>#N/A</v>
      </c>
      <c r="GFR10" s="211" t="e">
        <f t="shared" si="411"/>
        <v>#N/A</v>
      </c>
      <c r="GFS10" s="211">
        <f t="shared" si="411"/>
        <v>3.2530000000000001</v>
      </c>
      <c r="GFT10" s="211">
        <f t="shared" si="411"/>
        <v>3.2530000000000001</v>
      </c>
      <c r="GFU10" s="211">
        <f t="shared" si="411"/>
        <v>3.2518000000000002</v>
      </c>
      <c r="GFV10" s="211">
        <f t="shared" si="411"/>
        <v>3.2505999999999999</v>
      </c>
      <c r="GFW10" s="211">
        <f t="shared" si="411"/>
        <v>3.2499000000000002</v>
      </c>
      <c r="GFX10" s="211" t="e">
        <f t="shared" si="411"/>
        <v>#N/A</v>
      </c>
      <c r="GFY10" s="211" t="e">
        <f t="shared" si="411"/>
        <v>#N/A</v>
      </c>
      <c r="GFZ10" s="211">
        <f t="shared" si="411"/>
        <v>3.2495000000000003</v>
      </c>
      <c r="GGA10" s="211">
        <f t="shared" si="411"/>
        <v>3.2487500000000002</v>
      </c>
      <c r="GGB10" s="211">
        <f t="shared" si="411"/>
        <v>3.2489499999999998</v>
      </c>
      <c r="GGC10" s="211">
        <f t="shared" si="411"/>
        <v>3.2485499999999998</v>
      </c>
      <c r="GGD10" s="211">
        <f t="shared" si="411"/>
        <v>3.2489999999999997</v>
      </c>
      <c r="GGE10" s="211" t="e">
        <f t="shared" si="411"/>
        <v>#N/A</v>
      </c>
      <c r="GGF10" s="211" t="e">
        <f t="shared" si="411"/>
        <v>#N/A</v>
      </c>
      <c r="GGG10" s="211">
        <f t="shared" si="411"/>
        <v>3.2486999999999999</v>
      </c>
      <c r="GGH10" s="211">
        <f t="shared" si="411"/>
        <v>3.2496999999999998</v>
      </c>
      <c r="GGI10" s="211">
        <f t="shared" si="411"/>
        <v>3.2508499999999998</v>
      </c>
      <c r="GGJ10" s="211">
        <f t="shared" si="411"/>
        <v>3.2512499999999998</v>
      </c>
      <c r="GGK10" s="211">
        <f t="shared" si="411"/>
        <v>3.25075</v>
      </c>
      <c r="GGL10" s="211" t="e">
        <f t="shared" si="411"/>
        <v>#N/A</v>
      </c>
      <c r="GGM10" s="211" t="e">
        <f t="shared" si="411"/>
        <v>#N/A</v>
      </c>
      <c r="GGN10" s="211">
        <f t="shared" si="411"/>
        <v>3.2503500000000001</v>
      </c>
      <c r="GGO10" s="211">
        <f t="shared" si="411"/>
        <v>3.2509000000000001</v>
      </c>
      <c r="GGP10" s="211" t="e">
        <f t="shared" si="411"/>
        <v>#DIV/0!</v>
      </c>
      <c r="GGQ10" s="211">
        <f t="shared" ref="GGQ10:GJB10" si="412">+HLOOKUP(GGQ5,$A$25:$BKN$26,2,FALSE)</f>
        <v>3.2502</v>
      </c>
      <c r="GGR10" s="211">
        <f t="shared" si="412"/>
        <v>3.2496</v>
      </c>
      <c r="GGS10" s="211" t="e">
        <f t="shared" si="412"/>
        <v>#N/A</v>
      </c>
      <c r="GGT10" s="211" t="e">
        <f t="shared" si="412"/>
        <v>#N/A</v>
      </c>
      <c r="GGU10" s="211">
        <f t="shared" si="412"/>
        <v>3.2485999999999997</v>
      </c>
      <c r="GGV10" s="211">
        <f t="shared" si="412"/>
        <v>3.2490999999999999</v>
      </c>
      <c r="GGW10" s="211">
        <f t="shared" si="412"/>
        <v>3.2492000000000001</v>
      </c>
      <c r="GGX10" s="211">
        <f t="shared" si="412"/>
        <v>3.2484999999999999</v>
      </c>
      <c r="GGY10" s="211">
        <f t="shared" si="412"/>
        <v>3.2480000000000002</v>
      </c>
      <c r="GGZ10" s="211" t="e">
        <f t="shared" si="412"/>
        <v>#N/A</v>
      </c>
      <c r="GHA10" s="211" t="e">
        <f t="shared" si="412"/>
        <v>#N/A</v>
      </c>
      <c r="GHB10" s="211">
        <f t="shared" si="412"/>
        <v>3.2484999999999999</v>
      </c>
      <c r="GHC10" s="211">
        <f t="shared" si="412"/>
        <v>3.2484999999999999</v>
      </c>
      <c r="GHD10" s="211">
        <f t="shared" si="412"/>
        <v>3.2143999999999999</v>
      </c>
      <c r="GHE10" s="211">
        <f t="shared" si="412"/>
        <v>3.2494999999999998</v>
      </c>
      <c r="GHF10" s="211">
        <f t="shared" si="412"/>
        <v>3.2489999999999997</v>
      </c>
      <c r="GHG10" s="211" t="e">
        <f t="shared" si="412"/>
        <v>#N/A</v>
      </c>
      <c r="GHH10" s="211" t="e">
        <f t="shared" si="412"/>
        <v>#N/A</v>
      </c>
      <c r="GHI10" s="211">
        <f t="shared" si="412"/>
        <v>3.2504</v>
      </c>
      <c r="GHJ10" s="211">
        <f t="shared" si="412"/>
        <v>3.2521</v>
      </c>
      <c r="GHK10" s="211">
        <f t="shared" si="412"/>
        <v>3.2524999999999999</v>
      </c>
      <c r="GHL10" s="211">
        <f t="shared" si="412"/>
        <v>3.2526999999999999</v>
      </c>
      <c r="GHM10" s="211">
        <f t="shared" si="412"/>
        <v>3.2519</v>
      </c>
      <c r="GHN10" s="211" t="e">
        <f t="shared" si="412"/>
        <v>#N/A</v>
      </c>
      <c r="GHO10" s="211" t="e">
        <f t="shared" si="412"/>
        <v>#N/A</v>
      </c>
      <c r="GHP10" s="211">
        <f t="shared" si="412"/>
        <v>3.2514500000000002</v>
      </c>
      <c r="GHQ10" s="211">
        <f t="shared" si="412"/>
        <v>3.2530000000000001</v>
      </c>
      <c r="GHR10" s="211">
        <f t="shared" si="412"/>
        <v>3.2524999999999999</v>
      </c>
      <c r="GHS10" s="211" t="e">
        <f t="shared" si="412"/>
        <v>#DIV/0!</v>
      </c>
      <c r="GHT10" s="211" t="e">
        <f t="shared" si="412"/>
        <v>#DIV/0!</v>
      </c>
      <c r="GHU10" s="211" t="e">
        <f t="shared" si="412"/>
        <v>#N/A</v>
      </c>
      <c r="GHV10" s="211" t="e">
        <f t="shared" si="412"/>
        <v>#N/A</v>
      </c>
      <c r="GHW10" s="211">
        <f t="shared" si="412"/>
        <v>3.2519999999999998</v>
      </c>
      <c r="GHX10" s="211">
        <f t="shared" si="412"/>
        <v>3.25325</v>
      </c>
      <c r="GHY10" s="211">
        <f t="shared" si="412"/>
        <v>3.2529000000000003</v>
      </c>
      <c r="GHZ10" s="211">
        <f t="shared" si="412"/>
        <v>3.2526000000000002</v>
      </c>
      <c r="GIA10" s="211">
        <f t="shared" si="412"/>
        <v>3.2516999999999996</v>
      </c>
      <c r="GIB10" s="211" t="e">
        <f t="shared" si="412"/>
        <v>#N/A</v>
      </c>
      <c r="GIC10" s="211" t="e">
        <f t="shared" si="412"/>
        <v>#N/A</v>
      </c>
      <c r="GID10" s="211">
        <f t="shared" si="412"/>
        <v>3.2504999999999997</v>
      </c>
      <c r="GIE10" s="211">
        <f t="shared" si="412"/>
        <v>3.2507999999999999</v>
      </c>
      <c r="GIF10" s="211">
        <f t="shared" si="412"/>
        <v>3.2509999999999999</v>
      </c>
      <c r="GIG10" s="211">
        <f t="shared" si="412"/>
        <v>3.2504999999999997</v>
      </c>
      <c r="GIH10" s="211">
        <f t="shared" si="412"/>
        <v>3.2517499999999999</v>
      </c>
      <c r="GII10" s="211" t="e">
        <f t="shared" si="412"/>
        <v>#N/A</v>
      </c>
      <c r="GIJ10" s="211" t="e">
        <f t="shared" si="412"/>
        <v>#N/A</v>
      </c>
      <c r="GIK10" s="211">
        <f t="shared" si="412"/>
        <v>3.2562500000000001</v>
      </c>
      <c r="GIL10" s="211">
        <f t="shared" si="412"/>
        <v>3.2505499999999996</v>
      </c>
      <c r="GIM10" s="211">
        <f t="shared" si="412"/>
        <v>3.2514500000000002</v>
      </c>
      <c r="GIN10" s="211">
        <f t="shared" si="412"/>
        <v>3.2515000000000001</v>
      </c>
      <c r="GIO10" s="211">
        <f t="shared" si="412"/>
        <v>3.2526000000000002</v>
      </c>
      <c r="GIP10" s="211" t="e">
        <f t="shared" si="412"/>
        <v>#N/A</v>
      </c>
      <c r="GIQ10" s="211" t="e">
        <f t="shared" si="412"/>
        <v>#N/A</v>
      </c>
      <c r="GIR10" s="211">
        <f t="shared" si="412"/>
        <v>3.2520500000000001</v>
      </c>
      <c r="GIS10" s="211">
        <f t="shared" si="412"/>
        <v>3.2538499999999999</v>
      </c>
      <c r="GIT10" s="211">
        <f t="shared" si="412"/>
        <v>3.2548500000000002</v>
      </c>
      <c r="GIU10" s="211">
        <f t="shared" si="412"/>
        <v>3.2579000000000002</v>
      </c>
      <c r="GIV10" s="211">
        <f t="shared" si="412"/>
        <v>3.2625000000000002</v>
      </c>
      <c r="GIW10" s="211" t="e">
        <f t="shared" si="412"/>
        <v>#N/A</v>
      </c>
      <c r="GIX10" s="211" t="e">
        <f t="shared" si="412"/>
        <v>#N/A</v>
      </c>
      <c r="GIY10" s="211">
        <f t="shared" si="412"/>
        <v>3.2742500000000003</v>
      </c>
      <c r="GIZ10" s="211" t="e">
        <f t="shared" si="412"/>
        <v>#DIV/0!</v>
      </c>
      <c r="GJA10" s="211">
        <f t="shared" si="412"/>
        <v>3.2784</v>
      </c>
      <c r="GJB10" s="211">
        <f t="shared" si="412"/>
        <v>3.2754000000000003</v>
      </c>
      <c r="GJC10" s="211">
        <f t="shared" ref="GJC10:GLN10" si="413">+HLOOKUP(GJC5,$A$25:$BKN$26,2,FALSE)</f>
        <v>3.2902499999999999</v>
      </c>
      <c r="GJD10" s="211" t="e">
        <f t="shared" si="413"/>
        <v>#N/A</v>
      </c>
      <c r="GJE10" s="211" t="e">
        <f t="shared" si="413"/>
        <v>#N/A</v>
      </c>
      <c r="GJF10" s="211">
        <f t="shared" si="413"/>
        <v>3.30375</v>
      </c>
      <c r="GJG10" s="211">
        <f t="shared" si="413"/>
        <v>3.3171499999999998</v>
      </c>
      <c r="GJH10" s="211">
        <f t="shared" si="413"/>
        <v>3.3003999999999998</v>
      </c>
      <c r="GJI10" s="211">
        <f t="shared" si="413"/>
        <v>3.2961499999999999</v>
      </c>
      <c r="GJJ10" s="211">
        <f t="shared" si="413"/>
        <v>3.28905</v>
      </c>
      <c r="GJK10" s="211" t="e">
        <f t="shared" si="413"/>
        <v>#N/A</v>
      </c>
      <c r="GJL10" s="211" t="e">
        <f t="shared" si="413"/>
        <v>#N/A</v>
      </c>
      <c r="GJM10" s="211">
        <f t="shared" si="413"/>
        <v>3.2833999999999999</v>
      </c>
      <c r="GJN10" s="211">
        <f t="shared" si="413"/>
        <v>3.28525</v>
      </c>
      <c r="GJO10" s="211">
        <f t="shared" si="413"/>
        <v>3.2851499999999998</v>
      </c>
      <c r="GJP10" s="211">
        <f t="shared" si="413"/>
        <v>3.2902500000000003</v>
      </c>
      <c r="GJQ10" s="211">
        <f t="shared" si="413"/>
        <v>3.2919</v>
      </c>
      <c r="GJR10" s="211" t="e">
        <f t="shared" si="413"/>
        <v>#N/A</v>
      </c>
      <c r="GJS10" s="211" t="e">
        <f t="shared" si="413"/>
        <v>#N/A</v>
      </c>
      <c r="GJT10" s="211">
        <f t="shared" si="413"/>
        <v>3.2978000000000001</v>
      </c>
      <c r="GJU10" s="211">
        <f t="shared" si="413"/>
        <v>3.2973999999999997</v>
      </c>
      <c r="GJV10" s="211">
        <f t="shared" si="413"/>
        <v>3.1848999999999998</v>
      </c>
      <c r="GJW10" s="211">
        <f t="shared" si="413"/>
        <v>3.3131499999999998</v>
      </c>
      <c r="GJX10" s="211">
        <f t="shared" si="413"/>
        <v>3.3146499999999999</v>
      </c>
      <c r="GJY10" s="211" t="e">
        <f t="shared" si="413"/>
        <v>#N/A</v>
      </c>
      <c r="GJZ10" s="211" t="e">
        <f t="shared" si="413"/>
        <v>#N/A</v>
      </c>
      <c r="GKA10" s="211">
        <f t="shared" si="413"/>
        <v>3.3127</v>
      </c>
      <c r="GKB10" s="211">
        <f t="shared" si="413"/>
        <v>3.3173500000000002</v>
      </c>
      <c r="GKC10" s="211">
        <f t="shared" si="413"/>
        <v>3.3251999999999997</v>
      </c>
      <c r="GKD10" s="211">
        <f t="shared" si="413"/>
        <v>3.3412499999999996</v>
      </c>
      <c r="GKE10" s="211">
        <f t="shared" si="413"/>
        <v>3.3367</v>
      </c>
      <c r="GKF10" s="211" t="e">
        <f t="shared" si="413"/>
        <v>#N/A</v>
      </c>
      <c r="GKG10" s="211" t="e">
        <f t="shared" si="413"/>
        <v>#N/A</v>
      </c>
      <c r="GKH10" s="211">
        <f t="shared" si="413"/>
        <v>3.3422499999999999</v>
      </c>
      <c r="GKI10" s="211">
        <f t="shared" si="413"/>
        <v>3.3448500000000001</v>
      </c>
      <c r="GKJ10" s="211">
        <f t="shared" si="413"/>
        <v>3.3546</v>
      </c>
      <c r="GKK10" s="211">
        <f t="shared" si="413"/>
        <v>3.3602307692307702</v>
      </c>
      <c r="GKL10" s="211">
        <f t="shared" si="413"/>
        <v>3.3754999999999997</v>
      </c>
      <c r="GKM10" s="211" t="e">
        <f t="shared" si="413"/>
        <v>#N/A</v>
      </c>
      <c r="GKN10" s="211" t="e">
        <f t="shared" si="413"/>
        <v>#N/A</v>
      </c>
      <c r="GKO10" s="211">
        <f t="shared" si="413"/>
        <v>3.3594499999999998</v>
      </c>
      <c r="GKP10" s="211">
        <f t="shared" si="413"/>
        <v>3.38165</v>
      </c>
      <c r="GKQ10" s="211">
        <f t="shared" si="413"/>
        <v>3.3856000000000002</v>
      </c>
      <c r="GKR10" s="211">
        <f t="shared" si="413"/>
        <v>3.3866000000000001</v>
      </c>
      <c r="GKS10" s="211">
        <f t="shared" si="413"/>
        <v>3.3883000000000001</v>
      </c>
      <c r="GKT10" s="211" t="e">
        <f t="shared" si="413"/>
        <v>#N/A</v>
      </c>
      <c r="GKU10" s="211" t="e">
        <f t="shared" si="413"/>
        <v>#N/A</v>
      </c>
      <c r="GKV10" s="211">
        <f t="shared" si="413"/>
        <v>3.3791500000000001</v>
      </c>
      <c r="GKW10" s="211">
        <f t="shared" si="413"/>
        <v>3.3834</v>
      </c>
      <c r="GKX10" s="211">
        <f t="shared" si="413"/>
        <v>3.3881999999999999</v>
      </c>
      <c r="GKY10" s="211">
        <f t="shared" si="413"/>
        <v>3.3895999999999997</v>
      </c>
      <c r="GKZ10" s="211">
        <f t="shared" si="413"/>
        <v>3.3886000000000003</v>
      </c>
      <c r="GLA10" s="211" t="e">
        <f t="shared" si="413"/>
        <v>#N/A</v>
      </c>
      <c r="GLB10" s="211" t="e">
        <f t="shared" si="413"/>
        <v>#N/A</v>
      </c>
      <c r="GLC10" s="211">
        <f t="shared" si="413"/>
        <v>3.3896500000000001</v>
      </c>
      <c r="GLD10" s="211">
        <f t="shared" si="413"/>
        <v>3.3910499999999999</v>
      </c>
      <c r="GLE10" s="211">
        <f t="shared" si="413"/>
        <v>3.3889499999999999</v>
      </c>
      <c r="GLF10" s="211">
        <f t="shared" si="413"/>
        <v>3.3865500000000002</v>
      </c>
      <c r="GLG10" s="211">
        <f t="shared" si="413"/>
        <v>3.3809</v>
      </c>
      <c r="GLH10" s="211" t="e">
        <f t="shared" si="413"/>
        <v>#N/A</v>
      </c>
      <c r="GLI10" s="211" t="e">
        <f t="shared" si="413"/>
        <v>#N/A</v>
      </c>
      <c r="GLJ10" s="211">
        <f t="shared" si="413"/>
        <v>3.3754</v>
      </c>
      <c r="GLK10" s="211" t="e">
        <f t="shared" si="413"/>
        <v>#DIV/0!</v>
      </c>
      <c r="GLL10" s="211">
        <f t="shared" si="413"/>
        <v>3.3687499999999999</v>
      </c>
      <c r="GLM10" s="211">
        <f t="shared" si="413"/>
        <v>3.3592500000000003</v>
      </c>
      <c r="GLN10" s="211">
        <f t="shared" si="413"/>
        <v>3.3551000000000002</v>
      </c>
      <c r="GLO10" s="211" t="e">
        <f t="shared" ref="GLO10:GNZ10" si="414">+HLOOKUP(GLO5,$A$25:$BKN$26,2,FALSE)</f>
        <v>#N/A</v>
      </c>
      <c r="GLP10" s="211" t="e">
        <f t="shared" si="414"/>
        <v>#N/A</v>
      </c>
      <c r="GLQ10" s="211">
        <f t="shared" si="414"/>
        <v>3.3549500000000001</v>
      </c>
      <c r="GLR10" s="211">
        <f t="shared" si="414"/>
        <v>3.35425</v>
      </c>
      <c r="GLS10" s="211">
        <f t="shared" si="414"/>
        <v>3.3589500000000001</v>
      </c>
      <c r="GLT10" s="211">
        <f t="shared" si="414"/>
        <v>3.35975</v>
      </c>
      <c r="GLU10" s="211">
        <f t="shared" si="414"/>
        <v>3.35575</v>
      </c>
      <c r="GLV10" s="211" t="e">
        <f t="shared" si="414"/>
        <v>#N/A</v>
      </c>
      <c r="GLW10" s="211" t="e">
        <f t="shared" si="414"/>
        <v>#N/A</v>
      </c>
      <c r="GLX10" s="211">
        <f t="shared" si="414"/>
        <v>3.3564499999999997</v>
      </c>
      <c r="GLY10" s="211">
        <f t="shared" si="414"/>
        <v>3.3587499999999997</v>
      </c>
      <c r="GLZ10" s="211">
        <f t="shared" si="414"/>
        <v>3.3586</v>
      </c>
      <c r="GMA10" s="211">
        <f t="shared" si="414"/>
        <v>3.3605999999999998</v>
      </c>
      <c r="GMB10" s="211">
        <f t="shared" si="414"/>
        <v>3.3698999999999999</v>
      </c>
      <c r="GMC10" s="211" t="e">
        <f t="shared" si="414"/>
        <v>#N/A</v>
      </c>
      <c r="GMD10" s="211" t="e">
        <f t="shared" si="414"/>
        <v>#N/A</v>
      </c>
      <c r="GME10" s="211">
        <f t="shared" si="414"/>
        <v>3.3742000000000001</v>
      </c>
      <c r="GMF10" s="211">
        <f t="shared" si="414"/>
        <v>3.3858999999999999</v>
      </c>
      <c r="GMG10" s="211">
        <f t="shared" si="414"/>
        <v>3.3859500000000002</v>
      </c>
      <c r="GMH10" s="211">
        <f t="shared" si="414"/>
        <v>3.3906000000000001</v>
      </c>
      <c r="GMI10" s="211">
        <f t="shared" si="414"/>
        <v>3.3919999999999999</v>
      </c>
      <c r="GMJ10" s="211" t="e">
        <f t="shared" si="414"/>
        <v>#N/A</v>
      </c>
      <c r="GMK10" s="211" t="e">
        <f t="shared" si="414"/>
        <v>#N/A</v>
      </c>
      <c r="GML10" s="211">
        <f t="shared" si="414"/>
        <v>3.3986499999999999</v>
      </c>
      <c r="GMM10" s="211">
        <f t="shared" si="414"/>
        <v>3.4076500000000003</v>
      </c>
      <c r="GMN10" s="211">
        <f t="shared" si="414"/>
        <v>3.40605</v>
      </c>
      <c r="GMO10" s="211">
        <f t="shared" si="414"/>
        <v>3.4097</v>
      </c>
      <c r="GMP10" s="211">
        <f t="shared" si="414"/>
        <v>3.40185</v>
      </c>
      <c r="GMQ10" s="211" t="e">
        <f t="shared" si="414"/>
        <v>#N/A</v>
      </c>
      <c r="GMR10" s="211" t="e">
        <f t="shared" si="414"/>
        <v>#N/A</v>
      </c>
      <c r="GMS10" s="211">
        <f t="shared" si="414"/>
        <v>3.4048999999999996</v>
      </c>
      <c r="GMT10" s="211">
        <f t="shared" si="414"/>
        <v>3.4078999999999997</v>
      </c>
      <c r="GMU10" s="211">
        <f t="shared" si="414"/>
        <v>3.4080500000000002</v>
      </c>
      <c r="GMV10" s="211" t="e">
        <f t="shared" si="414"/>
        <v>#DIV/0!</v>
      </c>
      <c r="GMW10" s="211">
        <f t="shared" si="414"/>
        <v>3.40665</v>
      </c>
      <c r="GMX10" s="211" t="e">
        <f t="shared" si="414"/>
        <v>#N/A</v>
      </c>
      <c r="GMY10" s="211" t="e">
        <f t="shared" si="414"/>
        <v>#N/A</v>
      </c>
      <c r="GMZ10" s="211">
        <f t="shared" si="414"/>
        <v>3.4203000000000001</v>
      </c>
      <c r="GNA10" s="211">
        <f t="shared" si="414"/>
        <v>3.4329000000000001</v>
      </c>
      <c r="GNB10" s="211">
        <f t="shared" si="414"/>
        <v>3.4324000000000003</v>
      </c>
      <c r="GNC10" s="211">
        <f t="shared" si="414"/>
        <v>3.4340000000000002</v>
      </c>
      <c r="GND10" s="211">
        <f t="shared" si="414"/>
        <v>3.4360499999999998</v>
      </c>
      <c r="GNE10" s="211" t="e">
        <f t="shared" si="414"/>
        <v>#N/A</v>
      </c>
      <c r="GNF10" s="211" t="e">
        <f t="shared" si="414"/>
        <v>#N/A</v>
      </c>
      <c r="GNG10" s="211">
        <f t="shared" si="414"/>
        <v>3.43675</v>
      </c>
      <c r="GNH10" s="211">
        <f t="shared" si="414"/>
        <v>3.4390499999999999</v>
      </c>
      <c r="GNI10" s="211">
        <f t="shared" si="414"/>
        <v>3.4369999999999998</v>
      </c>
      <c r="GNJ10" s="211">
        <f t="shared" si="414"/>
        <v>3.4238</v>
      </c>
      <c r="GNK10" s="211">
        <f t="shared" si="414"/>
        <v>3.4082499999999998</v>
      </c>
      <c r="GNL10" s="211" t="e">
        <f t="shared" si="414"/>
        <v>#N/A</v>
      </c>
      <c r="GNM10" s="211" t="e">
        <f t="shared" si="414"/>
        <v>#N/A</v>
      </c>
      <c r="GNN10" s="211">
        <f t="shared" si="414"/>
        <v>3.4078999999999997</v>
      </c>
      <c r="GNO10" s="211">
        <f t="shared" si="414"/>
        <v>3.4212499999999997</v>
      </c>
      <c r="GNP10" s="211">
        <f t="shared" si="414"/>
        <v>3.42245</v>
      </c>
      <c r="GNQ10" s="211">
        <f t="shared" si="414"/>
        <v>3.4272</v>
      </c>
      <c r="GNR10" s="211">
        <f t="shared" si="414"/>
        <v>3.4254230769230749</v>
      </c>
      <c r="GNS10" s="211" t="e">
        <f t="shared" si="414"/>
        <v>#N/A</v>
      </c>
      <c r="GNT10" s="211" t="e">
        <f t="shared" si="414"/>
        <v>#N/A</v>
      </c>
      <c r="GNU10" s="211">
        <f t="shared" si="414"/>
        <v>3.423958333333335</v>
      </c>
      <c r="GNV10" s="211">
        <f t="shared" si="414"/>
        <v>3.4289583333333349</v>
      </c>
      <c r="GNW10" s="211">
        <f t="shared" si="414"/>
        <v>3.4358333333333348</v>
      </c>
      <c r="GNX10" s="211">
        <f t="shared" si="414"/>
        <v>3.4369583333333349</v>
      </c>
      <c r="GNY10" s="211">
        <f t="shared" si="414"/>
        <v>3.4398499999999999</v>
      </c>
      <c r="GNZ10" s="211" t="e">
        <f t="shared" si="414"/>
        <v>#N/A</v>
      </c>
      <c r="GOA10" s="211" t="e">
        <f t="shared" ref="GOA10:GQL10" si="415">+HLOOKUP(GOA5,$A$25:$BKN$26,2,FALSE)</f>
        <v>#N/A</v>
      </c>
      <c r="GOB10" s="211">
        <f t="shared" si="415"/>
        <v>3.4426000000000001</v>
      </c>
      <c r="GOC10" s="211">
        <f t="shared" si="415"/>
        <v>3.4428000000000001</v>
      </c>
      <c r="GOD10" s="211">
        <f t="shared" si="415"/>
        <v>3.44495</v>
      </c>
      <c r="GOE10" s="211">
        <f t="shared" si="415"/>
        <v>3.444</v>
      </c>
      <c r="GOF10" s="211">
        <f t="shared" si="415"/>
        <v>3.4491000000000001</v>
      </c>
      <c r="GOG10" s="211" t="e">
        <f t="shared" si="415"/>
        <v>#N/A</v>
      </c>
      <c r="GOH10" s="211" t="e">
        <f t="shared" si="415"/>
        <v>#N/A</v>
      </c>
      <c r="GOI10" s="211">
        <f t="shared" si="415"/>
        <v>3.4449999999999998</v>
      </c>
      <c r="GOJ10" s="211">
        <f t="shared" si="415"/>
        <v>3.4320000000000004</v>
      </c>
      <c r="GOK10" s="211">
        <f t="shared" si="415"/>
        <v>3.3956666666666653</v>
      </c>
      <c r="GOL10" s="211">
        <f t="shared" si="415"/>
        <v>3.3664583333333349</v>
      </c>
      <c r="GOM10" s="211">
        <f t="shared" si="415"/>
        <v>3.361833333333335</v>
      </c>
      <c r="GON10" s="211" t="e">
        <f t="shared" si="415"/>
        <v>#N/A</v>
      </c>
      <c r="GOO10" s="211" t="e">
        <f t="shared" si="415"/>
        <v>#N/A</v>
      </c>
      <c r="GOP10" s="211">
        <f t="shared" si="415"/>
        <v>3.3640416666666653</v>
      </c>
      <c r="GOQ10" s="211">
        <f t="shared" si="415"/>
        <v>3.3415416666666653</v>
      </c>
      <c r="GOR10" s="211">
        <f t="shared" si="415"/>
        <v>3.3462499999999999</v>
      </c>
      <c r="GOS10" s="211">
        <f t="shared" si="415"/>
        <v>3.3272500000000003</v>
      </c>
      <c r="GOT10" s="211">
        <f t="shared" si="415"/>
        <v>3.318416666666665</v>
      </c>
      <c r="GOU10" s="211" t="e">
        <f t="shared" si="415"/>
        <v>#N/A</v>
      </c>
      <c r="GOV10" s="211" t="e">
        <f t="shared" si="415"/>
        <v>#N/A</v>
      </c>
      <c r="GOW10" s="211">
        <f t="shared" si="415"/>
        <v>3.3108750000000002</v>
      </c>
      <c r="GOX10" s="211">
        <f t="shared" si="415"/>
        <v>3.3110833333333352</v>
      </c>
      <c r="GOY10" s="211">
        <f t="shared" si="415"/>
        <v>3.308083333333335</v>
      </c>
      <c r="GOZ10" s="211">
        <f t="shared" si="415"/>
        <v>3.3132916666666654</v>
      </c>
      <c r="GPA10" s="211">
        <f t="shared" si="415"/>
        <v>3.3025000000000002</v>
      </c>
      <c r="GPB10" s="211" t="e">
        <f t="shared" si="415"/>
        <v>#N/A</v>
      </c>
      <c r="GPC10" s="211" t="e">
        <f t="shared" si="415"/>
        <v>#N/A</v>
      </c>
      <c r="GPD10" s="211">
        <f t="shared" si="415"/>
        <v>3.2930833333333354</v>
      </c>
      <c r="GPE10" s="211">
        <f t="shared" si="415"/>
        <v>3.2879583333333349</v>
      </c>
      <c r="GPF10" s="211">
        <f t="shared" si="415"/>
        <v>3.2822083333333349</v>
      </c>
      <c r="GPG10" s="211">
        <f t="shared" si="415"/>
        <v>3.2855833333333351</v>
      </c>
      <c r="GPH10" s="211">
        <f t="shared" si="415"/>
        <v>3.288083333333335</v>
      </c>
      <c r="GPI10" s="211" t="e">
        <f t="shared" si="415"/>
        <v>#N/A</v>
      </c>
      <c r="GPJ10" s="211" t="e">
        <f t="shared" si="415"/>
        <v>#N/A</v>
      </c>
      <c r="GPK10" s="211">
        <f t="shared" si="415"/>
        <v>3.2839999999999998</v>
      </c>
      <c r="GPL10" s="211">
        <f t="shared" si="415"/>
        <v>3.28525</v>
      </c>
      <c r="GPM10" s="211">
        <f t="shared" si="415"/>
        <v>3.2854999999999999</v>
      </c>
      <c r="GPN10" s="211">
        <f t="shared" si="415"/>
        <v>3.2829999999999999</v>
      </c>
      <c r="GPO10" s="211">
        <f t="shared" si="415"/>
        <v>3.2810833333333349</v>
      </c>
      <c r="GPP10" s="211" t="e">
        <f t="shared" si="415"/>
        <v>#N/A</v>
      </c>
      <c r="GPQ10" s="211" t="e">
        <f t="shared" si="415"/>
        <v>#N/A</v>
      </c>
      <c r="GPR10" s="211">
        <f t="shared" si="415"/>
        <v>3.2798333333333352</v>
      </c>
      <c r="GPS10" s="211">
        <f t="shared" si="415"/>
        <v>3.2790833333333351</v>
      </c>
      <c r="GPT10" s="211">
        <f t="shared" si="415"/>
        <v>3.2785000000000002</v>
      </c>
      <c r="GPU10" s="211">
        <f t="shared" si="415"/>
        <v>3.280458333333335</v>
      </c>
      <c r="GPV10" s="211">
        <f t="shared" si="415"/>
        <v>3.2798750000000001</v>
      </c>
      <c r="GPW10" s="211" t="e">
        <f t="shared" si="415"/>
        <v>#N/A</v>
      </c>
      <c r="GPX10" s="211" t="e">
        <f t="shared" si="415"/>
        <v>#N/A</v>
      </c>
      <c r="GPY10" s="211">
        <f t="shared" si="415"/>
        <v>3.2805</v>
      </c>
      <c r="GPZ10" s="211">
        <f t="shared" si="415"/>
        <v>3.2886666666666651</v>
      </c>
      <c r="GQA10" s="211">
        <f t="shared" si="415"/>
        <v>3.2977916666666651</v>
      </c>
      <c r="GQB10" s="211">
        <f t="shared" si="415"/>
        <v>3.322583333333335</v>
      </c>
      <c r="GQC10" s="211">
        <f t="shared" si="415"/>
        <v>3.3244166666666652</v>
      </c>
      <c r="GQD10" s="211" t="e">
        <f t="shared" si="415"/>
        <v>#N/A</v>
      </c>
      <c r="GQE10" s="211" t="e">
        <f t="shared" si="415"/>
        <v>#N/A</v>
      </c>
      <c r="GQF10" s="211">
        <f t="shared" si="415"/>
        <v>3.3195833333333349</v>
      </c>
      <c r="GQG10" s="211">
        <f t="shared" si="415"/>
        <v>3.3245833333333348</v>
      </c>
      <c r="GQH10" s="211">
        <f t="shared" si="415"/>
        <v>3.3337916666666647</v>
      </c>
      <c r="GQI10" s="211">
        <f t="shared" si="415"/>
        <v>3.3242083333333348</v>
      </c>
      <c r="GQJ10" s="211">
        <f t="shared" si="415"/>
        <v>3.3248333333333351</v>
      </c>
      <c r="GQK10" s="211" t="e">
        <f t="shared" si="415"/>
        <v>#N/A</v>
      </c>
      <c r="GQL10" s="211" t="e">
        <f t="shared" si="415"/>
        <v>#N/A</v>
      </c>
      <c r="GQM10" s="211">
        <f t="shared" ref="GQM10:GSX10" si="416">+HLOOKUP(GQM5,$A$25:$BKN$26,2,FALSE)</f>
        <v>3.3390416666666649</v>
      </c>
      <c r="GQN10" s="211">
        <f t="shared" si="416"/>
        <v>3.3348333333333349</v>
      </c>
      <c r="GQO10" s="211">
        <f t="shared" si="416"/>
        <v>3.3322916666666651</v>
      </c>
      <c r="GQP10" s="211">
        <f t="shared" si="416"/>
        <v>3.326416666666665</v>
      </c>
      <c r="GQQ10" s="211">
        <f t="shared" si="416"/>
        <v>3.3225416666666652</v>
      </c>
      <c r="GQR10" s="211" t="e">
        <f t="shared" si="416"/>
        <v>#N/A</v>
      </c>
      <c r="GQS10" s="211" t="e">
        <f t="shared" si="416"/>
        <v>#N/A</v>
      </c>
      <c r="GQT10" s="211">
        <f t="shared" si="416"/>
        <v>3.3440416666666648</v>
      </c>
      <c r="GQU10" s="211">
        <f t="shared" si="416"/>
        <v>3.344125</v>
      </c>
      <c r="GQV10" s="211">
        <f t="shared" si="416"/>
        <v>3.341833333333335</v>
      </c>
      <c r="GQW10" s="211">
        <f t="shared" si="416"/>
        <v>3.3554583333333348</v>
      </c>
      <c r="GQX10" s="211">
        <f t="shared" si="416"/>
        <v>3.3683749999999999</v>
      </c>
      <c r="GQY10" s="211" t="e">
        <f t="shared" si="416"/>
        <v>#N/A</v>
      </c>
      <c r="GQZ10" s="211" t="e">
        <f t="shared" si="416"/>
        <v>#N/A</v>
      </c>
      <c r="GRA10" s="211">
        <f t="shared" si="416"/>
        <v>3.3554583333333348</v>
      </c>
      <c r="GRB10" s="211">
        <f t="shared" si="416"/>
        <v>3.3491666666666653</v>
      </c>
      <c r="GRC10" s="211">
        <f t="shared" si="416"/>
        <v>3.3307500000000001</v>
      </c>
      <c r="GRD10" s="211">
        <f t="shared" si="416"/>
        <v>3.3497500000000002</v>
      </c>
      <c r="GRE10" s="211">
        <f t="shared" si="416"/>
        <v>3.353083333333335</v>
      </c>
      <c r="GRF10" s="211" t="e">
        <f t="shared" si="416"/>
        <v>#N/A</v>
      </c>
      <c r="GRG10" s="211" t="e">
        <f t="shared" si="416"/>
        <v>#N/A</v>
      </c>
      <c r="GRH10" s="211">
        <f t="shared" si="416"/>
        <v>3.3588333333333349</v>
      </c>
      <c r="GRI10" s="211">
        <f t="shared" si="416"/>
        <v>3.3586666666666649</v>
      </c>
      <c r="GRJ10" s="211">
        <f t="shared" si="416"/>
        <v>3.3703333333333347</v>
      </c>
      <c r="GRK10" s="211">
        <f t="shared" si="416"/>
        <v>3.3623750000000001</v>
      </c>
      <c r="GRL10" s="211">
        <f t="shared" si="416"/>
        <v>3.364166666666665</v>
      </c>
      <c r="GRM10" s="211" t="e">
        <f t="shared" si="416"/>
        <v>#N/A</v>
      </c>
      <c r="GRN10" s="211" t="e">
        <f t="shared" si="416"/>
        <v>#N/A</v>
      </c>
      <c r="GRO10" s="211">
        <f t="shared" si="416"/>
        <v>3.3243749999999999</v>
      </c>
      <c r="GRP10" s="211">
        <f t="shared" si="416"/>
        <v>3.3431666666666651</v>
      </c>
      <c r="GRQ10" s="211">
        <f t="shared" si="416"/>
        <v>3.325833333333335</v>
      </c>
      <c r="GRR10" s="211" t="e">
        <f t="shared" si="416"/>
        <v>#DIV/0!</v>
      </c>
      <c r="GRS10" s="211" t="e">
        <f t="shared" si="416"/>
        <v>#DIV/0!</v>
      </c>
      <c r="GRT10" s="211" t="e">
        <f t="shared" si="416"/>
        <v>#N/A</v>
      </c>
      <c r="GRU10" s="211" t="e">
        <f t="shared" si="416"/>
        <v>#N/A</v>
      </c>
      <c r="GRV10" s="211">
        <f t="shared" si="416"/>
        <v>3.3158750000000001</v>
      </c>
      <c r="GRW10" s="211">
        <f t="shared" si="416"/>
        <v>3.3109999999999999</v>
      </c>
      <c r="GRX10" s="211">
        <f t="shared" si="416"/>
        <v>3.3123333333333349</v>
      </c>
      <c r="GRY10" s="211">
        <f t="shared" si="416"/>
        <v>3.316125</v>
      </c>
      <c r="GRZ10" s="211">
        <f t="shared" si="416"/>
        <v>3.3130833333333349</v>
      </c>
      <c r="GSA10" s="211" t="e">
        <f t="shared" si="416"/>
        <v>#N/A</v>
      </c>
      <c r="GSB10" s="211" t="e">
        <f t="shared" si="416"/>
        <v>#N/A</v>
      </c>
      <c r="GSC10" s="211">
        <f t="shared" si="416"/>
        <v>3.3166250000000002</v>
      </c>
      <c r="GSD10" s="211">
        <f t="shared" si="416"/>
        <v>3.3167499999999999</v>
      </c>
      <c r="GSE10" s="211">
        <f t="shared" si="416"/>
        <v>3.3159999999999998</v>
      </c>
      <c r="GSF10" s="211">
        <f t="shared" si="416"/>
        <v>3.3214999999999999</v>
      </c>
      <c r="GSG10" s="211">
        <f t="shared" si="416"/>
        <v>3.3141249999999998</v>
      </c>
      <c r="GSH10" s="211" t="e">
        <f t="shared" si="416"/>
        <v>#N/A</v>
      </c>
      <c r="GSI10" s="211" t="e">
        <f t="shared" si="416"/>
        <v>#N/A</v>
      </c>
      <c r="GSJ10" s="211" t="e">
        <f t="shared" si="416"/>
        <v>#DIV/0!</v>
      </c>
      <c r="GSK10" s="211">
        <f t="shared" si="416"/>
        <v>3.3042083333333352</v>
      </c>
      <c r="GSL10" s="211">
        <f t="shared" si="416"/>
        <v>3.3052083333333346</v>
      </c>
      <c r="GSM10" s="211">
        <f t="shared" si="416"/>
        <v>3.2983750000000001</v>
      </c>
      <c r="GSN10" s="211">
        <f t="shared" si="416"/>
        <v>3.2890833333333349</v>
      </c>
      <c r="GSO10" s="211" t="e">
        <f t="shared" si="416"/>
        <v>#N/A</v>
      </c>
      <c r="GSP10" s="211" t="e">
        <f t="shared" si="416"/>
        <v>#N/A</v>
      </c>
      <c r="GSQ10" s="211">
        <f t="shared" si="416"/>
        <v>3.2890416666666651</v>
      </c>
      <c r="GSR10" s="211">
        <f t="shared" si="416"/>
        <v>3.2773750000000001</v>
      </c>
      <c r="GSS10" s="211">
        <f t="shared" si="416"/>
        <v>3.2797916666666649</v>
      </c>
      <c r="GST10" s="211">
        <f t="shared" si="416"/>
        <v>3.2794166666666649</v>
      </c>
      <c r="GSU10" s="211">
        <f t="shared" si="416"/>
        <v>3.2773333333333348</v>
      </c>
      <c r="GSV10" s="211" t="e">
        <f t="shared" si="416"/>
        <v>#N/A</v>
      </c>
      <c r="GSW10" s="211" t="e">
        <f t="shared" si="416"/>
        <v>#N/A</v>
      </c>
      <c r="GSX10" s="211">
        <f t="shared" si="416"/>
        <v>3.271708333333335</v>
      </c>
      <c r="GSY10" s="211">
        <f t="shared" ref="GSY10:GVJ10" si="417">+HLOOKUP(GSY5,$A$25:$BKN$26,2,FALSE)</f>
        <v>3.270583333333335</v>
      </c>
      <c r="GSZ10" s="211">
        <f t="shared" si="417"/>
        <v>3.2604166666666652</v>
      </c>
      <c r="GTA10" s="211">
        <f t="shared" si="417"/>
        <v>3.2611666666666652</v>
      </c>
      <c r="GTB10" s="211">
        <f t="shared" si="417"/>
        <v>3.259333333333335</v>
      </c>
      <c r="GTC10" s="211" t="e">
        <f t="shared" si="417"/>
        <v>#N/A</v>
      </c>
      <c r="GTD10" s="211" t="e">
        <f t="shared" si="417"/>
        <v>#N/A</v>
      </c>
      <c r="GTE10" s="211">
        <f t="shared" si="417"/>
        <v>3.2645416666666653</v>
      </c>
      <c r="GTF10" s="211">
        <f t="shared" si="417"/>
        <v>3.2625416666666647</v>
      </c>
      <c r="GTG10" s="211">
        <f t="shared" si="417"/>
        <v>3.2671250000000001</v>
      </c>
      <c r="GTH10" s="211">
        <f t="shared" si="417"/>
        <v>3.2655416666666648</v>
      </c>
      <c r="GTI10" s="211">
        <f t="shared" si="417"/>
        <v>3.2668333333333348</v>
      </c>
      <c r="GTJ10" s="211" t="e">
        <f t="shared" si="417"/>
        <v>#N/A</v>
      </c>
      <c r="GTK10" s="211" t="e">
        <f t="shared" si="417"/>
        <v>#N/A</v>
      </c>
      <c r="GTL10" s="211">
        <f t="shared" si="417"/>
        <v>3.2789166666666651</v>
      </c>
      <c r="GTM10" s="211">
        <f t="shared" si="417"/>
        <v>3.2926666666666646</v>
      </c>
      <c r="GTN10" s="211">
        <f t="shared" si="417"/>
        <v>3.294041666666665</v>
      </c>
      <c r="GTO10" s="211">
        <f t="shared" si="417"/>
        <v>3.277425</v>
      </c>
      <c r="GTP10" s="211">
        <f t="shared" si="417"/>
        <v>3.266791666666665</v>
      </c>
      <c r="GTQ10" s="211" t="e">
        <f t="shared" si="417"/>
        <v>#N/A</v>
      </c>
      <c r="GTR10" s="211" t="e">
        <f t="shared" si="417"/>
        <v>#N/A</v>
      </c>
      <c r="GTS10" s="211">
        <f t="shared" si="417"/>
        <v>3.2508749999999997</v>
      </c>
      <c r="GTT10" s="211">
        <f t="shared" si="417"/>
        <v>3.254</v>
      </c>
      <c r="GTU10" s="211">
        <f t="shared" si="417"/>
        <v>3.2595833333333353</v>
      </c>
      <c r="GTV10" s="211">
        <f t="shared" si="417"/>
        <v>3.2614999999999998</v>
      </c>
      <c r="GTW10" s="211">
        <f t="shared" si="417"/>
        <v>3.2588749999999997</v>
      </c>
      <c r="GTX10" s="211" t="e">
        <f t="shared" si="417"/>
        <v>#N/A</v>
      </c>
      <c r="GTY10" s="211" t="e">
        <f t="shared" si="417"/>
        <v>#N/A</v>
      </c>
      <c r="GTZ10" s="211">
        <f t="shared" si="417"/>
        <v>3.2572083333333346</v>
      </c>
      <c r="GUA10" s="211">
        <f t="shared" si="417"/>
        <v>3.2603749999999998</v>
      </c>
      <c r="GUB10" s="211">
        <f t="shared" si="417"/>
        <v>3.2609166666666649</v>
      </c>
      <c r="GUC10" s="211">
        <f t="shared" si="417"/>
        <v>3.2614999999999998</v>
      </c>
      <c r="GUD10" s="211">
        <f t="shared" si="417"/>
        <v>3.2605</v>
      </c>
      <c r="GUE10" s="211" t="e">
        <f t="shared" si="417"/>
        <v>#N/A</v>
      </c>
      <c r="GUF10" s="211" t="e">
        <f t="shared" si="417"/>
        <v>#N/A</v>
      </c>
      <c r="GUG10" s="211">
        <f t="shared" si="417"/>
        <v>3.2590833333333347</v>
      </c>
      <c r="GUH10" s="211">
        <f t="shared" si="417"/>
        <v>3.260833333333335</v>
      </c>
      <c r="GUI10" s="211">
        <f t="shared" si="417"/>
        <v>3.2614999999999998</v>
      </c>
      <c r="GUJ10" s="211">
        <f t="shared" si="417"/>
        <v>3.2622083333333349</v>
      </c>
      <c r="GUK10" s="211">
        <f t="shared" si="417"/>
        <v>3.2661249999999997</v>
      </c>
      <c r="GUL10" s="211" t="e">
        <f t="shared" si="417"/>
        <v>#N/A</v>
      </c>
      <c r="GUM10" s="211" t="e">
        <f t="shared" si="417"/>
        <v>#N/A</v>
      </c>
      <c r="GUN10" s="211">
        <f t="shared" si="417"/>
        <v>3.263166666666665</v>
      </c>
      <c r="GUO10" s="211">
        <f t="shared" si="417"/>
        <v>3.2637499999999999</v>
      </c>
      <c r="GUP10" s="211">
        <f t="shared" si="417"/>
        <v>3.2617916666666646</v>
      </c>
      <c r="GUQ10" s="211" t="e">
        <f t="shared" si="417"/>
        <v>#DIV/0!</v>
      </c>
      <c r="GUR10" s="211">
        <f t="shared" si="417"/>
        <v>3.2576666666666649</v>
      </c>
      <c r="GUS10" s="211" t="e">
        <f t="shared" si="417"/>
        <v>#N/A</v>
      </c>
      <c r="GUT10" s="211" t="e">
        <f t="shared" si="417"/>
        <v>#N/A</v>
      </c>
      <c r="GUU10" s="211">
        <f t="shared" si="417"/>
        <v>3.2563750000000002</v>
      </c>
      <c r="GUV10" s="211">
        <f t="shared" si="417"/>
        <v>3.2540833333333348</v>
      </c>
      <c r="GUW10" s="211">
        <f t="shared" si="417"/>
        <v>3.2556666666666652</v>
      </c>
      <c r="GUX10" s="211">
        <f t="shared" si="417"/>
        <v>3.2480000000000002</v>
      </c>
      <c r="GUY10" s="211">
        <f t="shared" si="417"/>
        <v>3.2398333333333351</v>
      </c>
      <c r="GUZ10" s="211" t="e">
        <f t="shared" si="417"/>
        <v>#N/A</v>
      </c>
      <c r="GVA10" s="211" t="e">
        <f t="shared" si="417"/>
        <v>#N/A</v>
      </c>
      <c r="GVB10" s="211">
        <f t="shared" si="417"/>
        <v>3.2377500000000001</v>
      </c>
      <c r="GVC10" s="211">
        <f t="shared" si="417"/>
        <v>3.2374999999999998</v>
      </c>
      <c r="GVD10" s="211">
        <f t="shared" si="417"/>
        <v>3.2380833333333348</v>
      </c>
      <c r="GVE10" s="211">
        <f t="shared" si="417"/>
        <v>3.2398749999999996</v>
      </c>
      <c r="GVF10" s="211">
        <f t="shared" si="417"/>
        <v>3.237583333333335</v>
      </c>
      <c r="GVG10" s="211" t="e">
        <f t="shared" si="417"/>
        <v>#N/A</v>
      </c>
      <c r="GVH10" s="211" t="e">
        <f t="shared" si="417"/>
        <v>#N/A</v>
      </c>
      <c r="GVI10" s="211">
        <f t="shared" si="417"/>
        <v>3.2377083333333347</v>
      </c>
      <c r="GVJ10" s="211">
        <f t="shared" si="417"/>
        <v>3.240666666666665</v>
      </c>
      <c r="GVK10" s="211">
        <f t="shared" ref="GVK10:GXV10" si="418">+HLOOKUP(GVK5,$A$25:$BKN$26,2,FALSE)</f>
        <v>3.243125</v>
      </c>
      <c r="GVL10" s="211">
        <f t="shared" si="418"/>
        <v>3.2422083333333349</v>
      </c>
      <c r="GVM10" s="211">
        <f t="shared" si="418"/>
        <v>3.240875</v>
      </c>
      <c r="GVN10" s="211" t="e">
        <f t="shared" si="418"/>
        <v>#N/A</v>
      </c>
      <c r="GVO10" s="211" t="e">
        <f t="shared" si="418"/>
        <v>#N/A</v>
      </c>
      <c r="GVP10" s="211">
        <f t="shared" si="418"/>
        <v>3.2419166666666648</v>
      </c>
      <c r="GVQ10" s="211">
        <f t="shared" si="418"/>
        <v>3.2425833333333349</v>
      </c>
      <c r="GVR10" s="211">
        <f t="shared" si="418"/>
        <v>3.240083333333335</v>
      </c>
      <c r="GVS10" s="211">
        <f t="shared" si="418"/>
        <v>3.24</v>
      </c>
      <c r="GVT10" s="211" t="e">
        <f t="shared" si="418"/>
        <v>#DIV/0!</v>
      </c>
      <c r="GVU10" s="211" t="e">
        <f t="shared" si="418"/>
        <v>#N/A</v>
      </c>
      <c r="GVV10" s="211" t="e">
        <f t="shared" si="418"/>
        <v>#N/A</v>
      </c>
      <c r="GVW10" s="211">
        <f t="shared" si="418"/>
        <v>3.236291666666665</v>
      </c>
      <c r="GVX10" s="211">
        <f t="shared" si="418"/>
        <v>3.2380833333333352</v>
      </c>
      <c r="GVY10" s="211">
        <f t="shared" si="418"/>
        <v>3.240666666666665</v>
      </c>
      <c r="GVZ10" s="211">
        <f t="shared" si="418"/>
        <v>3.2410000000000001</v>
      </c>
      <c r="GWA10" s="211">
        <f t="shared" si="418"/>
        <v>3.239125</v>
      </c>
      <c r="GWB10" s="211" t="e">
        <f t="shared" si="418"/>
        <v>#N/A</v>
      </c>
      <c r="GWC10" s="211" t="e">
        <f t="shared" si="418"/>
        <v>#N/A</v>
      </c>
      <c r="GWD10" s="211">
        <f t="shared" si="418"/>
        <v>3.2330833333333349</v>
      </c>
      <c r="GWE10" s="211">
        <f t="shared" si="418"/>
        <v>3.2255000000000003</v>
      </c>
      <c r="GWF10" s="211">
        <f t="shared" si="418"/>
        <v>3.2273333333333349</v>
      </c>
      <c r="GWG10" s="211">
        <f t="shared" si="418"/>
        <v>3.2293750000000001</v>
      </c>
      <c r="GWH10" s="211">
        <f t="shared" si="418"/>
        <v>3.2260833333333352</v>
      </c>
      <c r="GWI10" s="211" t="e">
        <f t="shared" si="418"/>
        <v>#N/A</v>
      </c>
      <c r="GWJ10" s="211" t="e">
        <f t="shared" si="418"/>
        <v>#N/A</v>
      </c>
      <c r="GWK10" s="211">
        <f t="shared" si="418"/>
        <v>3.2227916666666649</v>
      </c>
      <c r="GWL10" s="211">
        <f t="shared" si="418"/>
        <v>3.2237499999999999</v>
      </c>
      <c r="GWM10" s="211">
        <f t="shared" si="418"/>
        <v>3.2218333333333353</v>
      </c>
      <c r="GWN10" s="211">
        <f t="shared" si="418"/>
        <v>3.223166666666665</v>
      </c>
      <c r="GWO10" s="211">
        <f t="shared" si="418"/>
        <v>3.2218749999999998</v>
      </c>
      <c r="GWP10" s="211" t="e">
        <f t="shared" si="418"/>
        <v>#N/A</v>
      </c>
      <c r="GWQ10" s="211" t="e">
        <f t="shared" si="418"/>
        <v>#N/A</v>
      </c>
      <c r="GWR10" s="211">
        <f t="shared" si="418"/>
        <v>3.2247500000000002</v>
      </c>
      <c r="GWS10" s="211">
        <f t="shared" si="418"/>
        <v>3.227708333333335</v>
      </c>
      <c r="GWT10" s="211">
        <f t="shared" si="418"/>
        <v>3.2289583333333347</v>
      </c>
      <c r="GWU10" s="211">
        <f t="shared" si="418"/>
        <v>3.2318333333333351</v>
      </c>
      <c r="GWV10" s="211">
        <f t="shared" si="418"/>
        <v>3.2340416666666649</v>
      </c>
      <c r="GWW10" s="211" t="e">
        <f t="shared" si="418"/>
        <v>#N/A</v>
      </c>
      <c r="GWX10" s="211" t="e">
        <f t="shared" si="418"/>
        <v>#N/A</v>
      </c>
      <c r="GWY10" s="211">
        <f t="shared" si="418"/>
        <v>3.2373333333333347</v>
      </c>
      <c r="GWZ10" s="211">
        <f t="shared" si="418"/>
        <v>3.245208333333335</v>
      </c>
      <c r="GXA10" s="211" t="e">
        <f t="shared" si="418"/>
        <v>#DIV/0!</v>
      </c>
      <c r="GXB10" s="211">
        <f t="shared" si="418"/>
        <v>3.2377916666666651</v>
      </c>
      <c r="GXC10" s="211">
        <f t="shared" si="418"/>
        <v>3.235125</v>
      </c>
      <c r="GXD10" s="211" t="e">
        <f t="shared" si="418"/>
        <v>#N/A</v>
      </c>
      <c r="GXE10" s="211" t="e">
        <f t="shared" si="418"/>
        <v>#N/A</v>
      </c>
      <c r="GXF10" s="211">
        <f t="shared" si="418"/>
        <v>3.2363333333333353</v>
      </c>
      <c r="GXG10" s="211">
        <f t="shared" si="418"/>
        <v>3.2390833333333351</v>
      </c>
      <c r="GXH10" s="211">
        <f t="shared" si="418"/>
        <v>3.2397499999999999</v>
      </c>
      <c r="GXI10" s="211">
        <f t="shared" si="418"/>
        <v>3.2400416666666647</v>
      </c>
      <c r="GXJ10" s="211">
        <f t="shared" si="418"/>
        <v>3.2404999999999999</v>
      </c>
      <c r="GXK10" s="211" t="e">
        <f t="shared" si="418"/>
        <v>#N/A</v>
      </c>
      <c r="GXL10" s="211" t="e">
        <f t="shared" si="418"/>
        <v>#N/A</v>
      </c>
      <c r="GXM10" s="211">
        <f t="shared" si="418"/>
        <v>3.24275</v>
      </c>
      <c r="GXN10" s="211">
        <f t="shared" si="418"/>
        <v>3.2460416666666649</v>
      </c>
      <c r="GXO10" s="211">
        <f t="shared" si="418"/>
        <v>3.2489583333333352</v>
      </c>
      <c r="GXP10" s="211">
        <f t="shared" si="418"/>
        <v>3.2510416666666648</v>
      </c>
      <c r="GXQ10" s="211">
        <f t="shared" si="418"/>
        <v>3.2434166666666648</v>
      </c>
      <c r="GXR10" s="211" t="e">
        <f t="shared" si="418"/>
        <v>#N/A</v>
      </c>
      <c r="GXS10" s="211" t="e">
        <f t="shared" si="418"/>
        <v>#N/A</v>
      </c>
      <c r="GXT10" s="211">
        <f t="shared" si="418"/>
        <v>3.239916666666665</v>
      </c>
      <c r="GXU10" s="211">
        <f t="shared" si="418"/>
        <v>3.240875</v>
      </c>
      <c r="GXV10" s="211">
        <f t="shared" si="418"/>
        <v>3.2434583333333351</v>
      </c>
      <c r="GXW10" s="211">
        <f t="shared" ref="GXW10:HAH10" si="419">+HLOOKUP(GXW5,$A$25:$BKN$26,2,FALSE)</f>
        <v>3.2445833333333347</v>
      </c>
      <c r="GXX10" s="211">
        <f t="shared" si="419"/>
        <v>3.2441666666666649</v>
      </c>
      <c r="GXY10" s="211" t="e">
        <f t="shared" si="419"/>
        <v>#N/A</v>
      </c>
      <c r="GXZ10" s="211" t="e">
        <f t="shared" si="419"/>
        <v>#N/A</v>
      </c>
      <c r="GYA10" s="211">
        <f t="shared" si="419"/>
        <v>3.245208333333335</v>
      </c>
      <c r="GYB10" s="211">
        <f t="shared" si="419"/>
        <v>3.246375</v>
      </c>
      <c r="GYC10" s="211">
        <f t="shared" si="419"/>
        <v>3.248458333333335</v>
      </c>
      <c r="GYD10" s="211">
        <f t="shared" si="419"/>
        <v>3.2497916666666651</v>
      </c>
      <c r="GYE10" s="211">
        <f t="shared" si="419"/>
        <v>3.2454166666666651</v>
      </c>
      <c r="GYF10" s="211" t="e">
        <f t="shared" si="419"/>
        <v>#N/A</v>
      </c>
      <c r="GYG10" s="211" t="e">
        <f t="shared" si="419"/>
        <v>#N/A</v>
      </c>
      <c r="GYH10" s="211">
        <f t="shared" si="419"/>
        <v>3.244875</v>
      </c>
      <c r="GYI10" s="211">
        <f t="shared" si="419"/>
        <v>3.243916666666665</v>
      </c>
      <c r="GYJ10" s="211">
        <f t="shared" si="419"/>
        <v>3.245625</v>
      </c>
      <c r="GYK10" s="211">
        <f t="shared" si="419"/>
        <v>3.2452916666666649</v>
      </c>
      <c r="GYL10" s="211">
        <f t="shared" si="419"/>
        <v>3.2447499999999998</v>
      </c>
      <c r="GYM10" s="211" t="e">
        <f t="shared" si="419"/>
        <v>#N/A</v>
      </c>
      <c r="GYN10" s="211" t="e">
        <f t="shared" si="419"/>
        <v>#N/A</v>
      </c>
      <c r="GYO10" s="211">
        <f t="shared" si="419"/>
        <v>3.243166666666665</v>
      </c>
      <c r="GYP10" s="211">
        <f t="shared" si="419"/>
        <v>3.2432083333333352</v>
      </c>
      <c r="GYQ10" s="211">
        <f t="shared" si="419"/>
        <v>3.2422500000000003</v>
      </c>
      <c r="GYR10" s="211">
        <f t="shared" si="419"/>
        <v>3.2421666666666651</v>
      </c>
      <c r="GYS10" s="211">
        <f t="shared" si="419"/>
        <v>3.2421666666666651</v>
      </c>
      <c r="GYT10" s="211" t="e">
        <f t="shared" si="419"/>
        <v>#N/A</v>
      </c>
      <c r="GYU10" s="211" t="e">
        <f t="shared" si="419"/>
        <v>#N/A</v>
      </c>
      <c r="GYV10" s="211">
        <f t="shared" si="419"/>
        <v>3.2405416666666653</v>
      </c>
      <c r="GYW10" s="211">
        <f t="shared" si="419"/>
        <v>3.2417500000000001</v>
      </c>
      <c r="GYX10" s="211">
        <f t="shared" si="419"/>
        <v>3.2397499999999999</v>
      </c>
      <c r="GYY10" s="211">
        <f t="shared" si="419"/>
        <v>3.239916666666665</v>
      </c>
      <c r="GYZ10" s="211">
        <f t="shared" si="419"/>
        <v>3.2327916666666652</v>
      </c>
      <c r="GZA10" s="211" t="e">
        <f t="shared" si="419"/>
        <v>#N/A</v>
      </c>
      <c r="GZB10" s="211" t="e">
        <f t="shared" si="419"/>
        <v>#N/A</v>
      </c>
      <c r="GZC10" s="211">
        <f t="shared" si="419"/>
        <v>3.2213333333333347</v>
      </c>
      <c r="GZD10" s="211">
        <f t="shared" si="419"/>
        <v>3.223708333333335</v>
      </c>
      <c r="GZE10" s="211">
        <f t="shared" si="419"/>
        <v>3.2264166666666649</v>
      </c>
      <c r="GZF10" s="211">
        <f t="shared" si="419"/>
        <v>3.2262083333333349</v>
      </c>
      <c r="GZG10" s="211">
        <f t="shared" si="419"/>
        <v>3.221583333333335</v>
      </c>
      <c r="GZH10" s="211" t="e">
        <f t="shared" si="419"/>
        <v>#N/A</v>
      </c>
      <c r="GZI10" s="211" t="e">
        <f t="shared" si="419"/>
        <v>#N/A</v>
      </c>
      <c r="GZJ10" s="211">
        <f t="shared" si="419"/>
        <v>3.2148333333333348</v>
      </c>
      <c r="GZK10" s="211">
        <f t="shared" si="419"/>
        <v>3.2112083333333352</v>
      </c>
      <c r="GZL10" s="211" t="e">
        <f t="shared" si="419"/>
        <v>#DIV/0!</v>
      </c>
      <c r="GZM10" s="211">
        <f t="shared" si="419"/>
        <v>3.2076250000000002</v>
      </c>
      <c r="GZN10" s="211">
        <f t="shared" si="419"/>
        <v>3.2112083333333352</v>
      </c>
      <c r="GZO10" s="211" t="e">
        <f t="shared" si="419"/>
        <v>#N/A</v>
      </c>
      <c r="GZP10" s="211" t="e">
        <f t="shared" si="419"/>
        <v>#N/A</v>
      </c>
      <c r="GZQ10" s="211">
        <f t="shared" si="419"/>
        <v>3.2124166666666651</v>
      </c>
      <c r="GZR10" s="211">
        <f t="shared" si="419"/>
        <v>3.2145000000000001</v>
      </c>
      <c r="GZS10" s="211">
        <f t="shared" si="419"/>
        <v>3.2112499999999997</v>
      </c>
      <c r="GZT10" s="211">
        <f t="shared" si="419"/>
        <v>3.2127916666666652</v>
      </c>
      <c r="GZU10" s="211">
        <f t="shared" si="419"/>
        <v>3.2133750000000001</v>
      </c>
      <c r="GZV10" s="211" t="e">
        <f t="shared" si="419"/>
        <v>#N/A</v>
      </c>
      <c r="GZW10" s="211" t="e">
        <f t="shared" si="419"/>
        <v>#N/A</v>
      </c>
      <c r="GZX10" s="211">
        <f t="shared" si="419"/>
        <v>3.2131249999999998</v>
      </c>
      <c r="GZY10" s="211">
        <f t="shared" si="419"/>
        <v>3.2177499999999997</v>
      </c>
      <c r="GZZ10" s="211">
        <f t="shared" si="419"/>
        <v>3.2251666666666647</v>
      </c>
      <c r="HAA10" s="211">
        <f t="shared" si="419"/>
        <v>3.221041666666665</v>
      </c>
      <c r="HAB10" s="211">
        <f t="shared" si="419"/>
        <v>3.2210000000000001</v>
      </c>
      <c r="HAC10" s="211" t="e">
        <f t="shared" si="419"/>
        <v>#N/A</v>
      </c>
      <c r="HAD10" s="211" t="e">
        <f t="shared" si="419"/>
        <v>#N/A</v>
      </c>
      <c r="HAE10" s="211">
        <f t="shared" si="419"/>
        <v>3.2197500000000003</v>
      </c>
      <c r="HAF10" s="211">
        <f t="shared" si="419"/>
        <v>3.2214999999999998</v>
      </c>
      <c r="HAG10" s="211">
        <f t="shared" si="419"/>
        <v>3.2254583333333349</v>
      </c>
      <c r="HAH10" s="211">
        <f t="shared" si="419"/>
        <v>3.22275</v>
      </c>
      <c r="HAI10" s="211">
        <f t="shared" ref="HAI10:HCT10" si="420">+HLOOKUP(HAI5,$A$25:$BKN$26,2,FALSE)</f>
        <v>3.222375</v>
      </c>
      <c r="HAJ10" s="211" t="e">
        <f t="shared" si="420"/>
        <v>#N/A</v>
      </c>
      <c r="HAK10" s="211" t="e">
        <f t="shared" si="420"/>
        <v>#N/A</v>
      </c>
      <c r="HAL10" s="211">
        <f t="shared" si="420"/>
        <v>3.2224166666666649</v>
      </c>
      <c r="HAM10" s="211">
        <f t="shared" si="420"/>
        <v>3.223916666666665</v>
      </c>
      <c r="HAN10" s="211">
        <f t="shared" si="420"/>
        <v>3.221958333333335</v>
      </c>
      <c r="HAO10" s="211">
        <f t="shared" si="420"/>
        <v>3.2203333333333353</v>
      </c>
      <c r="HAP10" s="211">
        <f t="shared" si="420"/>
        <v>3.2153749999999999</v>
      </c>
      <c r="HAQ10" s="211" t="e">
        <f t="shared" si="420"/>
        <v>#N/A</v>
      </c>
      <c r="HAR10" s="211" t="e">
        <f t="shared" si="420"/>
        <v>#N/A</v>
      </c>
      <c r="HAS10" s="211">
        <f t="shared" si="420"/>
        <v>3.213958333333335</v>
      </c>
      <c r="HAT10" s="211">
        <f t="shared" si="420"/>
        <v>3.2106666666666648</v>
      </c>
      <c r="HAU10" s="211">
        <f t="shared" si="420"/>
        <v>3.2109166666666651</v>
      </c>
      <c r="HAV10" s="211">
        <f t="shared" si="420"/>
        <v>3.2105833333333349</v>
      </c>
      <c r="HAW10" s="211" t="e">
        <f t="shared" si="420"/>
        <v>#DIV/0!</v>
      </c>
      <c r="HAX10" s="211" t="e">
        <f t="shared" si="420"/>
        <v>#N/A</v>
      </c>
      <c r="HAY10" s="211" t="e">
        <f t="shared" si="420"/>
        <v>#N/A</v>
      </c>
      <c r="HAZ10" s="211">
        <f t="shared" si="420"/>
        <v>3.2068750000000001</v>
      </c>
      <c r="HBA10" s="211">
        <f t="shared" si="420"/>
        <v>3.209583333333335</v>
      </c>
      <c r="HBB10" s="211">
        <f t="shared" si="420"/>
        <v>3.2089166666666653</v>
      </c>
      <c r="HBC10" s="211">
        <f t="shared" si="420"/>
        <v>3.207125</v>
      </c>
      <c r="HBD10" s="211">
        <f t="shared" si="420"/>
        <v>3.2034166666666648</v>
      </c>
      <c r="HBE10" s="211" t="e">
        <f t="shared" si="420"/>
        <v>#N/A</v>
      </c>
      <c r="HBF10" s="211" t="e">
        <f t="shared" si="420"/>
        <v>#N/A</v>
      </c>
      <c r="HBG10" s="211">
        <f t="shared" si="420"/>
        <v>3.2043749999999998</v>
      </c>
      <c r="HBH10" s="211">
        <f t="shared" si="420"/>
        <v>3.206333333333335</v>
      </c>
      <c r="HBI10" s="211">
        <f t="shared" si="420"/>
        <v>3.2013749999999996</v>
      </c>
      <c r="HBJ10" s="211">
        <f t="shared" si="420"/>
        <v>3.1996250000000002</v>
      </c>
      <c r="HBK10" s="211">
        <f t="shared" si="420"/>
        <v>3.198</v>
      </c>
      <c r="HBL10" s="211" t="e">
        <f t="shared" si="420"/>
        <v>#N/A</v>
      </c>
      <c r="HBM10" s="211" t="e">
        <f t="shared" si="420"/>
        <v>#N/A</v>
      </c>
      <c r="HBN10" s="211" t="e">
        <f t="shared" si="420"/>
        <v>#DIV/0!</v>
      </c>
      <c r="HBO10" s="211">
        <f t="shared" si="420"/>
        <v>3.1952499999999997</v>
      </c>
      <c r="HBP10" s="211">
        <f t="shared" si="420"/>
        <v>3.201041666666665</v>
      </c>
      <c r="HBQ10" s="211">
        <f t="shared" si="420"/>
        <v>3.2003333333333348</v>
      </c>
      <c r="HBR10" s="211">
        <f t="shared" si="420"/>
        <v>3.1956249999999997</v>
      </c>
      <c r="HBS10" s="211" t="e">
        <f t="shared" si="420"/>
        <v>#N/A</v>
      </c>
      <c r="HBT10" s="211" t="e">
        <f t="shared" si="420"/>
        <v>#N/A</v>
      </c>
      <c r="HBU10" s="211" t="e">
        <f t="shared" si="420"/>
        <v>#DIV/0!</v>
      </c>
      <c r="HBV10" s="211">
        <f t="shared" si="420"/>
        <v>3.1935000000000002</v>
      </c>
      <c r="HBW10" s="211">
        <f t="shared" si="420"/>
        <v>3.1932916666666649</v>
      </c>
      <c r="HBX10" s="211">
        <f t="shared" si="420"/>
        <v>3.1929999999999996</v>
      </c>
      <c r="HBY10" s="211">
        <f t="shared" si="420"/>
        <v>3.189958333333335</v>
      </c>
      <c r="HBZ10" s="211" t="e">
        <f t="shared" si="420"/>
        <v>#N/A</v>
      </c>
      <c r="HCA10" s="211" t="e">
        <f t="shared" si="420"/>
        <v>#N/A</v>
      </c>
      <c r="HCB10" s="211">
        <f t="shared" si="420"/>
        <v>3.191083333333335</v>
      </c>
      <c r="HCC10" s="211">
        <f t="shared" si="420"/>
        <v>3.1907916666666649</v>
      </c>
      <c r="HCD10" s="211">
        <f t="shared" si="420"/>
        <v>3.1921666666666653</v>
      </c>
      <c r="HCE10" s="211">
        <f t="shared" si="420"/>
        <v>3.191083333333335</v>
      </c>
      <c r="HCF10" s="211">
        <f t="shared" si="420"/>
        <v>3.1901250000000001</v>
      </c>
      <c r="HCG10" s="211" t="e">
        <f t="shared" si="420"/>
        <v>#N/A</v>
      </c>
      <c r="HCH10" s="211" t="e">
        <f t="shared" si="420"/>
        <v>#N/A</v>
      </c>
      <c r="HCI10" s="211">
        <f t="shared" si="420"/>
        <v>3.189208333333335</v>
      </c>
      <c r="HCJ10" s="211">
        <f t="shared" si="420"/>
        <v>3.1867916666666654</v>
      </c>
      <c r="HCK10" s="211">
        <f t="shared" si="420"/>
        <v>3.1872500000000001</v>
      </c>
      <c r="HCL10" s="211">
        <f t="shared" si="420"/>
        <v>3.1869999999999998</v>
      </c>
      <c r="HCM10" s="211">
        <f t="shared" si="420"/>
        <v>3.1879583333333352</v>
      </c>
      <c r="HCN10" s="211" t="e">
        <f t="shared" si="420"/>
        <v>#N/A</v>
      </c>
      <c r="HCO10" s="211" t="e">
        <f t="shared" si="420"/>
        <v>#N/A</v>
      </c>
      <c r="HCP10" s="211">
        <f t="shared" si="420"/>
        <v>3.187083333333335</v>
      </c>
      <c r="HCQ10" s="211">
        <f t="shared" si="420"/>
        <v>3.1893333333333347</v>
      </c>
      <c r="HCR10" s="211">
        <f t="shared" si="420"/>
        <v>3.1912500000000001</v>
      </c>
      <c r="HCS10" s="211">
        <f t="shared" si="420"/>
        <v>3.193583333333335</v>
      </c>
      <c r="HCT10" s="211">
        <f t="shared" si="420"/>
        <v>3.19475</v>
      </c>
      <c r="HCU10" s="211" t="e">
        <f t="shared" ref="HCU10:HFF10" si="421">+HLOOKUP(HCU5,$A$25:$BKN$26,2,FALSE)</f>
        <v>#N/A</v>
      </c>
      <c r="HCV10" s="211" t="e">
        <f t="shared" si="421"/>
        <v>#N/A</v>
      </c>
      <c r="HCW10" s="211">
        <f t="shared" si="421"/>
        <v>3.1948333333333352</v>
      </c>
      <c r="HCX10" s="211">
        <f t="shared" si="421"/>
        <v>3.1973333333333351</v>
      </c>
      <c r="HCY10" s="211">
        <f t="shared" si="421"/>
        <v>3.1961666666666648</v>
      </c>
      <c r="HCZ10" s="211">
        <f t="shared" si="421"/>
        <v>3.193416666666665</v>
      </c>
      <c r="HDA10" s="211">
        <f t="shared" si="421"/>
        <v>3.1916666666666647</v>
      </c>
      <c r="HDB10" s="211" t="e">
        <f t="shared" si="421"/>
        <v>#N/A</v>
      </c>
      <c r="HDC10" s="211" t="e">
        <f t="shared" si="421"/>
        <v>#N/A</v>
      </c>
      <c r="HDD10" s="211">
        <f t="shared" si="421"/>
        <v>3.1914166666666652</v>
      </c>
      <c r="HDE10" s="211">
        <f t="shared" si="421"/>
        <v>3.1905000000000001</v>
      </c>
      <c r="HDF10" s="211">
        <f t="shared" si="421"/>
        <v>3.1884166666666651</v>
      </c>
      <c r="HDG10" s="211">
        <f t="shared" si="421"/>
        <v>3.1881666666666648</v>
      </c>
      <c r="HDH10" s="211">
        <f t="shared" si="421"/>
        <v>3.1887999999999996</v>
      </c>
      <c r="HDI10" s="211" t="e">
        <f t="shared" si="421"/>
        <v>#N/A</v>
      </c>
      <c r="HDJ10" s="211" t="e">
        <f t="shared" si="421"/>
        <v>#N/A</v>
      </c>
      <c r="HDK10" s="211">
        <f t="shared" si="421"/>
        <v>3.1885000000000003</v>
      </c>
      <c r="HDL10" s="211">
        <f t="shared" si="421"/>
        <v>3.1889166666666648</v>
      </c>
      <c r="HDM10" s="211">
        <f t="shared" si="421"/>
        <v>3.1875</v>
      </c>
      <c r="HDN10" s="211">
        <f t="shared" si="421"/>
        <v>3.1855000000000002</v>
      </c>
      <c r="HDO10" s="211">
        <f t="shared" si="421"/>
        <v>3.1837499999999999</v>
      </c>
      <c r="HDP10" s="211" t="e">
        <f t="shared" si="421"/>
        <v>#N/A</v>
      </c>
      <c r="HDQ10" s="211" t="e">
        <f t="shared" si="421"/>
        <v>#N/A</v>
      </c>
      <c r="HDR10" s="211">
        <f t="shared" si="421"/>
        <v>3.1838333333333351</v>
      </c>
      <c r="HDS10" s="211">
        <f t="shared" si="421"/>
        <v>3.185416666666665</v>
      </c>
      <c r="HDT10" s="211">
        <f t="shared" si="421"/>
        <v>3.1876666666666651</v>
      </c>
      <c r="HDU10" s="211">
        <f t="shared" si="421"/>
        <v>3.1865833333333349</v>
      </c>
      <c r="HDV10" s="211">
        <f t="shared" si="421"/>
        <v>3.1864166666666653</v>
      </c>
      <c r="HDW10" s="211" t="e">
        <f t="shared" si="421"/>
        <v>#N/A</v>
      </c>
      <c r="HDX10" s="211" t="e">
        <f t="shared" si="421"/>
        <v>#N/A</v>
      </c>
      <c r="HDY10" s="211">
        <f t="shared" si="421"/>
        <v>3.1847500000000002</v>
      </c>
      <c r="HDZ10" s="211">
        <f t="shared" si="421"/>
        <v>3.186333333333335</v>
      </c>
      <c r="HEA10" s="211">
        <f t="shared" si="421"/>
        <v>3.1864166666666653</v>
      </c>
      <c r="HEB10" s="211">
        <f t="shared" si="421"/>
        <v>3.1873333333333349</v>
      </c>
      <c r="HEC10" s="211">
        <f t="shared" si="421"/>
        <v>3.1855000000000002</v>
      </c>
      <c r="HED10" s="211" t="e">
        <f t="shared" si="421"/>
        <v>#N/A</v>
      </c>
      <c r="HEE10" s="211" t="e">
        <f t="shared" si="421"/>
        <v>#N/A</v>
      </c>
      <c r="HEF10" s="211">
        <f t="shared" si="421"/>
        <v>3.184666666666665</v>
      </c>
      <c r="HEG10" s="211">
        <f t="shared" si="421"/>
        <v>3.1851666666666647</v>
      </c>
      <c r="HEH10" s="211">
        <f t="shared" si="421"/>
        <v>3.1851666666666647</v>
      </c>
      <c r="HEI10" s="211">
        <f t="shared" si="421"/>
        <v>3.1849166666666653</v>
      </c>
      <c r="HEJ10" s="211">
        <f t="shared" si="421"/>
        <v>3.1851666666666647</v>
      </c>
      <c r="HEK10" s="211" t="e">
        <f t="shared" si="421"/>
        <v>#N/A</v>
      </c>
      <c r="HEL10" s="211" t="e">
        <f t="shared" si="421"/>
        <v>#N/A</v>
      </c>
      <c r="HEM10" s="211">
        <f t="shared" si="421"/>
        <v>3.1835</v>
      </c>
      <c r="HEN10" s="211">
        <f t="shared" si="421"/>
        <v>3.1835833333333348</v>
      </c>
      <c r="HEO10" s="211">
        <f t="shared" si="421"/>
        <v>3.1825000000000001</v>
      </c>
      <c r="HEP10" s="211">
        <f t="shared" si="421"/>
        <v>3.183083333333335</v>
      </c>
      <c r="HEQ10" s="211">
        <f t="shared" si="421"/>
        <v>3.1833333333333353</v>
      </c>
      <c r="HER10" s="211" t="e">
        <f t="shared" si="421"/>
        <v>#N/A</v>
      </c>
      <c r="HES10" s="211" t="e">
        <f t="shared" si="421"/>
        <v>#N/A</v>
      </c>
      <c r="HET10" s="211">
        <f t="shared" si="421"/>
        <v>3.183916666666665</v>
      </c>
      <c r="HEU10" s="211">
        <f t="shared" si="421"/>
        <v>3.1844999999999999</v>
      </c>
      <c r="HEV10" s="211">
        <f t="shared" si="421"/>
        <v>3.1852499999999999</v>
      </c>
      <c r="HEW10" s="211">
        <f t="shared" si="421"/>
        <v>3.184833333333335</v>
      </c>
      <c r="HEX10" s="211">
        <f t="shared" si="421"/>
        <v>3.1840833333333354</v>
      </c>
      <c r="HEY10" s="211" t="e">
        <f t="shared" si="421"/>
        <v>#N/A</v>
      </c>
      <c r="HEZ10" s="211" t="e">
        <f t="shared" si="421"/>
        <v>#N/A</v>
      </c>
      <c r="HFA10" s="211">
        <f t="shared" si="421"/>
        <v>3.1814999999999998</v>
      </c>
      <c r="HFB10" s="211">
        <f t="shared" si="421"/>
        <v>3.182166666666665</v>
      </c>
      <c r="HFC10" s="211">
        <f t="shared" si="421"/>
        <v>3.1834166666666652</v>
      </c>
      <c r="HFD10" s="211">
        <f t="shared" si="421"/>
        <v>3.1829999999999998</v>
      </c>
      <c r="HFE10" s="211">
        <f t="shared" si="421"/>
        <v>3.181583333333335</v>
      </c>
      <c r="HFF10" s="211" t="e">
        <f t="shared" si="421"/>
        <v>#N/A</v>
      </c>
      <c r="HFG10" s="211" t="e">
        <f t="shared" ref="HFG10:HHR10" si="422">+HLOOKUP(HFG5,$A$25:$BKN$26,2,FALSE)</f>
        <v>#N/A</v>
      </c>
      <c r="HFH10" s="211">
        <f t="shared" si="422"/>
        <v>3.1801666666666648</v>
      </c>
      <c r="HFI10" s="211">
        <f t="shared" si="422"/>
        <v>3.1798333333333351</v>
      </c>
      <c r="HFJ10" s="211">
        <f t="shared" si="422"/>
        <v>3.1788333333333352</v>
      </c>
      <c r="HFK10" s="211" t="e">
        <f t="shared" si="422"/>
        <v>#DIV/0!</v>
      </c>
      <c r="HFL10" s="211" t="e">
        <f t="shared" si="422"/>
        <v>#DIV/0!</v>
      </c>
      <c r="HFM10" s="211" t="e">
        <f t="shared" si="422"/>
        <v>#N/A</v>
      </c>
      <c r="HFN10" s="211" t="e">
        <f t="shared" si="422"/>
        <v>#N/A</v>
      </c>
      <c r="HFO10" s="211">
        <f t="shared" si="422"/>
        <v>3.1777500000000001</v>
      </c>
      <c r="HFP10" s="211">
        <f t="shared" si="422"/>
        <v>3.1805833333333351</v>
      </c>
      <c r="HFQ10" s="211">
        <f t="shared" si="422"/>
        <v>3.1800833333333349</v>
      </c>
      <c r="HFR10" s="211">
        <f t="shared" si="422"/>
        <v>3.18025</v>
      </c>
      <c r="HFS10" s="211">
        <f t="shared" si="422"/>
        <v>3.1779999999999999</v>
      </c>
      <c r="HFT10" s="211" t="e">
        <f t="shared" si="422"/>
        <v>#N/A</v>
      </c>
      <c r="HFU10" s="211" t="e">
        <f t="shared" si="422"/>
        <v>#N/A</v>
      </c>
      <c r="HFV10" s="211">
        <f t="shared" si="422"/>
        <v>3.1773333333333351</v>
      </c>
      <c r="HFW10" s="211">
        <f t="shared" si="422"/>
        <v>3.177416666666665</v>
      </c>
      <c r="HFX10" s="211">
        <f t="shared" si="422"/>
        <v>3.1758333333333351</v>
      </c>
      <c r="HFY10" s="211">
        <f t="shared" si="422"/>
        <v>3.1775000000000002</v>
      </c>
      <c r="HFZ10" s="211">
        <f t="shared" si="422"/>
        <v>3.1771666666666647</v>
      </c>
      <c r="HGA10" s="211" t="e">
        <f t="shared" si="422"/>
        <v>#N/A</v>
      </c>
      <c r="HGB10" s="211" t="e">
        <f t="shared" si="422"/>
        <v>#N/A</v>
      </c>
      <c r="HGC10" s="211">
        <f t="shared" si="422"/>
        <v>3.1769166666666653</v>
      </c>
      <c r="HGD10" s="211">
        <f t="shared" si="422"/>
        <v>3.1773333333333351</v>
      </c>
      <c r="HGE10" s="211">
        <f t="shared" si="422"/>
        <v>3.1751666666666649</v>
      </c>
      <c r="HGF10" s="211">
        <f t="shared" si="422"/>
        <v>3.1739166666666652</v>
      </c>
      <c r="HGG10" s="211">
        <f t="shared" si="422"/>
        <v>3.1718333333333346</v>
      </c>
      <c r="HGH10" s="211" t="e">
        <f t="shared" si="422"/>
        <v>#N/A</v>
      </c>
      <c r="HGI10" s="211" t="e">
        <f t="shared" si="422"/>
        <v>#N/A</v>
      </c>
      <c r="HGJ10" s="211">
        <f t="shared" si="422"/>
        <v>3.1691666666666647</v>
      </c>
      <c r="HGK10" s="211" t="e">
        <f t="shared" si="422"/>
        <v>#DIV/0!</v>
      </c>
      <c r="HGL10" s="211">
        <f t="shared" si="422"/>
        <v>3.1685833333333351</v>
      </c>
      <c r="HGM10" s="211">
        <f t="shared" si="422"/>
        <v>3.1697499999999996</v>
      </c>
      <c r="HGN10" s="211">
        <f t="shared" si="422"/>
        <v>3.1661999999999999</v>
      </c>
      <c r="HGO10" s="211" t="e">
        <f t="shared" si="422"/>
        <v>#N/A</v>
      </c>
      <c r="HGP10" s="211" t="e">
        <f t="shared" si="422"/>
        <v>#N/A</v>
      </c>
      <c r="HGQ10" s="211">
        <f t="shared" si="422"/>
        <v>3.1656666666666649</v>
      </c>
      <c r="HGR10" s="211">
        <f t="shared" si="422"/>
        <v>3.1641666666666648</v>
      </c>
      <c r="HGS10" s="211">
        <f t="shared" si="422"/>
        <v>3.1639999999999997</v>
      </c>
      <c r="HGT10" s="211">
        <f t="shared" si="422"/>
        <v>3.1644166666666651</v>
      </c>
      <c r="HGU10" s="211">
        <f t="shared" si="422"/>
        <v>3.1665000000000001</v>
      </c>
      <c r="HGV10" s="211" t="e">
        <f t="shared" si="422"/>
        <v>#N/A</v>
      </c>
      <c r="HGW10" s="211" t="e">
        <f t="shared" si="422"/>
        <v>#N/A</v>
      </c>
      <c r="HGX10" s="211">
        <f t="shared" si="422"/>
        <v>3.162916666666665</v>
      </c>
      <c r="HGY10" s="211">
        <f t="shared" si="422"/>
        <v>3.1611666666666651</v>
      </c>
      <c r="HGZ10" s="211">
        <f t="shared" si="422"/>
        <v>3.1607500000000002</v>
      </c>
      <c r="HHA10" s="211">
        <f t="shared" si="422"/>
        <v>3.1592500000000001</v>
      </c>
      <c r="HHB10" s="211">
        <f t="shared" si="422"/>
        <v>3.1555</v>
      </c>
      <c r="HHC10" s="211" t="e">
        <f t="shared" si="422"/>
        <v>#N/A</v>
      </c>
      <c r="HHD10" s="211" t="e">
        <f t="shared" si="422"/>
        <v>#N/A</v>
      </c>
      <c r="HHE10" s="211">
        <f t="shared" si="422"/>
        <v>3.1591666666666649</v>
      </c>
      <c r="HHF10" s="211">
        <f t="shared" si="422"/>
        <v>3.1609166666666648</v>
      </c>
      <c r="HHG10" s="211">
        <f t="shared" si="422"/>
        <v>3.1620833333333351</v>
      </c>
      <c r="HHH10" s="211">
        <f t="shared" si="422"/>
        <v>3.165583333333335</v>
      </c>
      <c r="HHI10" s="211">
        <f t="shared" si="422"/>
        <v>3.1665000000000001</v>
      </c>
      <c r="HHJ10" s="211" t="e">
        <f t="shared" si="422"/>
        <v>#N/A</v>
      </c>
      <c r="HHK10" s="211" t="e">
        <f t="shared" si="422"/>
        <v>#N/A</v>
      </c>
      <c r="HHL10" s="211">
        <f t="shared" si="422"/>
        <v>3.1680833333333354</v>
      </c>
      <c r="HHM10" s="211">
        <f t="shared" si="422"/>
        <v>3.1689166666666653</v>
      </c>
      <c r="HHN10" s="211">
        <f t="shared" si="422"/>
        <v>3.1720833333333349</v>
      </c>
      <c r="HHO10" s="211">
        <f t="shared" si="422"/>
        <v>3.1717500000000003</v>
      </c>
      <c r="HHP10" s="211">
        <f t="shared" si="422"/>
        <v>3.169</v>
      </c>
      <c r="HHQ10" s="211" t="e">
        <f t="shared" si="422"/>
        <v>#N/A</v>
      </c>
      <c r="HHR10" s="211" t="e">
        <f t="shared" si="422"/>
        <v>#N/A</v>
      </c>
      <c r="HHS10" s="211">
        <f t="shared" ref="HHS10:HKD10" si="423">+HLOOKUP(HHS5,$A$25:$BKN$26,2,FALSE)</f>
        <v>3.1675833333333347</v>
      </c>
      <c r="HHT10" s="211">
        <f t="shared" si="423"/>
        <v>3.166916666666665</v>
      </c>
      <c r="HHU10" s="211">
        <f t="shared" si="423"/>
        <v>3.1673333333333353</v>
      </c>
      <c r="HHV10" s="211">
        <f t="shared" si="423"/>
        <v>3.169416666666665</v>
      </c>
      <c r="HHW10" s="211">
        <f t="shared" si="423"/>
        <v>3.1713333333333349</v>
      </c>
      <c r="HHX10" s="211" t="e">
        <f t="shared" si="423"/>
        <v>#N/A</v>
      </c>
      <c r="HHY10" s="211" t="e">
        <f t="shared" si="423"/>
        <v>#N/A</v>
      </c>
      <c r="HHZ10" s="211">
        <f t="shared" si="423"/>
        <v>3.1683333333333348</v>
      </c>
      <c r="HIA10" s="211">
        <f t="shared" si="423"/>
        <v>3.1693333333333351</v>
      </c>
      <c r="HIB10" s="211">
        <f t="shared" si="423"/>
        <v>3.169583333333335</v>
      </c>
      <c r="HIC10" s="211">
        <f t="shared" si="423"/>
        <v>3.1697499999999996</v>
      </c>
      <c r="HID10" s="211">
        <f t="shared" si="423"/>
        <v>3.1660833333333351</v>
      </c>
      <c r="HIE10" s="211" t="e">
        <f t="shared" si="423"/>
        <v>#N/A</v>
      </c>
      <c r="HIF10" s="211" t="e">
        <f t="shared" si="423"/>
        <v>#N/A</v>
      </c>
      <c r="HIG10" s="211">
        <f t="shared" si="423"/>
        <v>3.1644166666666651</v>
      </c>
      <c r="HIH10" s="211">
        <f t="shared" si="423"/>
        <v>3.1660833333333347</v>
      </c>
      <c r="HII10" s="211">
        <f t="shared" si="423"/>
        <v>3.1659999999999999</v>
      </c>
      <c r="HIJ10" s="211">
        <f t="shared" si="423"/>
        <v>3.1672500000000001</v>
      </c>
      <c r="HIK10" s="211">
        <f t="shared" si="423"/>
        <v>3.1678333333333351</v>
      </c>
      <c r="HIL10" s="211" t="e">
        <f t="shared" si="423"/>
        <v>#N/A</v>
      </c>
      <c r="HIM10" s="211" t="e">
        <f t="shared" si="423"/>
        <v>#N/A</v>
      </c>
      <c r="HIN10" s="211">
        <f t="shared" si="423"/>
        <v>3.1674166666666652</v>
      </c>
      <c r="HIO10" s="211">
        <f t="shared" si="423"/>
        <v>3.1690833333333348</v>
      </c>
      <c r="HIP10" s="211">
        <f t="shared" si="423"/>
        <v>3.1683333333333348</v>
      </c>
      <c r="HIQ10" s="211">
        <f t="shared" si="423"/>
        <v>3.1659166666666652</v>
      </c>
      <c r="HIR10" s="211" t="e">
        <f t="shared" si="423"/>
        <v>#DIV/0!</v>
      </c>
      <c r="HIS10" s="211" t="e">
        <f t="shared" si="423"/>
        <v>#N/A</v>
      </c>
      <c r="HIT10" s="211" t="e">
        <f t="shared" si="423"/>
        <v>#N/A</v>
      </c>
      <c r="HIU10" s="211">
        <f t="shared" si="423"/>
        <v>3.1644166666666651</v>
      </c>
      <c r="HIV10" s="211">
        <f t="shared" si="423"/>
        <v>3.1648333333333349</v>
      </c>
      <c r="HIW10" s="211">
        <f t="shared" si="423"/>
        <v>3.16425</v>
      </c>
      <c r="HIX10" s="211">
        <f t="shared" si="423"/>
        <v>3.1635</v>
      </c>
      <c r="HIY10" s="211">
        <f t="shared" si="423"/>
        <v>3.162333333333335</v>
      </c>
      <c r="HIZ10" s="211" t="e">
        <f t="shared" si="423"/>
        <v>#N/A</v>
      </c>
      <c r="HJA10" s="211" t="e">
        <f t="shared" si="423"/>
        <v>#N/A</v>
      </c>
      <c r="HJB10" s="211">
        <f t="shared" si="423"/>
        <v>3.1609999999999996</v>
      </c>
      <c r="HJC10" s="211">
        <f t="shared" si="423"/>
        <v>3.160666666666665</v>
      </c>
      <c r="HJD10" s="211">
        <f t="shared" si="423"/>
        <v>3.1585000000000001</v>
      </c>
      <c r="HJE10" s="211">
        <f t="shared" si="423"/>
        <v>3.1585000000000001</v>
      </c>
      <c r="HJF10" s="211">
        <f t="shared" si="423"/>
        <v>3.1571666666666651</v>
      </c>
      <c r="HJG10" s="211" t="e">
        <f t="shared" si="423"/>
        <v>#N/A</v>
      </c>
      <c r="HJH10" s="211" t="e">
        <f t="shared" si="423"/>
        <v>#N/A</v>
      </c>
      <c r="HJI10" s="211">
        <f t="shared" si="423"/>
        <v>3.1564999999999999</v>
      </c>
      <c r="HJJ10" s="211">
        <f t="shared" si="423"/>
        <v>3.1588333333333347</v>
      </c>
      <c r="HJK10" s="211">
        <f t="shared" si="423"/>
        <v>3.1588333333333347</v>
      </c>
      <c r="HJL10" s="211">
        <f t="shared" si="423"/>
        <v>3.157</v>
      </c>
      <c r="HJM10" s="211">
        <f t="shared" si="423"/>
        <v>3.1574999999999998</v>
      </c>
      <c r="HJN10" s="211" t="e">
        <f t="shared" si="423"/>
        <v>#N/A</v>
      </c>
      <c r="HJO10" s="211" t="e">
        <f t="shared" si="423"/>
        <v>#N/A</v>
      </c>
      <c r="HJP10" s="211">
        <f t="shared" si="423"/>
        <v>3.1568333333333349</v>
      </c>
      <c r="HJQ10" s="211">
        <f t="shared" si="423"/>
        <v>3.1585833333333353</v>
      </c>
      <c r="HJR10" s="211">
        <f t="shared" si="423"/>
        <v>3.1591666666666649</v>
      </c>
      <c r="HJS10" s="211">
        <f t="shared" si="423"/>
        <v>3.1613333333333351</v>
      </c>
      <c r="HJT10" s="211">
        <f t="shared" si="423"/>
        <v>3.1611666666666647</v>
      </c>
      <c r="HJU10" s="211" t="e">
        <f t="shared" si="423"/>
        <v>#N/A</v>
      </c>
      <c r="HJV10" s="211" t="e">
        <f t="shared" si="423"/>
        <v>#N/A</v>
      </c>
      <c r="HJW10" s="211">
        <f t="shared" si="423"/>
        <v>3.1599166666666649</v>
      </c>
      <c r="HJX10" s="211">
        <f t="shared" si="423"/>
        <v>3.1611666666666651</v>
      </c>
      <c r="HJY10" s="211">
        <f t="shared" si="423"/>
        <v>3.1595833333333347</v>
      </c>
      <c r="HJZ10" s="211">
        <f t="shared" si="423"/>
        <v>3.1580833333333347</v>
      </c>
      <c r="HKA10" s="211">
        <f t="shared" si="423"/>
        <v>3.158166666666665</v>
      </c>
      <c r="HKB10" s="211" t="e">
        <f t="shared" si="423"/>
        <v>#N/A</v>
      </c>
      <c r="HKC10" s="211" t="e">
        <f t="shared" si="423"/>
        <v>#N/A</v>
      </c>
      <c r="HKD10" s="211">
        <f t="shared" si="423"/>
        <v>3.1578333333333353</v>
      </c>
      <c r="HKE10" s="211">
        <f t="shared" ref="HKE10:HMP10" si="424">+HLOOKUP(HKE5,$A$25:$BKN$26,2,FALSE)</f>
        <v>3.1555833333333352</v>
      </c>
      <c r="HKF10" s="211">
        <f t="shared" si="424"/>
        <v>3.152666666666665</v>
      </c>
      <c r="HKG10" s="211">
        <f t="shared" si="424"/>
        <v>3.153583333333335</v>
      </c>
      <c r="HKH10" s="211">
        <f t="shared" si="424"/>
        <v>3.1520000000000001</v>
      </c>
      <c r="HKI10" s="211" t="e">
        <f t="shared" si="424"/>
        <v>#N/A</v>
      </c>
      <c r="HKJ10" s="211" t="e">
        <f t="shared" si="424"/>
        <v>#N/A</v>
      </c>
      <c r="HKK10" s="211">
        <f t="shared" si="424"/>
        <v>3.150916666666665</v>
      </c>
      <c r="HKL10" s="211">
        <f t="shared" si="424"/>
        <v>3.146333333333335</v>
      </c>
      <c r="HKM10" s="211">
        <f t="shared" si="424"/>
        <v>3.145</v>
      </c>
      <c r="HKN10" s="211">
        <f t="shared" si="424"/>
        <v>3.1552499999999997</v>
      </c>
      <c r="HKO10" s="211">
        <f t="shared" si="424"/>
        <v>3.1548333333333352</v>
      </c>
      <c r="HKP10" s="211" t="e">
        <f t="shared" si="424"/>
        <v>#N/A</v>
      </c>
      <c r="HKQ10" s="211" t="e">
        <f t="shared" si="424"/>
        <v>#N/A</v>
      </c>
      <c r="HKR10" s="211">
        <f t="shared" si="424"/>
        <v>3.151083333333335</v>
      </c>
      <c r="HKS10" s="211">
        <f t="shared" si="424"/>
        <v>3.1615000000000002</v>
      </c>
      <c r="HKT10" s="211">
        <f t="shared" si="424"/>
        <v>3.1600833333333354</v>
      </c>
      <c r="HKU10" s="211">
        <f t="shared" si="424"/>
        <v>3.1589999999999998</v>
      </c>
      <c r="HKV10" s="211">
        <f t="shared" si="424"/>
        <v>3.1610833333333348</v>
      </c>
      <c r="HKW10" s="211" t="e">
        <f t="shared" si="424"/>
        <v>#N/A</v>
      </c>
      <c r="HKX10" s="211" t="e">
        <f t="shared" si="424"/>
        <v>#N/A</v>
      </c>
      <c r="HKY10" s="211">
        <f t="shared" si="424"/>
        <v>3.1599166666666649</v>
      </c>
      <c r="HKZ10" s="211">
        <f t="shared" si="424"/>
        <v>3.1615000000000002</v>
      </c>
      <c r="HLA10" s="211">
        <f t="shared" si="424"/>
        <v>3.1624166666666653</v>
      </c>
      <c r="HLB10" s="211" t="e">
        <f t="shared" si="424"/>
        <v>#DIV/0!</v>
      </c>
      <c r="HLC10" s="211">
        <f t="shared" si="424"/>
        <v>3.1599166666666649</v>
      </c>
      <c r="HLD10" s="211" t="e">
        <f t="shared" si="424"/>
        <v>#N/A</v>
      </c>
      <c r="HLE10" s="211" t="e">
        <f t="shared" si="424"/>
        <v>#N/A</v>
      </c>
      <c r="HLF10" s="211">
        <f t="shared" si="424"/>
        <v>3.1579999999999999</v>
      </c>
      <c r="HLG10" s="211">
        <f t="shared" si="424"/>
        <v>3.1597499999999998</v>
      </c>
      <c r="HLH10" s="211">
        <f t="shared" si="424"/>
        <v>3.16025</v>
      </c>
      <c r="HLI10" s="211">
        <f t="shared" si="424"/>
        <v>3.1610833333333348</v>
      </c>
      <c r="HLJ10" s="211">
        <f t="shared" si="424"/>
        <v>3.1591666666666649</v>
      </c>
      <c r="HLK10" s="211" t="e">
        <f t="shared" si="424"/>
        <v>#N/A</v>
      </c>
      <c r="HLL10" s="211" t="e">
        <f t="shared" si="424"/>
        <v>#N/A</v>
      </c>
      <c r="HLM10" s="211">
        <f t="shared" si="424"/>
        <v>3.1580833333333347</v>
      </c>
      <c r="HLN10" s="211">
        <f t="shared" si="424"/>
        <v>3.1580833333333347</v>
      </c>
      <c r="HLO10" s="211">
        <f t="shared" si="424"/>
        <v>3.1535000000000002</v>
      </c>
      <c r="HLP10" s="211">
        <f t="shared" si="424"/>
        <v>3.1480833333333349</v>
      </c>
      <c r="HLQ10" s="211">
        <f t="shared" si="424"/>
        <v>3.1424166666666649</v>
      </c>
      <c r="HLR10" s="211" t="e">
        <f t="shared" si="424"/>
        <v>#N/A</v>
      </c>
      <c r="HLS10" s="211" t="e">
        <f t="shared" si="424"/>
        <v>#N/A</v>
      </c>
      <c r="HLT10" s="211">
        <f t="shared" si="424"/>
        <v>3.1376666666666653</v>
      </c>
      <c r="HLU10" s="211">
        <f t="shared" si="424"/>
        <v>3.1332500000000003</v>
      </c>
      <c r="HLV10" s="211">
        <f t="shared" si="424"/>
        <v>3.1269999999999998</v>
      </c>
      <c r="HLW10" s="211">
        <f t="shared" si="424"/>
        <v>3.124583333333335</v>
      </c>
      <c r="HLX10" s="211">
        <f t="shared" si="424"/>
        <v>3.1175833333333349</v>
      </c>
      <c r="HLY10" s="211" t="e">
        <f t="shared" si="424"/>
        <v>#N/A</v>
      </c>
      <c r="HLZ10" s="211" t="e">
        <f t="shared" si="424"/>
        <v>#N/A</v>
      </c>
      <c r="HMA10" s="211">
        <f t="shared" si="424"/>
        <v>3.114166666666665</v>
      </c>
      <c r="HMB10" s="211">
        <f t="shared" si="424"/>
        <v>3.1148333333333351</v>
      </c>
      <c r="HMC10" s="211">
        <f t="shared" si="424"/>
        <v>3.107083333333335</v>
      </c>
      <c r="HMD10" s="211">
        <f t="shared" si="424"/>
        <v>3.1006666666666649</v>
      </c>
      <c r="HME10" s="211">
        <f t="shared" si="424"/>
        <v>3.085</v>
      </c>
      <c r="HMF10" s="211" t="e">
        <f t="shared" si="424"/>
        <v>#N/A</v>
      </c>
      <c r="HMG10" s="211" t="e">
        <f t="shared" si="424"/>
        <v>#N/A</v>
      </c>
      <c r="HMH10" s="211">
        <f t="shared" si="424"/>
        <v>3.0620000000000003</v>
      </c>
      <c r="HMI10" s="211">
        <f t="shared" si="424"/>
        <v>3.0434999999999999</v>
      </c>
      <c r="HMJ10" s="211">
        <f t="shared" si="424"/>
        <v>3.0189166666666649</v>
      </c>
      <c r="HMK10" s="211">
        <f t="shared" si="424"/>
        <v>3.0119166666666652</v>
      </c>
      <c r="HML10" s="211">
        <f t="shared" si="424"/>
        <v>3.0109166666666649</v>
      </c>
      <c r="HMM10" s="211" t="e">
        <f t="shared" si="424"/>
        <v>#N/A</v>
      </c>
      <c r="HMN10" s="211" t="e">
        <f t="shared" si="424"/>
        <v>#N/A</v>
      </c>
      <c r="HMO10" s="211" t="e">
        <f t="shared" si="424"/>
        <v>#DIV/0!</v>
      </c>
      <c r="HMP10" s="211">
        <f t="shared" si="424"/>
        <v>3.008416666666665</v>
      </c>
      <c r="HMQ10" s="211">
        <f t="shared" ref="HMQ10:HPB10" si="425">+HLOOKUP(HMQ5,$A$25:$BKN$26,2,FALSE)</f>
        <v>3.0116666666666649</v>
      </c>
      <c r="HMR10" s="211">
        <f t="shared" si="425"/>
        <v>3.010833333333335</v>
      </c>
      <c r="HMS10" s="211">
        <f t="shared" si="425"/>
        <v>3.0095000000000001</v>
      </c>
      <c r="HMT10" s="211" t="e">
        <f t="shared" si="425"/>
        <v>#N/A</v>
      </c>
      <c r="HMU10" s="211" t="e">
        <f t="shared" si="425"/>
        <v>#N/A</v>
      </c>
      <c r="HMV10" s="211">
        <f t="shared" si="425"/>
        <v>3.0098333333333351</v>
      </c>
      <c r="HMW10" s="211">
        <f t="shared" si="425"/>
        <v>3.0129166666666647</v>
      </c>
      <c r="HMX10" s="211">
        <f t="shared" si="425"/>
        <v>3.0141666666666649</v>
      </c>
      <c r="HMY10" s="211">
        <f t="shared" si="425"/>
        <v>3.0159166666666648</v>
      </c>
      <c r="HMZ10" s="211">
        <f t="shared" si="425"/>
        <v>3.0169999999999999</v>
      </c>
      <c r="HNA10" s="211" t="e">
        <f t="shared" si="425"/>
        <v>#N/A</v>
      </c>
      <c r="HNB10" s="211" t="e">
        <f t="shared" si="425"/>
        <v>#N/A</v>
      </c>
      <c r="HNC10" s="211">
        <f t="shared" si="425"/>
        <v>3.0175833333333353</v>
      </c>
      <c r="HND10" s="211">
        <f t="shared" si="425"/>
        <v>3.0157499999999997</v>
      </c>
      <c r="HNE10" s="211">
        <f t="shared" si="425"/>
        <v>3.0169166666666651</v>
      </c>
      <c r="HNF10" s="211">
        <f t="shared" si="425"/>
        <v>3.0163333333333346</v>
      </c>
      <c r="HNG10" s="211">
        <f t="shared" si="425"/>
        <v>3.0145</v>
      </c>
      <c r="HNH10" s="211" t="e">
        <f t="shared" si="425"/>
        <v>#N/A</v>
      </c>
      <c r="HNI10" s="211" t="e">
        <f t="shared" si="425"/>
        <v>#N/A</v>
      </c>
      <c r="HNJ10" s="211">
        <f t="shared" si="425"/>
        <v>3.0110000000000001</v>
      </c>
      <c r="HNK10" s="211">
        <f t="shared" si="425"/>
        <v>3.0045000000000002</v>
      </c>
      <c r="HNL10" s="211">
        <f t="shared" si="425"/>
        <v>2.9994166666666651</v>
      </c>
      <c r="HNM10" s="211" t="e">
        <f t="shared" si="425"/>
        <v>#DIV/0!</v>
      </c>
      <c r="HNN10" s="211">
        <f t="shared" si="425"/>
        <v>2.99675</v>
      </c>
      <c r="HNO10" s="211" t="e">
        <f t="shared" si="425"/>
        <v>#N/A</v>
      </c>
      <c r="HNP10" s="211" t="e">
        <f t="shared" si="425"/>
        <v>#N/A</v>
      </c>
      <c r="HNQ10" s="211">
        <f t="shared" si="425"/>
        <v>2.994415</v>
      </c>
      <c r="HNR10" s="211">
        <f t="shared" si="425"/>
        <v>2.9987500000000002</v>
      </c>
      <c r="HNS10" s="211">
        <f t="shared" si="425"/>
        <v>2.999835</v>
      </c>
      <c r="HNT10" s="211">
        <f t="shared" si="425"/>
        <v>2.9994149999999999</v>
      </c>
      <c r="HNU10" s="211">
        <f t="shared" si="425"/>
        <v>2.992915</v>
      </c>
      <c r="HNV10" s="211" t="e">
        <f t="shared" si="425"/>
        <v>#N/A</v>
      </c>
      <c r="HNW10" s="211" t="e">
        <f t="shared" si="425"/>
        <v>#N/A</v>
      </c>
      <c r="HNX10" s="211">
        <f t="shared" si="425"/>
        <v>2.9911649999999996</v>
      </c>
      <c r="HNY10" s="211">
        <f t="shared" si="425"/>
        <v>2.9886650000000001</v>
      </c>
      <c r="HNZ10" s="211">
        <f t="shared" si="425"/>
        <v>2.9914149999999999</v>
      </c>
      <c r="HOA10" s="211">
        <f t="shared" si="425"/>
        <v>2.9915850000000002</v>
      </c>
      <c r="HOB10" s="211">
        <f t="shared" si="425"/>
        <v>2.991085</v>
      </c>
      <c r="HOC10" s="211" t="e">
        <f t="shared" si="425"/>
        <v>#N/A</v>
      </c>
      <c r="HOD10" s="211" t="e">
        <f t="shared" si="425"/>
        <v>#N/A</v>
      </c>
      <c r="HOE10" s="211">
        <f t="shared" si="425"/>
        <v>2.9922500000000003</v>
      </c>
      <c r="HOF10" s="211">
        <f t="shared" si="425"/>
        <v>2.9931666666666654</v>
      </c>
      <c r="HOG10" s="211">
        <f t="shared" si="425"/>
        <v>2.9990000000000001</v>
      </c>
      <c r="HOH10" s="211">
        <f t="shared" si="425"/>
        <v>2.9995000000000003</v>
      </c>
      <c r="HOI10" s="211">
        <f t="shared" si="425"/>
        <v>3.0023333333333349</v>
      </c>
      <c r="HOJ10" s="211" t="e">
        <f t="shared" si="425"/>
        <v>#N/A</v>
      </c>
      <c r="HOK10" s="211" t="e">
        <f t="shared" si="425"/>
        <v>#N/A</v>
      </c>
      <c r="HOL10" s="211">
        <f t="shared" si="425"/>
        <v>3.0098333333333351</v>
      </c>
      <c r="HOM10" s="211">
        <f t="shared" si="425"/>
        <v>3.0095000000000001</v>
      </c>
      <c r="HON10" s="211">
        <f t="shared" si="425"/>
        <v>3.0015833333333353</v>
      </c>
      <c r="HOO10" s="211">
        <f t="shared" si="425"/>
        <v>3.00075</v>
      </c>
      <c r="HOP10" s="211">
        <f t="shared" si="425"/>
        <v>2.9958333333333353</v>
      </c>
      <c r="HOQ10" s="211" t="e">
        <f t="shared" si="425"/>
        <v>#N/A</v>
      </c>
      <c r="HOR10" s="211" t="e">
        <f t="shared" si="425"/>
        <v>#N/A</v>
      </c>
      <c r="HOS10" s="211">
        <f t="shared" si="425"/>
        <v>2.9975000000000001</v>
      </c>
      <c r="HOT10" s="211">
        <f t="shared" si="425"/>
        <v>2.9974166666666653</v>
      </c>
      <c r="HOU10" s="211">
        <f t="shared" si="425"/>
        <v>2.9907500000000002</v>
      </c>
      <c r="HOV10" s="211">
        <f t="shared" si="425"/>
        <v>2.9845833333333349</v>
      </c>
      <c r="HOW10" s="211">
        <f t="shared" si="425"/>
        <v>2.9756666666666649</v>
      </c>
      <c r="HOX10" s="211" t="e">
        <f t="shared" si="425"/>
        <v>#N/A</v>
      </c>
      <c r="HOY10" s="211" t="e">
        <f t="shared" si="425"/>
        <v>#N/A</v>
      </c>
      <c r="HOZ10" s="211">
        <f t="shared" si="425"/>
        <v>2.9745833333333351</v>
      </c>
      <c r="HPA10" s="211">
        <f t="shared" si="425"/>
        <v>2.96875</v>
      </c>
      <c r="HPB10" s="211">
        <f t="shared" si="425"/>
        <v>2.970083333333335</v>
      </c>
      <c r="HPC10" s="211">
        <f t="shared" ref="HPC10:HRN10" si="426">+HLOOKUP(HPC5,$A$25:$BKN$26,2,FALSE)</f>
        <v>2.9735833333333348</v>
      </c>
      <c r="HPD10" s="211">
        <f t="shared" si="426"/>
        <v>2.9740000000000002</v>
      </c>
      <c r="HPE10" s="211" t="e">
        <f t="shared" si="426"/>
        <v>#N/A</v>
      </c>
      <c r="HPF10" s="211" t="e">
        <f t="shared" si="426"/>
        <v>#N/A</v>
      </c>
      <c r="HPG10" s="211">
        <f t="shared" si="426"/>
        <v>2.9756666666666653</v>
      </c>
      <c r="HPH10" s="211">
        <f t="shared" si="426"/>
        <v>2.9775</v>
      </c>
      <c r="HPI10" s="211">
        <f t="shared" si="426"/>
        <v>2.9771666666666654</v>
      </c>
      <c r="HPJ10" s="211">
        <f t="shared" si="426"/>
        <v>2.9756666666666653</v>
      </c>
      <c r="HPK10" s="211">
        <f t="shared" si="426"/>
        <v>2.975583333333335</v>
      </c>
      <c r="HPL10" s="211" t="e">
        <f t="shared" si="426"/>
        <v>#N/A</v>
      </c>
      <c r="HPM10" s="211" t="e">
        <f t="shared" si="426"/>
        <v>#N/A</v>
      </c>
      <c r="HPN10" s="211">
        <f t="shared" si="426"/>
        <v>2.9703749999999998</v>
      </c>
      <c r="HPO10" s="211" t="e">
        <f t="shared" si="426"/>
        <v>#DIV/0!</v>
      </c>
      <c r="HPP10" s="211">
        <f t="shared" si="426"/>
        <v>2.9773333333333349</v>
      </c>
      <c r="HPQ10" s="211">
        <f t="shared" si="426"/>
        <v>2.9902500000000001</v>
      </c>
      <c r="HPR10" s="211">
        <f t="shared" si="426"/>
        <v>2.9896666666666647</v>
      </c>
      <c r="HPS10" s="211" t="e">
        <f t="shared" si="426"/>
        <v>#N/A</v>
      </c>
      <c r="HPT10" s="211" t="e">
        <f t="shared" si="426"/>
        <v>#N/A</v>
      </c>
      <c r="HPU10" s="211">
        <f t="shared" si="426"/>
        <v>2.9910000000000001</v>
      </c>
      <c r="HPV10" s="211" t="e">
        <f t="shared" si="426"/>
        <v>#DIV/0!</v>
      </c>
      <c r="HPW10" s="211">
        <f t="shared" si="426"/>
        <v>2.9858333333333351</v>
      </c>
      <c r="HPX10" s="211">
        <f t="shared" si="426"/>
        <v>2.9775</v>
      </c>
      <c r="HPY10" s="211" t="e">
        <f t="shared" si="426"/>
        <v>#DIV/0!</v>
      </c>
      <c r="HPZ10" s="211" t="e">
        <f t="shared" si="426"/>
        <v>#N/A</v>
      </c>
      <c r="HQA10" s="211" t="e">
        <f t="shared" si="426"/>
        <v>#N/A</v>
      </c>
      <c r="HQB10" s="211">
        <f t="shared" si="426"/>
        <v>2.9718333333333349</v>
      </c>
      <c r="HQC10" s="211">
        <f t="shared" si="426"/>
        <v>2.9650833333333351</v>
      </c>
      <c r="HQD10" s="211">
        <f t="shared" si="426"/>
        <v>2.96075</v>
      </c>
      <c r="HQE10" s="211">
        <f t="shared" si="426"/>
        <v>2.9605833333333349</v>
      </c>
      <c r="HQF10" s="211">
        <f t="shared" si="426"/>
        <v>2.9446666666666648</v>
      </c>
      <c r="HQG10" s="211" t="e">
        <f t="shared" si="426"/>
        <v>#N/A</v>
      </c>
      <c r="HQH10" s="211" t="e">
        <f t="shared" si="426"/>
        <v>#N/A</v>
      </c>
      <c r="HQI10" s="211">
        <f t="shared" si="426"/>
        <v>2.9228333333333349</v>
      </c>
      <c r="HQJ10" s="211">
        <f t="shared" si="426"/>
        <v>2.9259166666666649</v>
      </c>
      <c r="HQK10" s="211">
        <f t="shared" si="426"/>
        <v>2.9362500000000002</v>
      </c>
      <c r="HQL10" s="211">
        <f t="shared" si="426"/>
        <v>2.946666666666665</v>
      </c>
      <c r="HQM10" s="211">
        <f t="shared" si="426"/>
        <v>2.938666666666665</v>
      </c>
      <c r="HQN10" s="211" t="e">
        <f t="shared" si="426"/>
        <v>#N/A</v>
      </c>
      <c r="HQO10" s="211" t="e">
        <f t="shared" si="426"/>
        <v>#N/A</v>
      </c>
      <c r="HQP10" s="211">
        <f t="shared" si="426"/>
        <v>2.9525833333333349</v>
      </c>
      <c r="HQQ10" s="211">
        <f t="shared" si="426"/>
        <v>2.9553333333333347</v>
      </c>
      <c r="HQR10" s="211">
        <f t="shared" si="426"/>
        <v>2.9471666666666652</v>
      </c>
      <c r="HQS10" s="211">
        <f t="shared" si="426"/>
        <v>2.94</v>
      </c>
      <c r="HQT10" s="211">
        <f t="shared" si="426"/>
        <v>2.93275</v>
      </c>
      <c r="HQU10" s="211" t="e">
        <f t="shared" si="426"/>
        <v>#N/A</v>
      </c>
      <c r="HQV10" s="211" t="e">
        <f t="shared" si="426"/>
        <v>#N/A</v>
      </c>
      <c r="HQW10" s="211">
        <f t="shared" si="426"/>
        <v>2.9345833333333351</v>
      </c>
      <c r="HQX10" s="211">
        <f t="shared" si="426"/>
        <v>2.93425</v>
      </c>
      <c r="HQY10" s="211">
        <f t="shared" si="426"/>
        <v>2.9340000000000002</v>
      </c>
      <c r="HQZ10" s="211">
        <f t="shared" si="426"/>
        <v>2.931</v>
      </c>
      <c r="HRA10" s="211">
        <f t="shared" si="426"/>
        <v>2.9261666666666653</v>
      </c>
      <c r="HRB10" s="211" t="e">
        <f t="shared" si="426"/>
        <v>#N/A</v>
      </c>
      <c r="HRC10" s="211" t="e">
        <f t="shared" si="426"/>
        <v>#N/A</v>
      </c>
      <c r="HRD10" s="211">
        <f t="shared" si="426"/>
        <v>2.9239999999999999</v>
      </c>
      <c r="HRE10" s="211">
        <f t="shared" si="426"/>
        <v>2.9237500000000001</v>
      </c>
      <c r="HRF10" s="211">
        <f t="shared" si="426"/>
        <v>2.9165000000000001</v>
      </c>
      <c r="HRG10" s="211">
        <f t="shared" si="426"/>
        <v>2.9104999999999999</v>
      </c>
      <c r="HRH10" s="211">
        <f t="shared" si="426"/>
        <v>2.9064999999999999</v>
      </c>
      <c r="HRI10" s="211" t="e">
        <f t="shared" si="426"/>
        <v>#N/A</v>
      </c>
      <c r="HRJ10" s="211" t="e">
        <f t="shared" si="426"/>
        <v>#N/A</v>
      </c>
      <c r="HRK10" s="211">
        <f t="shared" si="426"/>
        <v>2.9046666666666647</v>
      </c>
      <c r="HRL10" s="211">
        <f t="shared" si="426"/>
        <v>2.9020000000000001</v>
      </c>
      <c r="HRM10" s="211">
        <f t="shared" si="426"/>
        <v>2.8974166666666648</v>
      </c>
      <c r="HRN10" s="211">
        <f t="shared" si="426"/>
        <v>2.8951666666666651</v>
      </c>
      <c r="HRO10" s="211">
        <f t="shared" ref="HRO10:HTZ10" si="427">+HLOOKUP(HRO5,$A$25:$BKN$26,2,FALSE)</f>
        <v>2.8935833333333352</v>
      </c>
      <c r="HRP10" s="211" t="e">
        <f t="shared" si="427"/>
        <v>#N/A</v>
      </c>
      <c r="HRQ10" s="211" t="e">
        <f t="shared" si="427"/>
        <v>#N/A</v>
      </c>
      <c r="HRR10" s="211">
        <f t="shared" si="427"/>
        <v>2.8943333333333348</v>
      </c>
      <c r="HRS10" s="211">
        <f t="shared" si="427"/>
        <v>2.8932500000000001</v>
      </c>
      <c r="HRT10" s="211">
        <f t="shared" si="427"/>
        <v>2.895</v>
      </c>
      <c r="HRU10" s="211">
        <f t="shared" si="427"/>
        <v>2.896166666666665</v>
      </c>
      <c r="HRV10" s="211">
        <f t="shared" si="427"/>
        <v>2.8952499999999999</v>
      </c>
      <c r="HRW10" s="211" t="e">
        <f t="shared" si="427"/>
        <v>#N/A</v>
      </c>
      <c r="HRX10" s="211" t="e">
        <f t="shared" si="427"/>
        <v>#N/A</v>
      </c>
      <c r="HRY10" s="211">
        <f t="shared" si="427"/>
        <v>2.8927499999999999</v>
      </c>
      <c r="HRZ10" s="211">
        <f t="shared" si="427"/>
        <v>2.893833333333335</v>
      </c>
      <c r="HSA10" s="211">
        <f t="shared" si="427"/>
        <v>2.8908333333333349</v>
      </c>
      <c r="HSB10" s="211">
        <f t="shared" si="427"/>
        <v>2.8900833333333349</v>
      </c>
      <c r="HSC10" s="211">
        <f t="shared" si="427"/>
        <v>2.8846666666666652</v>
      </c>
      <c r="HSD10" s="211" t="e">
        <f t="shared" si="427"/>
        <v>#N/A</v>
      </c>
      <c r="HSE10" s="211" t="e">
        <f t="shared" si="427"/>
        <v>#N/A</v>
      </c>
      <c r="HSF10" s="211">
        <f t="shared" si="427"/>
        <v>2.8829166666666648</v>
      </c>
      <c r="HSG10" s="211">
        <f t="shared" si="427"/>
        <v>2.8793333333333351</v>
      </c>
      <c r="HSH10" s="211">
        <f t="shared" si="427"/>
        <v>2.8731666666666653</v>
      </c>
      <c r="HSI10" s="211">
        <f t="shared" si="427"/>
        <v>2.85975</v>
      </c>
      <c r="HSJ10" s="211">
        <f t="shared" si="427"/>
        <v>2.8414166666666651</v>
      </c>
      <c r="HSK10" s="211" t="e">
        <f t="shared" si="427"/>
        <v>#N/A</v>
      </c>
      <c r="HSL10" s="211" t="e">
        <f t="shared" si="427"/>
        <v>#N/A</v>
      </c>
      <c r="HSM10" s="211">
        <f t="shared" si="427"/>
        <v>2.8219166666666649</v>
      </c>
      <c r="HSN10" s="211">
        <f t="shared" si="427"/>
        <v>2.8040000000000003</v>
      </c>
      <c r="HSO10" s="211">
        <f t="shared" si="427"/>
        <v>2.8021666666666647</v>
      </c>
      <c r="HSP10" s="211">
        <f t="shared" si="427"/>
        <v>2.8042500000000001</v>
      </c>
      <c r="HSQ10" s="211">
        <f t="shared" si="427"/>
        <v>2.801666666666665</v>
      </c>
      <c r="HSR10" s="211" t="e">
        <f t="shared" si="427"/>
        <v>#N/A</v>
      </c>
      <c r="HSS10" s="211" t="e">
        <f t="shared" si="427"/>
        <v>#N/A</v>
      </c>
      <c r="HST10" s="211">
        <f t="shared" si="427"/>
        <v>2.801666666666665</v>
      </c>
      <c r="HSU10" s="211">
        <f t="shared" si="427"/>
        <v>2.8005833333333348</v>
      </c>
      <c r="HSV10" s="211">
        <f t="shared" si="427"/>
        <v>2.7907500000000001</v>
      </c>
      <c r="HSW10" s="211" t="e">
        <f t="shared" si="427"/>
        <v>#DIV/0!</v>
      </c>
      <c r="HSX10" s="211" t="e">
        <f t="shared" si="427"/>
        <v>#DIV/0!</v>
      </c>
      <c r="HSY10" s="211" t="e">
        <f t="shared" si="427"/>
        <v>#N/A</v>
      </c>
      <c r="HSZ10" s="211" t="e">
        <f t="shared" si="427"/>
        <v>#N/A</v>
      </c>
      <c r="HTA10" s="211">
        <f t="shared" si="427"/>
        <v>2.7891666666666648</v>
      </c>
      <c r="HTB10" s="211">
        <f t="shared" si="427"/>
        <v>2.7867500000000001</v>
      </c>
      <c r="HTC10" s="211">
        <f t="shared" si="427"/>
        <v>2.7757499999999999</v>
      </c>
      <c r="HTD10" s="211">
        <f t="shared" si="427"/>
        <v>2.7577500000000001</v>
      </c>
      <c r="HTE10" s="211">
        <f t="shared" si="427"/>
        <v>2.7362500000000001</v>
      </c>
      <c r="HTF10" s="211" t="e">
        <f t="shared" si="427"/>
        <v>#N/A</v>
      </c>
      <c r="HTG10" s="211" t="e">
        <f t="shared" si="427"/>
        <v>#N/A</v>
      </c>
      <c r="HTH10" s="211">
        <f t="shared" si="427"/>
        <v>2.7374999999999998</v>
      </c>
      <c r="HTI10" s="211">
        <f t="shared" si="427"/>
        <v>2.7331666666666647</v>
      </c>
      <c r="HTJ10" s="211">
        <f t="shared" si="427"/>
        <v>2.716666666666665</v>
      </c>
      <c r="HTK10" s="211">
        <f t="shared" si="427"/>
        <v>2.6961666666666648</v>
      </c>
      <c r="HTL10" s="211">
        <f t="shared" si="427"/>
        <v>2.6799166666666654</v>
      </c>
      <c r="HTM10" s="211" t="e">
        <f t="shared" si="427"/>
        <v>#N/A</v>
      </c>
      <c r="HTN10" s="211" t="e">
        <f t="shared" si="427"/>
        <v>#N/A</v>
      </c>
      <c r="HTO10" s="211">
        <f t="shared" si="427"/>
        <v>2.6826666666666652</v>
      </c>
      <c r="HTP10" s="211">
        <f t="shared" si="427"/>
        <v>2.6847500000000002</v>
      </c>
      <c r="HTQ10" s="211">
        <f t="shared" si="427"/>
        <v>2.6885000000000003</v>
      </c>
      <c r="HTR10" s="211">
        <f t="shared" si="427"/>
        <v>2.704833333333335</v>
      </c>
      <c r="HTS10" s="211">
        <f t="shared" si="427"/>
        <v>2.724666666666665</v>
      </c>
      <c r="HTT10" s="211" t="e">
        <f t="shared" si="427"/>
        <v>#N/A</v>
      </c>
      <c r="HTU10" s="211" t="e">
        <f t="shared" si="427"/>
        <v>#N/A</v>
      </c>
      <c r="HTV10" s="211">
        <f t="shared" si="427"/>
        <v>2.7273333333333349</v>
      </c>
      <c r="HTW10" s="211">
        <f t="shared" si="427"/>
        <v>2.7115833333333352</v>
      </c>
      <c r="HTX10" s="211">
        <f t="shared" si="427"/>
        <v>2.701416666666665</v>
      </c>
      <c r="HTY10" s="211">
        <f t="shared" si="427"/>
        <v>2.7106666666666648</v>
      </c>
      <c r="HTZ10" s="211">
        <f t="shared" si="427"/>
        <v>2.7221666666666651</v>
      </c>
      <c r="HUA10" s="211" t="e">
        <f t="shared" ref="HUA10:HWL10" si="428">+HLOOKUP(HUA5,$A$25:$BKN$26,2,FALSE)</f>
        <v>#N/A</v>
      </c>
      <c r="HUB10" s="211" t="e">
        <f t="shared" si="428"/>
        <v>#N/A</v>
      </c>
      <c r="HUC10" s="211">
        <f t="shared" si="428"/>
        <v>2.7510000000000003</v>
      </c>
      <c r="HUD10" s="211">
        <f t="shared" si="428"/>
        <v>2.8171666666666648</v>
      </c>
      <c r="HUE10" s="211">
        <f t="shared" si="428"/>
        <v>2.7917500000000004</v>
      </c>
      <c r="HUF10" s="211">
        <f t="shared" si="428"/>
        <v>2.7862499999999999</v>
      </c>
      <c r="HUG10" s="211">
        <f t="shared" si="428"/>
        <v>2.8026666666666653</v>
      </c>
      <c r="HUH10" s="211" t="e">
        <f t="shared" si="428"/>
        <v>#N/A</v>
      </c>
      <c r="HUI10" s="211" t="e">
        <f t="shared" si="428"/>
        <v>#N/A</v>
      </c>
      <c r="HUJ10" s="211">
        <f t="shared" si="428"/>
        <v>2.8321666666666649</v>
      </c>
      <c r="HUK10" s="211">
        <f t="shared" si="428"/>
        <v>2.8392499999999998</v>
      </c>
      <c r="HUL10" s="211">
        <f t="shared" si="428"/>
        <v>2.847</v>
      </c>
      <c r="HUM10" s="211" t="e">
        <f t="shared" si="428"/>
        <v>#DIV/0!</v>
      </c>
      <c r="HUN10" s="211">
        <f t="shared" si="428"/>
        <v>2.7981666666666651</v>
      </c>
      <c r="HUO10" s="211" t="e">
        <f t="shared" si="428"/>
        <v>#N/A</v>
      </c>
      <c r="HUP10" s="211" t="e">
        <f t="shared" si="428"/>
        <v>#N/A</v>
      </c>
      <c r="HUQ10" s="211">
        <f t="shared" si="428"/>
        <v>2.7966666666666651</v>
      </c>
      <c r="HUR10" s="211">
        <f t="shared" si="428"/>
        <v>2.7960000000000003</v>
      </c>
      <c r="HUS10" s="211">
        <f t="shared" si="428"/>
        <v>2.7792500000000002</v>
      </c>
      <c r="HUT10" s="211">
        <f t="shared" si="428"/>
        <v>2.7686666666666651</v>
      </c>
      <c r="HUU10" s="211">
        <f t="shared" si="428"/>
        <v>2.7599166666666646</v>
      </c>
      <c r="HUV10" s="211" t="e">
        <f t="shared" si="428"/>
        <v>#N/A</v>
      </c>
      <c r="HUW10" s="211" t="e">
        <f t="shared" si="428"/>
        <v>#N/A</v>
      </c>
      <c r="HUX10" s="211">
        <f t="shared" si="428"/>
        <v>2.7619166666666648</v>
      </c>
      <c r="HUY10" s="211">
        <f t="shared" si="428"/>
        <v>2.7661666666666651</v>
      </c>
      <c r="HUZ10" s="211">
        <f t="shared" si="428"/>
        <v>2.763916666666665</v>
      </c>
      <c r="HVA10" s="211" t="e">
        <f t="shared" si="428"/>
        <v>#DIV/0!</v>
      </c>
      <c r="HVB10" s="211" t="e">
        <f t="shared" si="428"/>
        <v>#DIV/0!</v>
      </c>
      <c r="HVC10" s="211" t="e">
        <f t="shared" si="428"/>
        <v>#N/A</v>
      </c>
      <c r="HVD10" s="211" t="e">
        <f t="shared" si="428"/>
        <v>#N/A</v>
      </c>
      <c r="HVE10" s="211" t="e">
        <f t="shared" si="428"/>
        <v>#DIV/0!</v>
      </c>
      <c r="HVF10" s="211">
        <f t="shared" si="428"/>
        <v>2.800083333333335</v>
      </c>
      <c r="HVG10" s="211">
        <f t="shared" si="428"/>
        <v>2.8017500000000002</v>
      </c>
      <c r="HVH10" s="211">
        <f t="shared" si="428"/>
        <v>2.819333333333335</v>
      </c>
      <c r="HVI10" s="211">
        <f t="shared" si="428"/>
        <v>2.836916666666665</v>
      </c>
      <c r="HVJ10" s="211" t="e">
        <f t="shared" si="428"/>
        <v>#N/A</v>
      </c>
      <c r="HVK10" s="211" t="e">
        <f t="shared" si="428"/>
        <v>#N/A</v>
      </c>
      <c r="HVL10" s="211">
        <f t="shared" si="428"/>
        <v>2.8438333333333352</v>
      </c>
      <c r="HVM10" s="211">
        <f t="shared" si="428"/>
        <v>2.8653333333333348</v>
      </c>
      <c r="HVN10" s="211">
        <f t="shared" si="428"/>
        <v>2.8644166666666653</v>
      </c>
      <c r="HVO10" s="211">
        <f t="shared" si="428"/>
        <v>2.8627500000000001</v>
      </c>
      <c r="HVP10" s="211">
        <f t="shared" si="428"/>
        <v>2.83975</v>
      </c>
      <c r="HVQ10" s="211" t="e">
        <f t="shared" si="428"/>
        <v>#N/A</v>
      </c>
      <c r="HVR10" s="211" t="e">
        <f t="shared" si="428"/>
        <v>#N/A</v>
      </c>
      <c r="HVS10" s="211">
        <f t="shared" si="428"/>
        <v>2.8457499999999998</v>
      </c>
      <c r="HVT10" s="211">
        <f t="shared" si="428"/>
        <v>2.8395833333333353</v>
      </c>
      <c r="HVU10" s="211">
        <f t="shared" si="428"/>
        <v>2.8228333333333353</v>
      </c>
      <c r="HVV10" s="211">
        <f t="shared" si="428"/>
        <v>2.8094166666666647</v>
      </c>
      <c r="HVW10" s="211">
        <f t="shared" si="428"/>
        <v>2.8067500000000001</v>
      </c>
      <c r="HVX10" s="211" t="e">
        <f t="shared" si="428"/>
        <v>#N/A</v>
      </c>
      <c r="HVY10" s="211" t="e">
        <f t="shared" si="428"/>
        <v>#N/A</v>
      </c>
      <c r="HVZ10" s="211">
        <f t="shared" si="428"/>
        <v>2.8243333333333354</v>
      </c>
      <c r="HWA10" s="211">
        <f t="shared" si="428"/>
        <v>2.853666666666665</v>
      </c>
      <c r="HWB10" s="211">
        <f t="shared" si="428"/>
        <v>2.869833333333335</v>
      </c>
      <c r="HWC10" s="211">
        <f t="shared" si="428"/>
        <v>2.8943333333333348</v>
      </c>
      <c r="HWD10" s="211">
        <f t="shared" si="428"/>
        <v>2.8768333333333351</v>
      </c>
      <c r="HWE10" s="211" t="e">
        <f t="shared" si="428"/>
        <v>#N/A</v>
      </c>
      <c r="HWF10" s="211" t="e">
        <f t="shared" si="428"/>
        <v>#N/A</v>
      </c>
      <c r="HWG10" s="211">
        <f t="shared" si="428"/>
        <v>2.8832499999999999</v>
      </c>
      <c r="HWH10" s="211">
        <f t="shared" si="428"/>
        <v>2.8860833333333353</v>
      </c>
      <c r="HWI10" s="211">
        <f t="shared" si="428"/>
        <v>2.8838333333333348</v>
      </c>
      <c r="HWJ10" s="211">
        <f t="shared" si="428"/>
        <v>2.9011666666666649</v>
      </c>
      <c r="HWK10" s="211">
        <f t="shared" si="428"/>
        <v>2.9233333333333347</v>
      </c>
      <c r="HWL10" s="211" t="e">
        <f t="shared" si="428"/>
        <v>#N/A</v>
      </c>
      <c r="HWM10" s="211" t="e">
        <f t="shared" ref="HWM10:HYX10" si="429">+HLOOKUP(HWM5,$A$25:$BKN$26,2,FALSE)</f>
        <v>#N/A</v>
      </c>
      <c r="HWN10" s="211">
        <f t="shared" si="429"/>
        <v>2.93825</v>
      </c>
      <c r="HWO10" s="211">
        <f t="shared" si="429"/>
        <v>2.9609999999999999</v>
      </c>
      <c r="HWP10" s="211">
        <f t="shared" si="429"/>
        <v>2.9711666666666652</v>
      </c>
      <c r="HWQ10" s="211">
        <f t="shared" si="429"/>
        <v>2.9645833333333349</v>
      </c>
      <c r="HWR10" s="211">
        <f t="shared" si="429"/>
        <v>2.9672499999999999</v>
      </c>
      <c r="HWS10" s="211" t="e">
        <f t="shared" si="429"/>
        <v>#N/A</v>
      </c>
      <c r="HWT10" s="211" t="e">
        <f t="shared" si="429"/>
        <v>#N/A</v>
      </c>
      <c r="HWU10" s="211">
        <f t="shared" si="429"/>
        <v>2.965916666666665</v>
      </c>
      <c r="HWV10" s="211">
        <f t="shared" si="429"/>
        <v>2.9611666666666654</v>
      </c>
      <c r="HWW10" s="211">
        <f t="shared" si="429"/>
        <v>2.9589999999999996</v>
      </c>
      <c r="HWX10" s="211">
        <f t="shared" si="429"/>
        <v>2.9198333333333348</v>
      </c>
      <c r="HWY10" s="211">
        <f t="shared" si="429"/>
        <v>2.8936666666666646</v>
      </c>
      <c r="HWZ10" s="211" t="e">
        <f t="shared" si="429"/>
        <v>#N/A</v>
      </c>
      <c r="HXA10" s="211" t="e">
        <f t="shared" si="429"/>
        <v>#N/A</v>
      </c>
      <c r="HXB10" s="211">
        <f t="shared" si="429"/>
        <v>2.865083333333335</v>
      </c>
      <c r="HXC10" s="211">
        <f t="shared" si="429"/>
        <v>2.8248333333333351</v>
      </c>
      <c r="HXD10" s="211">
        <f t="shared" si="429"/>
        <v>2.818583333333335</v>
      </c>
      <c r="HXE10" s="211">
        <f t="shared" si="429"/>
        <v>2.8175833333333351</v>
      </c>
      <c r="HXF10" s="211">
        <f t="shared" si="429"/>
        <v>2.8274166666666649</v>
      </c>
      <c r="HXG10" s="211" t="e">
        <f t="shared" si="429"/>
        <v>#N/A</v>
      </c>
      <c r="HXH10" s="211" t="e">
        <f t="shared" si="429"/>
        <v>#N/A</v>
      </c>
      <c r="HXI10" s="211">
        <f t="shared" si="429"/>
        <v>2.8265000000000002</v>
      </c>
      <c r="HXJ10" s="211">
        <f t="shared" si="429"/>
        <v>2.8326666666666647</v>
      </c>
      <c r="HXK10" s="211">
        <f t="shared" si="429"/>
        <v>2.8260833333333348</v>
      </c>
      <c r="HXL10" s="211">
        <f t="shared" si="429"/>
        <v>2.829833333333335</v>
      </c>
      <c r="HXM10" s="211">
        <f t="shared" si="429"/>
        <v>2.8413333333333348</v>
      </c>
      <c r="HXN10" s="211" t="e">
        <f t="shared" si="429"/>
        <v>#N/A</v>
      </c>
      <c r="HXO10" s="211" t="e">
        <f t="shared" si="429"/>
        <v>#N/A</v>
      </c>
      <c r="HXP10" s="211">
        <f t="shared" si="429"/>
        <v>2.8411666666666648</v>
      </c>
      <c r="HXQ10" s="211">
        <f t="shared" si="429"/>
        <v>2.847333333333335</v>
      </c>
      <c r="HXR10" s="211">
        <f t="shared" si="429"/>
        <v>2.8390833333333347</v>
      </c>
      <c r="HXS10" s="211">
        <f t="shared" si="429"/>
        <v>2.835333333333335</v>
      </c>
      <c r="HXT10" s="211">
        <f t="shared" si="429"/>
        <v>2.8257500000000002</v>
      </c>
      <c r="HXU10" s="211" t="e">
        <f t="shared" si="429"/>
        <v>#N/A</v>
      </c>
      <c r="HXV10" s="211" t="e">
        <f t="shared" si="429"/>
        <v>#N/A</v>
      </c>
      <c r="HXW10" s="211" t="e">
        <f t="shared" si="429"/>
        <v>#DIV/0!</v>
      </c>
      <c r="HXX10" s="211" t="e">
        <f t="shared" si="429"/>
        <v>#DIV/0!</v>
      </c>
      <c r="HXY10" s="211">
        <f t="shared" si="429"/>
        <v>2.8275000000000001</v>
      </c>
      <c r="HXZ10" s="211">
        <f t="shared" si="429"/>
        <v>2.8189166666666647</v>
      </c>
      <c r="HYA10" s="211">
        <f t="shared" si="429"/>
        <v>2.8144999999999998</v>
      </c>
      <c r="HYB10" s="211" t="e">
        <f t="shared" si="429"/>
        <v>#N/A</v>
      </c>
      <c r="HYC10" s="211" t="e">
        <f t="shared" si="429"/>
        <v>#N/A</v>
      </c>
      <c r="HYD10" s="211">
        <f t="shared" si="429"/>
        <v>2.7904999999999998</v>
      </c>
      <c r="HYE10" s="211">
        <f t="shared" si="429"/>
        <v>2.788083333333335</v>
      </c>
      <c r="HYF10" s="211">
        <f t="shared" si="429"/>
        <v>2.7952500000000002</v>
      </c>
      <c r="HYG10" s="211">
        <f t="shared" si="429"/>
        <v>2.806</v>
      </c>
      <c r="HYH10" s="211">
        <f t="shared" si="429"/>
        <v>2.8349166666666648</v>
      </c>
      <c r="HYI10" s="211" t="e">
        <f t="shared" si="429"/>
        <v>#N/A</v>
      </c>
      <c r="HYJ10" s="211" t="e">
        <f t="shared" si="429"/>
        <v>#N/A</v>
      </c>
      <c r="HYK10" s="211">
        <f t="shared" si="429"/>
        <v>2.8617499999999998</v>
      </c>
      <c r="HYL10" s="211">
        <f t="shared" si="429"/>
        <v>2.8927499999999999</v>
      </c>
      <c r="HYM10" s="211">
        <f t="shared" si="429"/>
        <v>2.91675</v>
      </c>
      <c r="HYN10" s="211">
        <f t="shared" si="429"/>
        <v>2.9085833333333353</v>
      </c>
      <c r="HYO10" s="211">
        <f t="shared" si="429"/>
        <v>2.924333333333335</v>
      </c>
      <c r="HYP10" s="211" t="e">
        <f t="shared" si="429"/>
        <v>#N/A</v>
      </c>
      <c r="HYQ10" s="211" t="e">
        <f t="shared" si="429"/>
        <v>#N/A</v>
      </c>
      <c r="HYR10" s="211">
        <f t="shared" si="429"/>
        <v>2.9189166666666653</v>
      </c>
      <c r="HYS10" s="211">
        <f t="shared" si="429"/>
        <v>2.9188333333333354</v>
      </c>
      <c r="HYT10" s="211">
        <f t="shared" si="429"/>
        <v>2.906666666666665</v>
      </c>
      <c r="HYU10" s="211">
        <f t="shared" si="429"/>
        <v>2.9005833333333348</v>
      </c>
      <c r="HYV10" s="211">
        <f t="shared" si="429"/>
        <v>2.9126666666666647</v>
      </c>
      <c r="HYW10" s="211" t="e">
        <f t="shared" si="429"/>
        <v>#N/A</v>
      </c>
      <c r="HYX10" s="211" t="e">
        <f t="shared" si="429"/>
        <v>#N/A</v>
      </c>
      <c r="HYY10" s="211">
        <f t="shared" ref="HYY10:IBJ10" si="430">+HLOOKUP(HYY5,$A$25:$BKN$26,2,FALSE)</f>
        <v>2.9218333333333351</v>
      </c>
      <c r="HYZ10" s="211">
        <f t="shared" si="430"/>
        <v>2.939416666666665</v>
      </c>
      <c r="HZA10" s="211">
        <f t="shared" si="430"/>
        <v>2.9429166666666653</v>
      </c>
      <c r="HZB10" s="211">
        <f t="shared" si="430"/>
        <v>2.9482499999999998</v>
      </c>
      <c r="HZC10" s="211">
        <f t="shared" si="430"/>
        <v>2.9446666666666648</v>
      </c>
      <c r="HZD10" s="211" t="e">
        <f t="shared" si="430"/>
        <v>#N/A</v>
      </c>
      <c r="HZE10" s="211" t="e">
        <f t="shared" si="430"/>
        <v>#N/A</v>
      </c>
      <c r="HZF10" s="211">
        <f t="shared" si="430"/>
        <v>2.9480833333333347</v>
      </c>
      <c r="HZG10" s="211">
        <f t="shared" si="430"/>
        <v>2.9490833333333351</v>
      </c>
      <c r="HZH10" s="211">
        <f t="shared" si="430"/>
        <v>2.965916666666665</v>
      </c>
      <c r="HZI10" s="211">
        <f t="shared" si="430"/>
        <v>2.9652500000000002</v>
      </c>
      <c r="HZJ10" s="211">
        <f t="shared" si="430"/>
        <v>2.9648333333333348</v>
      </c>
      <c r="HZK10" s="211" t="e">
        <f t="shared" si="430"/>
        <v>#N/A</v>
      </c>
      <c r="HZL10" s="211" t="e">
        <f t="shared" si="430"/>
        <v>#N/A</v>
      </c>
      <c r="HZM10" s="211">
        <f t="shared" si="430"/>
        <v>2.970083333333335</v>
      </c>
      <c r="HZN10" s="211">
        <f t="shared" si="430"/>
        <v>2.975416666666665</v>
      </c>
      <c r="HZO10" s="211">
        <f t="shared" si="430"/>
        <v>2.9704999999999999</v>
      </c>
      <c r="HZP10" s="211">
        <f t="shared" si="430"/>
        <v>2.9724166666666649</v>
      </c>
      <c r="HZQ10" s="211">
        <f t="shared" si="430"/>
        <v>2.9653333333333354</v>
      </c>
      <c r="HZR10" s="211" t="e">
        <f t="shared" si="430"/>
        <v>#N/A</v>
      </c>
      <c r="HZS10" s="211" t="e">
        <f t="shared" si="430"/>
        <v>#N/A</v>
      </c>
      <c r="HZT10" s="211">
        <f t="shared" si="430"/>
        <v>2.9703333333333353</v>
      </c>
      <c r="HZU10" s="211">
        <f t="shared" si="430"/>
        <v>2.9712500000000004</v>
      </c>
      <c r="HZV10" s="211">
        <f t="shared" si="430"/>
        <v>2.9730833333333351</v>
      </c>
      <c r="HZW10" s="211">
        <f t="shared" si="430"/>
        <v>2.98</v>
      </c>
      <c r="HZX10" s="211">
        <f t="shared" si="430"/>
        <v>2.9599166666666652</v>
      </c>
      <c r="HZY10" s="211" t="e">
        <f t="shared" si="430"/>
        <v>#N/A</v>
      </c>
      <c r="HZZ10" s="211" t="e">
        <f t="shared" si="430"/>
        <v>#N/A</v>
      </c>
      <c r="IAA10" s="211">
        <f t="shared" si="430"/>
        <v>2.9501666666666653</v>
      </c>
      <c r="IAB10" s="211">
        <f t="shared" si="430"/>
        <v>2.9501666666666653</v>
      </c>
      <c r="IAC10" s="211">
        <f t="shared" si="430"/>
        <v>2.9610833333333346</v>
      </c>
      <c r="IAD10" s="211">
        <f t="shared" si="430"/>
        <v>2.9623333333333353</v>
      </c>
      <c r="IAE10" s="211">
        <f t="shared" si="430"/>
        <v>2.9644166666666649</v>
      </c>
      <c r="IAF10" s="211" t="e">
        <f t="shared" si="430"/>
        <v>#N/A</v>
      </c>
      <c r="IAG10" s="211" t="e">
        <f t="shared" si="430"/>
        <v>#N/A</v>
      </c>
      <c r="IAH10" s="211">
        <f t="shared" si="430"/>
        <v>2.9745833333333351</v>
      </c>
      <c r="IAI10" s="211">
        <f t="shared" si="430"/>
        <v>2.97275</v>
      </c>
      <c r="IAJ10" s="211">
        <f t="shared" si="430"/>
        <v>2.9775</v>
      </c>
      <c r="IAK10" s="211">
        <f t="shared" si="430"/>
        <v>2.9947499999999998</v>
      </c>
      <c r="IAL10" s="211">
        <f t="shared" si="430"/>
        <v>2.9943333333333353</v>
      </c>
      <c r="IAM10" s="211" t="e">
        <f t="shared" si="430"/>
        <v>#N/A</v>
      </c>
      <c r="IAN10" s="211" t="e">
        <f t="shared" si="430"/>
        <v>#N/A</v>
      </c>
      <c r="IAO10" s="211">
        <f t="shared" si="430"/>
        <v>3.0442499999999999</v>
      </c>
      <c r="IAP10" s="211">
        <f t="shared" si="430"/>
        <v>3.084416666666665</v>
      </c>
      <c r="IAQ10" s="211" t="e">
        <f t="shared" si="430"/>
        <v>#DIV/0!</v>
      </c>
      <c r="IAR10" s="211">
        <f t="shared" si="430"/>
        <v>3.1528333333333349</v>
      </c>
      <c r="IAS10" s="211">
        <f t="shared" si="430"/>
        <v>3.1201666666666652</v>
      </c>
      <c r="IAT10" s="211" t="e">
        <f t="shared" si="430"/>
        <v>#N/A</v>
      </c>
      <c r="IAU10" s="211" t="e">
        <f t="shared" si="430"/>
        <v>#N/A</v>
      </c>
      <c r="IAV10" s="211">
        <f t="shared" si="430"/>
        <v>3.0699166666666651</v>
      </c>
      <c r="IAW10" s="211">
        <f t="shared" si="430"/>
        <v>3.0442916666666653</v>
      </c>
      <c r="IAX10" s="211">
        <f t="shared" si="430"/>
        <v>3.0609999999999999</v>
      </c>
      <c r="IAY10" s="211">
        <f t="shared" si="430"/>
        <v>3.0679999999999996</v>
      </c>
      <c r="IAZ10" s="211">
        <f t="shared" si="430"/>
        <v>3.0675833333333351</v>
      </c>
      <c r="IBA10" s="211" t="e">
        <f t="shared" si="430"/>
        <v>#N/A</v>
      </c>
      <c r="IBB10" s="211" t="e">
        <f t="shared" si="430"/>
        <v>#N/A</v>
      </c>
      <c r="IBC10" s="211">
        <f t="shared" si="430"/>
        <v>3.0579166666666646</v>
      </c>
      <c r="IBD10" s="211">
        <f t="shared" si="430"/>
        <v>3.0760000000000001</v>
      </c>
      <c r="IBE10" s="211">
        <f t="shared" si="430"/>
        <v>3.1058333333333348</v>
      </c>
      <c r="IBF10" s="211">
        <f t="shared" si="430"/>
        <v>3.0975833333333354</v>
      </c>
      <c r="IBG10" s="211">
        <f t="shared" si="430"/>
        <v>3.1040000000000001</v>
      </c>
      <c r="IBH10" s="211" t="e">
        <f t="shared" si="430"/>
        <v>#N/A</v>
      </c>
      <c r="IBI10" s="211" t="e">
        <f t="shared" si="430"/>
        <v>#N/A</v>
      </c>
      <c r="IBJ10" s="211">
        <f t="shared" si="430"/>
        <v>3.1046666666666649</v>
      </c>
      <c r="IBK10" s="211">
        <f t="shared" ref="IBK10:IDV10" si="431">+HLOOKUP(IBK5,$A$25:$BKN$26,2,FALSE)</f>
        <v>3.10825</v>
      </c>
      <c r="IBL10" s="211">
        <f t="shared" si="431"/>
        <v>3.0974166666666649</v>
      </c>
      <c r="IBM10" s="211">
        <f t="shared" si="431"/>
        <v>3.092416666666665</v>
      </c>
      <c r="IBN10" s="211">
        <f t="shared" si="431"/>
        <v>3.0894166666666649</v>
      </c>
      <c r="IBO10" s="211" t="e">
        <f t="shared" si="431"/>
        <v>#N/A</v>
      </c>
      <c r="IBP10" s="211" t="e">
        <f t="shared" si="431"/>
        <v>#N/A</v>
      </c>
      <c r="IBQ10" s="211">
        <f t="shared" si="431"/>
        <v>3.075666666666665</v>
      </c>
      <c r="IBR10" s="211">
        <f t="shared" si="431"/>
        <v>3.0760833333333348</v>
      </c>
      <c r="IBS10" s="211">
        <f t="shared" si="431"/>
        <v>3.0760833333333348</v>
      </c>
      <c r="IBT10" s="211">
        <f t="shared" si="431"/>
        <v>3.082916666666665</v>
      </c>
      <c r="IBU10" s="211">
        <f t="shared" si="431"/>
        <v>3.083833333333335</v>
      </c>
      <c r="IBV10" s="211" t="e">
        <f t="shared" si="431"/>
        <v>#N/A</v>
      </c>
      <c r="IBW10" s="211" t="e">
        <f t="shared" si="431"/>
        <v>#N/A</v>
      </c>
      <c r="IBX10" s="211">
        <f t="shared" si="431"/>
        <v>3.081333333333335</v>
      </c>
      <c r="IBY10" s="211">
        <f t="shared" si="431"/>
        <v>3.0867499999999999</v>
      </c>
      <c r="IBZ10" s="211">
        <f t="shared" si="431"/>
        <v>3.095666666666665</v>
      </c>
      <c r="ICA10" s="211">
        <f t="shared" si="431"/>
        <v>3.1037499999999998</v>
      </c>
      <c r="ICB10" s="211">
        <f t="shared" si="431"/>
        <v>3.0939166666666651</v>
      </c>
      <c r="ICC10" s="211" t="e">
        <f t="shared" si="431"/>
        <v>#N/A</v>
      </c>
      <c r="ICD10" s="211" t="e">
        <f t="shared" si="431"/>
        <v>#N/A</v>
      </c>
      <c r="ICE10" s="211">
        <f t="shared" si="431"/>
        <v>3.0936666666666648</v>
      </c>
      <c r="ICF10" s="211">
        <f t="shared" si="431"/>
        <v>3.0942499999999997</v>
      </c>
      <c r="ICG10" s="211">
        <f t="shared" si="431"/>
        <v>3.0945</v>
      </c>
      <c r="ICH10" s="211" t="e">
        <f t="shared" si="431"/>
        <v>#DIV/0!</v>
      </c>
      <c r="ICI10" s="211" t="e">
        <f t="shared" si="431"/>
        <v>#DIV/0!</v>
      </c>
      <c r="ICJ10" s="211" t="e">
        <f t="shared" si="431"/>
        <v>#N/A</v>
      </c>
      <c r="ICK10" s="211" t="e">
        <f t="shared" si="431"/>
        <v>#N/A</v>
      </c>
      <c r="ICL10" s="211">
        <f t="shared" si="431"/>
        <v>3.0891666666666651</v>
      </c>
      <c r="ICM10" s="211">
        <f t="shared" si="431"/>
        <v>3.0939166666666651</v>
      </c>
      <c r="ICN10" s="211">
        <f t="shared" si="431"/>
        <v>3.0939166666666651</v>
      </c>
      <c r="ICO10" s="211">
        <f t="shared" si="431"/>
        <v>3.0928333333333349</v>
      </c>
      <c r="ICP10" s="211">
        <f t="shared" si="431"/>
        <v>3.0940833333333346</v>
      </c>
      <c r="ICQ10" s="211" t="e">
        <f t="shared" si="431"/>
        <v>#N/A</v>
      </c>
      <c r="ICR10" s="211" t="e">
        <f t="shared" si="431"/>
        <v>#N/A</v>
      </c>
      <c r="ICS10" s="211">
        <f t="shared" si="431"/>
        <v>3.0972499999999998</v>
      </c>
      <c r="ICT10" s="211">
        <f t="shared" si="431"/>
        <v>3.1025833333333352</v>
      </c>
      <c r="ICU10" s="211">
        <f t="shared" si="431"/>
        <v>3.1087499999999997</v>
      </c>
      <c r="ICV10" s="211">
        <f t="shared" si="431"/>
        <v>3.110916666666665</v>
      </c>
      <c r="ICW10" s="211">
        <f t="shared" si="431"/>
        <v>3.1119166666666649</v>
      </c>
      <c r="ICX10" s="211" t="e">
        <f t="shared" si="431"/>
        <v>#N/A</v>
      </c>
      <c r="ICY10" s="211" t="e">
        <f t="shared" si="431"/>
        <v>#N/A</v>
      </c>
      <c r="ICZ10" s="211" t="e">
        <f t="shared" si="431"/>
        <v>#DIV/0!</v>
      </c>
      <c r="IDA10" s="211">
        <f t="shared" si="431"/>
        <v>3.1100833333333351</v>
      </c>
      <c r="IDB10" s="211">
        <f t="shared" si="431"/>
        <v>3.1100000000000003</v>
      </c>
      <c r="IDC10" s="211">
        <f t="shared" si="431"/>
        <v>3.1064166666666653</v>
      </c>
      <c r="IDD10" s="211">
        <f t="shared" si="431"/>
        <v>3.1085000000000003</v>
      </c>
      <c r="IDE10" s="211" t="e">
        <f t="shared" si="431"/>
        <v>#N/A</v>
      </c>
      <c r="IDF10" s="211" t="e">
        <f t="shared" si="431"/>
        <v>#N/A</v>
      </c>
      <c r="IDG10" s="211">
        <f t="shared" si="431"/>
        <v>3.1032500000000001</v>
      </c>
      <c r="IDH10" s="211">
        <f t="shared" si="431"/>
        <v>3.093</v>
      </c>
      <c r="IDI10" s="211">
        <f t="shared" si="431"/>
        <v>3.0834999999999999</v>
      </c>
      <c r="IDJ10" s="211">
        <f t="shared" si="431"/>
        <v>3.090916666666665</v>
      </c>
      <c r="IDK10" s="211">
        <f t="shared" si="431"/>
        <v>3.1015833333333349</v>
      </c>
      <c r="IDL10" s="211" t="e">
        <f t="shared" si="431"/>
        <v>#N/A</v>
      </c>
      <c r="IDM10" s="211" t="e">
        <f t="shared" si="431"/>
        <v>#N/A</v>
      </c>
      <c r="IDN10" s="211">
        <f t="shared" si="431"/>
        <v>3.1055000000000001</v>
      </c>
      <c r="IDO10" s="211">
        <f t="shared" si="431"/>
        <v>3.1176666666666648</v>
      </c>
      <c r="IDP10" s="211">
        <f t="shared" si="431"/>
        <v>3.1234166666666647</v>
      </c>
      <c r="IDQ10" s="211" t="e">
        <f t="shared" si="431"/>
        <v>#DIV/0!</v>
      </c>
      <c r="IDR10" s="211" t="e">
        <f t="shared" si="431"/>
        <v>#DIV/0!</v>
      </c>
      <c r="IDS10" s="211" t="e">
        <f t="shared" si="431"/>
        <v>#N/A</v>
      </c>
      <c r="IDT10" s="211" t="e">
        <f t="shared" si="431"/>
        <v>#N/A</v>
      </c>
      <c r="IDU10" s="211">
        <f t="shared" si="431"/>
        <v>3.1295833333333349</v>
      </c>
      <c r="IDV10" s="211">
        <f t="shared" si="431"/>
        <v>3.1336666666666648</v>
      </c>
      <c r="IDW10" s="211">
        <f t="shared" ref="IDW10:IGH10" si="432">+HLOOKUP(IDW5,$A$25:$BKN$26,2,FALSE)</f>
        <v>3.1308333333333351</v>
      </c>
      <c r="IDX10" s="211" t="e">
        <f t="shared" si="432"/>
        <v>#DIV/0!</v>
      </c>
      <c r="IDY10" s="211" t="e">
        <f t="shared" si="432"/>
        <v>#DIV/0!</v>
      </c>
      <c r="IDZ10" s="211" t="e">
        <f t="shared" si="432"/>
        <v>#N/A</v>
      </c>
      <c r="IEA10" s="211" t="e">
        <f t="shared" si="432"/>
        <v>#N/A</v>
      </c>
      <c r="IEB10" s="211">
        <f t="shared" si="432"/>
        <v>3.1354166666666652</v>
      </c>
      <c r="IEC10" s="211">
        <f t="shared" si="432"/>
        <v>3.1329166666666648</v>
      </c>
      <c r="IED10" s="211">
        <f t="shared" si="432"/>
        <v>3.14025</v>
      </c>
      <c r="IEE10" s="211">
        <f t="shared" si="432"/>
        <v>3.1441666666666652</v>
      </c>
      <c r="IEF10" s="211">
        <f t="shared" si="432"/>
        <v>3.1363333333333347</v>
      </c>
      <c r="IEG10" s="211" t="e">
        <f t="shared" si="432"/>
        <v>#N/A</v>
      </c>
      <c r="IEH10" s="211" t="e">
        <f t="shared" si="432"/>
        <v>#N/A</v>
      </c>
      <c r="IEI10" s="211">
        <f t="shared" si="432"/>
        <v>3.1408333333333349</v>
      </c>
      <c r="IEJ10" s="211">
        <f t="shared" si="432"/>
        <v>3.1486666666666649</v>
      </c>
      <c r="IEK10" s="211">
        <f t="shared" si="432"/>
        <v>3.1544999999999996</v>
      </c>
      <c r="IEL10" s="211">
        <f t="shared" si="432"/>
        <v>3.1511666666666649</v>
      </c>
      <c r="IEM10" s="211">
        <f t="shared" si="432"/>
        <v>3.146166666666665</v>
      </c>
      <c r="IEN10" s="211" t="e">
        <f t="shared" si="432"/>
        <v>#N/A</v>
      </c>
      <c r="IEO10" s="211" t="e">
        <f t="shared" si="432"/>
        <v>#N/A</v>
      </c>
      <c r="IEP10" s="211">
        <f t="shared" si="432"/>
        <v>3.1509166666666646</v>
      </c>
      <c r="IEQ10" s="211">
        <f t="shared" si="432"/>
        <v>3.158333333333335</v>
      </c>
      <c r="IER10" s="211">
        <f t="shared" si="432"/>
        <v>3.1538333333333348</v>
      </c>
      <c r="IES10" s="211">
        <f t="shared" si="432"/>
        <v>3.1570833333333352</v>
      </c>
      <c r="IET10" s="211">
        <f t="shared" si="432"/>
        <v>3.1618333333333348</v>
      </c>
      <c r="IEU10" s="211" t="e">
        <f t="shared" si="432"/>
        <v>#N/A</v>
      </c>
      <c r="IEV10" s="211" t="e">
        <f t="shared" si="432"/>
        <v>#N/A</v>
      </c>
      <c r="IEW10" s="211">
        <f t="shared" si="432"/>
        <v>3.16</v>
      </c>
      <c r="IEX10" s="211">
        <f t="shared" si="432"/>
        <v>3.1599166666666649</v>
      </c>
      <c r="IEY10" s="211">
        <f t="shared" si="432"/>
        <v>3.1612499999999999</v>
      </c>
      <c r="IEZ10" s="211">
        <f t="shared" si="432"/>
        <v>3.1650833333333348</v>
      </c>
      <c r="IFA10" s="211">
        <f t="shared" si="432"/>
        <v>3.1683333333333348</v>
      </c>
      <c r="IFB10" s="211" t="e">
        <f t="shared" si="432"/>
        <v>#N/A</v>
      </c>
      <c r="IFC10" s="211" t="e">
        <f t="shared" si="432"/>
        <v>#N/A</v>
      </c>
      <c r="IFD10" s="211">
        <f t="shared" si="432"/>
        <v>3.1795</v>
      </c>
      <c r="IFE10" s="211">
        <f t="shared" si="432"/>
        <v>3.2007500000000002</v>
      </c>
      <c r="IFF10" s="211">
        <f t="shared" si="432"/>
        <v>3.2300833333333347</v>
      </c>
      <c r="IFG10" s="211">
        <f t="shared" si="432"/>
        <v>3.2430833333333351</v>
      </c>
      <c r="IFH10" s="211">
        <f t="shared" si="432"/>
        <v>3.2238333333333351</v>
      </c>
      <c r="IFI10" s="211" t="e">
        <f t="shared" si="432"/>
        <v>#N/A</v>
      </c>
      <c r="IFJ10" s="211" t="e">
        <f t="shared" si="432"/>
        <v>#N/A</v>
      </c>
      <c r="IFK10" s="211">
        <f t="shared" si="432"/>
        <v>3.2146666666666652</v>
      </c>
      <c r="IFL10" s="211">
        <f t="shared" si="432"/>
        <v>3.2274166666666648</v>
      </c>
      <c r="IFM10" s="211">
        <f t="shared" si="432"/>
        <v>3.2330000000000001</v>
      </c>
      <c r="IFN10" s="211">
        <f t="shared" si="432"/>
        <v>3.228083333333335</v>
      </c>
      <c r="IFO10" s="211">
        <f t="shared" si="432"/>
        <v>3.2263333333333351</v>
      </c>
      <c r="IFP10" s="211" t="e">
        <f t="shared" si="432"/>
        <v>#N/A</v>
      </c>
      <c r="IFQ10" s="211" t="e">
        <f t="shared" si="432"/>
        <v>#N/A</v>
      </c>
      <c r="IFR10" s="211">
        <f t="shared" si="432"/>
        <v>3.2276666666666651</v>
      </c>
      <c r="IFS10" s="211">
        <f t="shared" si="432"/>
        <v>3.2357500000000003</v>
      </c>
      <c r="IFT10" s="211">
        <f t="shared" si="432"/>
        <v>3.2362500000000001</v>
      </c>
      <c r="IFU10" s="211">
        <f t="shared" si="432"/>
        <v>3.2388333333333348</v>
      </c>
      <c r="IFV10" s="211">
        <f t="shared" si="432"/>
        <v>3.24275</v>
      </c>
      <c r="IFW10" s="211" t="e">
        <f t="shared" si="432"/>
        <v>#N/A</v>
      </c>
      <c r="IFX10" s="211" t="e">
        <f t="shared" si="432"/>
        <v>#N/A</v>
      </c>
      <c r="IFY10" s="211">
        <f t="shared" si="432"/>
        <v>3.2437500000000004</v>
      </c>
      <c r="IFZ10" s="211">
        <f t="shared" si="432"/>
        <v>3.2475000000000001</v>
      </c>
      <c r="IGA10" s="211">
        <f t="shared" si="432"/>
        <v>3.2468333333333348</v>
      </c>
      <c r="IGB10" s="211">
        <f t="shared" si="432"/>
        <v>3.242</v>
      </c>
      <c r="IGC10" s="211">
        <f t="shared" si="432"/>
        <v>3.2445000000000004</v>
      </c>
      <c r="IGD10" s="211" t="e">
        <f t="shared" si="432"/>
        <v>#N/A</v>
      </c>
      <c r="IGE10" s="211" t="e">
        <f t="shared" si="432"/>
        <v>#N/A</v>
      </c>
      <c r="IGF10" s="211">
        <f t="shared" si="432"/>
        <v>3.2497500000000001</v>
      </c>
      <c r="IGG10" s="211">
        <f t="shared" si="432"/>
        <v>3.2521666666666649</v>
      </c>
      <c r="IGH10" s="211">
        <f t="shared" si="432"/>
        <v>3.2506666666666648</v>
      </c>
      <c r="IGI10" s="211">
        <f t="shared" ref="IGI10:IIT10" si="433">+HLOOKUP(IGI5,$A$25:$BKN$26,2,FALSE)</f>
        <v>3.2506666666666648</v>
      </c>
      <c r="IGJ10" s="211">
        <f t="shared" si="433"/>
        <v>3.2385000000000002</v>
      </c>
      <c r="IGK10" s="211" t="e">
        <f t="shared" si="433"/>
        <v>#N/A</v>
      </c>
      <c r="IGL10" s="211" t="e">
        <f t="shared" si="433"/>
        <v>#N/A</v>
      </c>
      <c r="IGM10" s="211">
        <f t="shared" si="433"/>
        <v>3.2264166666666654</v>
      </c>
      <c r="IGN10" s="211">
        <f t="shared" si="433"/>
        <v>3.2051666666666652</v>
      </c>
      <c r="IGO10" s="211">
        <f t="shared" si="433"/>
        <v>3.1840833333333349</v>
      </c>
      <c r="IGP10" s="211">
        <f t="shared" si="433"/>
        <v>3.193583333333335</v>
      </c>
      <c r="IGQ10" s="211">
        <f t="shared" si="433"/>
        <v>3.1799166666666649</v>
      </c>
      <c r="IGR10" s="211" t="e">
        <f t="shared" si="433"/>
        <v>#N/A</v>
      </c>
      <c r="IGS10" s="211" t="e">
        <f t="shared" si="433"/>
        <v>#N/A</v>
      </c>
      <c r="IGT10" s="211">
        <f t="shared" si="433"/>
        <v>3.1565833333333351</v>
      </c>
      <c r="IGU10" s="211">
        <f t="shared" si="433"/>
        <v>3.1475833333333352</v>
      </c>
      <c r="IGV10" s="211">
        <f t="shared" si="433"/>
        <v>3.1494999999999997</v>
      </c>
      <c r="IGW10" s="211">
        <f t="shared" si="433"/>
        <v>3.1274166666666652</v>
      </c>
      <c r="IGX10" s="211">
        <f t="shared" si="433"/>
        <v>3.1191666666666649</v>
      </c>
      <c r="IGY10" s="211" t="e">
        <f t="shared" si="433"/>
        <v>#N/A</v>
      </c>
      <c r="IGZ10" s="211" t="e">
        <f t="shared" si="433"/>
        <v>#N/A</v>
      </c>
      <c r="IHA10" s="211">
        <f t="shared" si="433"/>
        <v>3.1243333333333352</v>
      </c>
      <c r="IHB10" s="211">
        <f t="shared" si="433"/>
        <v>3.1349166666666646</v>
      </c>
      <c r="IHC10" s="211">
        <f t="shared" si="433"/>
        <v>3.1344166666666649</v>
      </c>
      <c r="IHD10" s="211">
        <f t="shared" si="433"/>
        <v>3.1339166666666651</v>
      </c>
      <c r="IHE10" s="211">
        <f t="shared" si="433"/>
        <v>3.1379166666666651</v>
      </c>
      <c r="IHF10" s="211" t="e">
        <f t="shared" si="433"/>
        <v>#N/A</v>
      </c>
      <c r="IHG10" s="211" t="e">
        <f t="shared" si="433"/>
        <v>#N/A</v>
      </c>
      <c r="IHH10" s="211">
        <f t="shared" si="433"/>
        <v>3.1504166666666649</v>
      </c>
      <c r="IHI10" s="211">
        <f t="shared" si="433"/>
        <v>3.1551666666666653</v>
      </c>
      <c r="IHJ10" s="211">
        <f t="shared" si="433"/>
        <v>3.1480833333333349</v>
      </c>
      <c r="IHK10" s="211">
        <f t="shared" si="433"/>
        <v>3.13</v>
      </c>
      <c r="IHL10" s="211">
        <f t="shared" si="433"/>
        <v>3.1265000000000001</v>
      </c>
      <c r="IHM10" s="211" t="e">
        <f t="shared" si="433"/>
        <v>#N/A</v>
      </c>
      <c r="IHN10" s="211" t="e">
        <f t="shared" si="433"/>
        <v>#N/A</v>
      </c>
      <c r="IHO10" s="211">
        <f t="shared" si="433"/>
        <v>3.1170833333333352</v>
      </c>
      <c r="IHP10" s="211">
        <f t="shared" si="433"/>
        <v>3.1128333333333353</v>
      </c>
      <c r="IHQ10" s="211">
        <f t="shared" si="433"/>
        <v>3.1115000000000004</v>
      </c>
      <c r="IHR10" s="211" t="e">
        <f t="shared" si="433"/>
        <v>#DIV/0!</v>
      </c>
      <c r="IHS10" s="211" t="e">
        <f t="shared" si="433"/>
        <v>#DIV/0!</v>
      </c>
      <c r="IHT10" s="211" t="e">
        <f t="shared" si="433"/>
        <v>#N/A</v>
      </c>
      <c r="IHU10" s="211" t="e">
        <f t="shared" si="433"/>
        <v>#N/A</v>
      </c>
      <c r="IHV10" s="211">
        <f t="shared" si="433"/>
        <v>3.0952500000000001</v>
      </c>
      <c r="IHW10" s="211">
        <f t="shared" si="433"/>
        <v>3.0950000000000002</v>
      </c>
      <c r="IHX10" s="211">
        <f t="shared" si="433"/>
        <v>3.0944166666666648</v>
      </c>
      <c r="IHY10" s="211">
        <f t="shared" si="433"/>
        <v>3.0797499999999998</v>
      </c>
      <c r="IHZ10" s="211">
        <f t="shared" si="433"/>
        <v>3.0801666666666652</v>
      </c>
      <c r="IIA10" s="211" t="e">
        <f t="shared" si="433"/>
        <v>#N/A</v>
      </c>
      <c r="IIB10" s="211" t="e">
        <f t="shared" si="433"/>
        <v>#N/A</v>
      </c>
      <c r="IIC10" s="211">
        <f t="shared" si="433"/>
        <v>3.0890833333333347</v>
      </c>
      <c r="IID10" s="211">
        <f t="shared" si="433"/>
        <v>3.092416666666665</v>
      </c>
      <c r="IIE10" s="211">
        <f t="shared" si="433"/>
        <v>3.0837500000000002</v>
      </c>
      <c r="IIF10" s="211">
        <f t="shared" si="433"/>
        <v>3.0831666666666653</v>
      </c>
      <c r="IIG10" s="211">
        <f t="shared" si="433"/>
        <v>3.0639166666666648</v>
      </c>
      <c r="IIH10" s="211" t="e">
        <f t="shared" si="433"/>
        <v>#N/A</v>
      </c>
      <c r="III10" s="211" t="e">
        <f t="shared" si="433"/>
        <v>#N/A</v>
      </c>
      <c r="IIJ10" s="211">
        <f t="shared" si="433"/>
        <v>3.061333333333335</v>
      </c>
      <c r="IIK10" s="211">
        <f t="shared" si="433"/>
        <v>3.0517500000000002</v>
      </c>
      <c r="IIL10" s="211">
        <f t="shared" si="433"/>
        <v>3.0249166666666651</v>
      </c>
      <c r="IIM10" s="211">
        <f t="shared" si="433"/>
        <v>2.9938333333333347</v>
      </c>
      <c r="IIN10" s="211" t="e">
        <f t="shared" si="433"/>
        <v>#DIV/0!</v>
      </c>
      <c r="IIO10" s="211" t="e">
        <f t="shared" si="433"/>
        <v>#N/A</v>
      </c>
      <c r="IIP10" s="211" t="e">
        <f t="shared" si="433"/>
        <v>#N/A</v>
      </c>
      <c r="IIQ10" s="211">
        <f t="shared" si="433"/>
        <v>2.9815833333333348</v>
      </c>
      <c r="IIR10" s="211">
        <f t="shared" si="433"/>
        <v>2.9797500000000001</v>
      </c>
      <c r="IIS10" s="211">
        <f t="shared" si="433"/>
        <v>2.966833333333335</v>
      </c>
      <c r="IIT10" s="211">
        <f t="shared" si="433"/>
        <v>2.9614166666666648</v>
      </c>
      <c r="IIU10" s="211">
        <f t="shared" ref="IIU10:ILF10" si="434">+HLOOKUP(IIU5,$A$25:$BKN$26,2,FALSE)</f>
        <v>2.9573333333333354</v>
      </c>
      <c r="IIV10" s="211" t="e">
        <f t="shared" si="434"/>
        <v>#N/A</v>
      </c>
      <c r="IIW10" s="211" t="e">
        <f t="shared" si="434"/>
        <v>#N/A</v>
      </c>
      <c r="IIX10" s="211">
        <f t="shared" si="434"/>
        <v>2.9604999999999997</v>
      </c>
      <c r="IIY10" s="211">
        <f t="shared" si="434"/>
        <v>2.9781666666666649</v>
      </c>
      <c r="IIZ10" s="211">
        <f t="shared" si="434"/>
        <v>3.0300000000000002</v>
      </c>
      <c r="IJA10" s="211">
        <f t="shared" si="434"/>
        <v>3.0193333333333348</v>
      </c>
      <c r="IJB10" s="211">
        <f t="shared" si="434"/>
        <v>3.0069166666666649</v>
      </c>
      <c r="IJC10" s="211" t="e">
        <f t="shared" si="434"/>
        <v>#N/A</v>
      </c>
      <c r="IJD10" s="211" t="e">
        <f t="shared" si="434"/>
        <v>#N/A</v>
      </c>
      <c r="IJE10" s="211">
        <f t="shared" si="434"/>
        <v>3.0029166666666649</v>
      </c>
      <c r="IJF10" s="211">
        <f t="shared" si="434"/>
        <v>2.9965000000000002</v>
      </c>
      <c r="IJG10" s="211">
        <f t="shared" si="434"/>
        <v>2.9852499999999997</v>
      </c>
      <c r="IJH10" s="211">
        <f t="shared" si="434"/>
        <v>2.9935</v>
      </c>
      <c r="IJI10" s="211">
        <f t="shared" si="434"/>
        <v>2.9960833333333348</v>
      </c>
      <c r="IJJ10" s="211" t="e">
        <f t="shared" si="434"/>
        <v>#N/A</v>
      </c>
      <c r="IJK10" s="211" t="e">
        <f t="shared" si="434"/>
        <v>#N/A</v>
      </c>
      <c r="IJL10" s="211">
        <f t="shared" si="434"/>
        <v>2.9990000000000001</v>
      </c>
      <c r="IJM10" s="211">
        <f t="shared" si="434"/>
        <v>2.9982500000000001</v>
      </c>
      <c r="IJN10" s="211">
        <f t="shared" si="434"/>
        <v>2.9990000000000001</v>
      </c>
      <c r="IJO10" s="211">
        <f t="shared" si="434"/>
        <v>3.0034166666666651</v>
      </c>
      <c r="IJP10" s="211">
        <f t="shared" si="434"/>
        <v>2.9918333333333349</v>
      </c>
      <c r="IJQ10" s="211" t="e">
        <f t="shared" si="434"/>
        <v>#N/A</v>
      </c>
      <c r="IJR10" s="211" t="e">
        <f t="shared" si="434"/>
        <v>#N/A</v>
      </c>
      <c r="IJS10" s="211">
        <f t="shared" si="434"/>
        <v>2.9722499999999998</v>
      </c>
      <c r="IJT10" s="211">
        <f t="shared" si="434"/>
        <v>2.9686666666666648</v>
      </c>
      <c r="IJU10" s="211">
        <f t="shared" si="434"/>
        <v>2.9745499999999998</v>
      </c>
      <c r="IJV10" s="211">
        <f t="shared" si="434"/>
        <v>2.9732500000000002</v>
      </c>
      <c r="IJW10" s="211">
        <f t="shared" si="434"/>
        <v>2.9677916666666651</v>
      </c>
      <c r="IJX10" s="211" t="e">
        <f t="shared" si="434"/>
        <v>#N/A</v>
      </c>
      <c r="IJY10" s="211" t="e">
        <f t="shared" si="434"/>
        <v>#N/A</v>
      </c>
      <c r="IJZ10" s="211">
        <f t="shared" si="434"/>
        <v>2.9751666666666652</v>
      </c>
      <c r="IKA10" s="211">
        <f t="shared" si="434"/>
        <v>2.9764166666666649</v>
      </c>
      <c r="IKB10" s="211">
        <f t="shared" si="434"/>
        <v>2.9761666666666651</v>
      </c>
      <c r="IKC10" s="211">
        <f t="shared" si="434"/>
        <v>2.9745833333333351</v>
      </c>
      <c r="IKD10" s="211">
        <f t="shared" si="434"/>
        <v>2.9730833333333351</v>
      </c>
      <c r="IKE10" s="211" t="e">
        <f t="shared" si="434"/>
        <v>#N/A</v>
      </c>
      <c r="IKF10" s="211" t="e">
        <f t="shared" si="434"/>
        <v>#N/A</v>
      </c>
      <c r="IKG10" s="211">
        <f t="shared" si="434"/>
        <v>2.9744166666666647</v>
      </c>
      <c r="IKH10" s="211">
        <f t="shared" si="434"/>
        <v>2.9801666666666651</v>
      </c>
      <c r="IKI10" s="211">
        <f t="shared" si="434"/>
        <v>2.9930833333333347</v>
      </c>
      <c r="IKJ10" s="211">
        <f t="shared" si="434"/>
        <v>2.986666666666665</v>
      </c>
      <c r="IKK10" s="211">
        <f t="shared" si="434"/>
        <v>2.979583333333335</v>
      </c>
      <c r="IKL10" s="211" t="e">
        <f t="shared" si="434"/>
        <v>#N/A</v>
      </c>
      <c r="IKM10" s="211" t="e">
        <f t="shared" si="434"/>
        <v>#N/A</v>
      </c>
      <c r="IKN10" s="211">
        <f t="shared" si="434"/>
        <v>3.004416666666665</v>
      </c>
      <c r="IKO10" s="211">
        <f t="shared" si="434"/>
        <v>3.0118333333333354</v>
      </c>
      <c r="IKP10" s="211">
        <f t="shared" si="434"/>
        <v>3.0110833333333349</v>
      </c>
      <c r="IKQ10" s="211">
        <f t="shared" si="434"/>
        <v>3.0182500000000001</v>
      </c>
      <c r="IKR10" s="211">
        <f t="shared" si="434"/>
        <v>3.0070833333333349</v>
      </c>
      <c r="IKS10" s="211" t="e">
        <f t="shared" si="434"/>
        <v>#N/A</v>
      </c>
      <c r="IKT10" s="211" t="e">
        <f t="shared" si="434"/>
        <v>#N/A</v>
      </c>
      <c r="IKU10" s="211" t="e">
        <f t="shared" si="434"/>
        <v>#DIV/0!</v>
      </c>
      <c r="IKV10" s="211">
        <f t="shared" si="434"/>
        <v>3.0033333333333347</v>
      </c>
      <c r="IKW10" s="211">
        <f t="shared" si="434"/>
        <v>2.9996666666666649</v>
      </c>
      <c r="IKX10" s="211">
        <f t="shared" si="434"/>
        <v>3.0086666666666648</v>
      </c>
      <c r="IKY10" s="211">
        <f t="shared" si="434"/>
        <v>3.0095833333333353</v>
      </c>
      <c r="IKZ10" s="211" t="e">
        <f t="shared" si="434"/>
        <v>#N/A</v>
      </c>
      <c r="ILA10" s="211" t="e">
        <f t="shared" si="434"/>
        <v>#N/A</v>
      </c>
      <c r="ILB10" s="211">
        <f t="shared" si="434"/>
        <v>3.012</v>
      </c>
      <c r="ILC10" s="211">
        <f t="shared" si="434"/>
        <v>3.01</v>
      </c>
      <c r="ILD10" s="211">
        <f t="shared" si="434"/>
        <v>3.0193333333333348</v>
      </c>
      <c r="ILE10" s="211">
        <f t="shared" si="434"/>
        <v>3.0179999999999998</v>
      </c>
      <c r="ILF10" s="211">
        <f t="shared" si="434"/>
        <v>3.0196666666666649</v>
      </c>
      <c r="ILG10" s="211" t="e">
        <f t="shared" ref="ILG10:INR10" si="435">+HLOOKUP(ILG5,$A$25:$BKN$26,2,FALSE)</f>
        <v>#N/A</v>
      </c>
      <c r="ILH10" s="211" t="e">
        <f t="shared" si="435"/>
        <v>#N/A</v>
      </c>
      <c r="ILI10" s="211">
        <f t="shared" si="435"/>
        <v>3.0190833333333349</v>
      </c>
      <c r="ILJ10" s="211">
        <f t="shared" si="435"/>
        <v>3.01675</v>
      </c>
      <c r="ILK10" s="211">
        <f t="shared" si="435"/>
        <v>3.0125833333333354</v>
      </c>
      <c r="ILL10" s="211">
        <f t="shared" si="435"/>
        <v>3.0095000000000001</v>
      </c>
      <c r="ILM10" s="211">
        <f t="shared" si="435"/>
        <v>3.00725</v>
      </c>
      <c r="ILN10" s="211" t="e">
        <f t="shared" si="435"/>
        <v>#N/A</v>
      </c>
      <c r="ILO10" s="211" t="e">
        <f t="shared" si="435"/>
        <v>#N/A</v>
      </c>
      <c r="ILP10" s="211">
        <f t="shared" si="435"/>
        <v>3.009166666666665</v>
      </c>
      <c r="ILQ10" s="211">
        <f t="shared" si="435"/>
        <v>3.0145</v>
      </c>
      <c r="ILR10" s="211">
        <f t="shared" si="435"/>
        <v>3.00875</v>
      </c>
      <c r="ILS10" s="211">
        <f t="shared" si="435"/>
        <v>3.0062500000000001</v>
      </c>
      <c r="ILT10" s="211">
        <f t="shared" si="435"/>
        <v>3.0014166666666648</v>
      </c>
      <c r="ILU10" s="211" t="e">
        <f t="shared" si="435"/>
        <v>#N/A</v>
      </c>
      <c r="ILV10" s="211" t="e">
        <f t="shared" si="435"/>
        <v>#N/A</v>
      </c>
      <c r="ILW10" s="211" t="e">
        <f t="shared" si="435"/>
        <v>#DIV/0!</v>
      </c>
      <c r="ILX10" s="211" t="e">
        <f t="shared" si="435"/>
        <v>#DIV/0!</v>
      </c>
      <c r="ILY10" s="211" t="e">
        <f t="shared" si="435"/>
        <v>#DIV/0!</v>
      </c>
      <c r="ILZ10" s="211">
        <f t="shared" si="435"/>
        <v>2.9918333333333349</v>
      </c>
      <c r="IMA10" s="211">
        <f t="shared" si="435"/>
        <v>2.9885000000000002</v>
      </c>
      <c r="IMB10" s="211" t="e">
        <f t="shared" si="435"/>
        <v>#N/A</v>
      </c>
      <c r="IMC10" s="211" t="e">
        <f t="shared" si="435"/>
        <v>#N/A</v>
      </c>
      <c r="IMD10" s="211">
        <f t="shared" si="435"/>
        <v>2.9810833333333351</v>
      </c>
      <c r="IME10" s="211">
        <f t="shared" si="435"/>
        <v>2.971583333333335</v>
      </c>
      <c r="IMF10" s="211">
        <f t="shared" si="435"/>
        <v>2.96225</v>
      </c>
      <c r="IMG10" s="211">
        <f t="shared" si="435"/>
        <v>2.9547499999999998</v>
      </c>
      <c r="IMH10" s="211">
        <f t="shared" si="435"/>
        <v>2.9460833333333349</v>
      </c>
      <c r="IMI10" s="211" t="e">
        <f t="shared" si="435"/>
        <v>#N/A</v>
      </c>
      <c r="IMJ10" s="211" t="e">
        <f t="shared" si="435"/>
        <v>#N/A</v>
      </c>
      <c r="IMK10" s="211">
        <f t="shared" si="435"/>
        <v>2.94</v>
      </c>
      <c r="IML10" s="211">
        <f t="shared" si="435"/>
        <v>2.947583333333335</v>
      </c>
      <c r="IMM10" s="211">
        <f t="shared" si="435"/>
        <v>2.9381666666666648</v>
      </c>
      <c r="IMN10" s="211">
        <f t="shared" si="435"/>
        <v>2.9336666666666646</v>
      </c>
      <c r="IMO10" s="211">
        <f t="shared" si="435"/>
        <v>2.9435000000000002</v>
      </c>
      <c r="IMP10" s="211" t="e">
        <f t="shared" si="435"/>
        <v>#N/A</v>
      </c>
      <c r="IMQ10" s="211" t="e">
        <f t="shared" si="435"/>
        <v>#N/A</v>
      </c>
      <c r="IMR10" s="211">
        <f t="shared" si="435"/>
        <v>2.9564166666666649</v>
      </c>
      <c r="IMS10" s="211">
        <f t="shared" si="435"/>
        <v>2.9504166666666651</v>
      </c>
      <c r="IMT10" s="211">
        <f t="shared" si="435"/>
        <v>2.9581666666666653</v>
      </c>
      <c r="IMU10" s="211">
        <f t="shared" si="435"/>
        <v>2.9571666666666649</v>
      </c>
      <c r="IMV10" s="211">
        <f t="shared" si="435"/>
        <v>2.9520833333333352</v>
      </c>
      <c r="IMW10" s="211" t="e">
        <f t="shared" si="435"/>
        <v>#N/A</v>
      </c>
      <c r="IMX10" s="211" t="e">
        <f t="shared" si="435"/>
        <v>#N/A</v>
      </c>
      <c r="IMY10" s="211">
        <f t="shared" si="435"/>
        <v>2.9590000000000001</v>
      </c>
      <c r="IMZ10" s="211">
        <f t="shared" si="435"/>
        <v>2.959583333333335</v>
      </c>
      <c r="INA10" s="211">
        <f t="shared" si="435"/>
        <v>2.9578333333333351</v>
      </c>
      <c r="INB10" s="211">
        <f t="shared" si="435"/>
        <v>2.957916666666665</v>
      </c>
      <c r="INC10" s="211">
        <f t="shared" si="435"/>
        <v>2.9442500000000003</v>
      </c>
      <c r="IND10" s="211" t="e">
        <f t="shared" si="435"/>
        <v>#N/A</v>
      </c>
      <c r="INE10" s="211" t="e">
        <f t="shared" si="435"/>
        <v>#N/A</v>
      </c>
      <c r="INF10" s="211">
        <f t="shared" si="435"/>
        <v>2.9458333333333346</v>
      </c>
      <c r="ING10" s="211">
        <f t="shared" si="435"/>
        <v>2.948333333333335</v>
      </c>
      <c r="INH10" s="211">
        <f t="shared" si="435"/>
        <v>2.9459999999999997</v>
      </c>
      <c r="INI10" s="211">
        <f t="shared" si="435"/>
        <v>2.944333333333335</v>
      </c>
      <c r="INJ10" s="211">
        <f t="shared" si="435"/>
        <v>2.9369166666666651</v>
      </c>
      <c r="INK10" s="211" t="e">
        <f t="shared" si="435"/>
        <v>#N/A</v>
      </c>
      <c r="INL10" s="211" t="e">
        <f t="shared" si="435"/>
        <v>#N/A</v>
      </c>
      <c r="INM10" s="211">
        <f t="shared" si="435"/>
        <v>2.9317500000000001</v>
      </c>
      <c r="INN10" s="211">
        <f t="shared" si="435"/>
        <v>2.9188333333333349</v>
      </c>
      <c r="INO10" s="211">
        <f t="shared" si="435"/>
        <v>2.920333333333335</v>
      </c>
      <c r="INP10" s="211">
        <f t="shared" si="435"/>
        <v>2.926666666666665</v>
      </c>
      <c r="INQ10" s="211">
        <f t="shared" si="435"/>
        <v>2.9224999999999999</v>
      </c>
      <c r="INR10" s="211" t="e">
        <f t="shared" si="435"/>
        <v>#N/A</v>
      </c>
      <c r="INS10" s="211" t="e">
        <f t="shared" ref="INS10:IQD10" si="436">+HLOOKUP(INS5,$A$25:$BKN$26,2,FALSE)</f>
        <v>#N/A</v>
      </c>
      <c r="INT10" s="211">
        <f t="shared" si="436"/>
        <v>2.9204999999999997</v>
      </c>
      <c r="INU10" s="211">
        <f t="shared" si="436"/>
        <v>2.9175</v>
      </c>
      <c r="INV10" s="211">
        <f t="shared" si="436"/>
        <v>2.9015833333333347</v>
      </c>
      <c r="INW10" s="211">
        <f t="shared" si="436"/>
        <v>2.899</v>
      </c>
      <c r="INX10" s="211">
        <f t="shared" si="436"/>
        <v>2.8981666666666648</v>
      </c>
      <c r="INY10" s="211" t="e">
        <f t="shared" si="436"/>
        <v>#N/A</v>
      </c>
      <c r="INZ10" s="211" t="e">
        <f t="shared" si="436"/>
        <v>#N/A</v>
      </c>
      <c r="IOA10" s="211">
        <f t="shared" si="436"/>
        <v>2.9</v>
      </c>
      <c r="IOB10" s="211">
        <f t="shared" si="436"/>
        <v>2.8928333333333347</v>
      </c>
      <c r="IOC10" s="211">
        <f t="shared" si="436"/>
        <v>2.8774999999999999</v>
      </c>
      <c r="IOD10" s="211">
        <f t="shared" si="436"/>
        <v>2.8824166666666651</v>
      </c>
      <c r="IOE10" s="211">
        <f t="shared" si="436"/>
        <v>2.8838333333333352</v>
      </c>
      <c r="IOF10" s="211" t="e">
        <f t="shared" si="436"/>
        <v>#N/A</v>
      </c>
      <c r="IOG10" s="211" t="e">
        <f t="shared" si="436"/>
        <v>#N/A</v>
      </c>
      <c r="IOH10" s="211">
        <f t="shared" si="436"/>
        <v>2.8819166666666649</v>
      </c>
      <c r="IOI10" s="211">
        <f t="shared" si="436"/>
        <v>2.8861666666666652</v>
      </c>
      <c r="IOJ10" s="211">
        <f t="shared" si="436"/>
        <v>2.8815</v>
      </c>
      <c r="IOK10" s="211">
        <f t="shared" si="436"/>
        <v>2.8831666666666651</v>
      </c>
      <c r="IOL10" s="211">
        <f t="shared" si="436"/>
        <v>2.8799166666666647</v>
      </c>
      <c r="IOM10" s="211" t="e">
        <f t="shared" si="436"/>
        <v>#N/A</v>
      </c>
      <c r="ION10" s="211" t="e">
        <f t="shared" si="436"/>
        <v>#N/A</v>
      </c>
      <c r="IOO10" s="211">
        <f t="shared" si="436"/>
        <v>2.870583333333335</v>
      </c>
      <c r="IOP10" s="211">
        <f t="shared" si="436"/>
        <v>2.8592500000000003</v>
      </c>
      <c r="IOQ10" s="211">
        <f t="shared" si="436"/>
        <v>2.8620000000000001</v>
      </c>
      <c r="IOR10" s="211" t="e">
        <f t="shared" si="436"/>
        <v>#DIV/0!</v>
      </c>
      <c r="IOS10" s="211" t="e">
        <f t="shared" si="436"/>
        <v>#DIV/0!</v>
      </c>
      <c r="IOT10" s="211" t="e">
        <f t="shared" si="436"/>
        <v>#N/A</v>
      </c>
      <c r="IOU10" s="211" t="e">
        <f t="shared" si="436"/>
        <v>#N/A</v>
      </c>
      <c r="IOV10" s="211">
        <f t="shared" si="436"/>
        <v>2.8532500000000001</v>
      </c>
      <c r="IOW10" s="211">
        <f t="shared" si="436"/>
        <v>2.8534166666666652</v>
      </c>
      <c r="IOX10" s="211">
        <f t="shared" si="436"/>
        <v>2.85025</v>
      </c>
      <c r="IOY10" s="211">
        <f t="shared" si="436"/>
        <v>2.8525833333333352</v>
      </c>
      <c r="IOZ10" s="211">
        <f t="shared" si="436"/>
        <v>2.850416666666665</v>
      </c>
      <c r="IPA10" s="211" t="e">
        <f t="shared" si="436"/>
        <v>#N/A</v>
      </c>
      <c r="IPB10" s="211" t="e">
        <f t="shared" si="436"/>
        <v>#N/A</v>
      </c>
      <c r="IPC10" s="211">
        <f t="shared" si="436"/>
        <v>2.8454999999999999</v>
      </c>
      <c r="IPD10" s="211">
        <f t="shared" si="436"/>
        <v>2.8586666666666654</v>
      </c>
      <c r="IPE10" s="211">
        <f t="shared" si="436"/>
        <v>2.85575</v>
      </c>
      <c r="IPF10" s="211">
        <f t="shared" si="436"/>
        <v>2.8577500000000002</v>
      </c>
      <c r="IPG10" s="211">
        <f t="shared" si="436"/>
        <v>2.8621666666666652</v>
      </c>
      <c r="IPH10" s="211" t="e">
        <f t="shared" si="436"/>
        <v>#N/A</v>
      </c>
      <c r="IPI10" s="211" t="e">
        <f t="shared" si="436"/>
        <v>#N/A</v>
      </c>
      <c r="IPJ10" s="211">
        <f t="shared" si="436"/>
        <v>2.8686666666666651</v>
      </c>
      <c r="IPK10" s="211">
        <f t="shared" si="436"/>
        <v>2.8915833333333349</v>
      </c>
      <c r="IPL10" s="211">
        <f t="shared" si="436"/>
        <v>2.8977499999999998</v>
      </c>
      <c r="IPM10" s="211">
        <f t="shared" si="436"/>
        <v>2.8943333333333348</v>
      </c>
      <c r="IPN10" s="211">
        <f t="shared" si="436"/>
        <v>2.896333333333335</v>
      </c>
      <c r="IPO10" s="211" t="e">
        <f t="shared" si="436"/>
        <v>#N/A</v>
      </c>
      <c r="IPP10" s="211" t="e">
        <f t="shared" si="436"/>
        <v>#N/A</v>
      </c>
      <c r="IPQ10" s="211">
        <f t="shared" si="436"/>
        <v>2.895416666666665</v>
      </c>
      <c r="IPR10" s="211">
        <f t="shared" si="436"/>
        <v>2.9037499999999996</v>
      </c>
      <c r="IPS10" s="211">
        <f t="shared" si="436"/>
        <v>2.8941666666666652</v>
      </c>
      <c r="IPT10" s="211">
        <f t="shared" si="436"/>
        <v>2.8925833333333353</v>
      </c>
      <c r="IPU10" s="211">
        <f t="shared" si="436"/>
        <v>2.8936666666666651</v>
      </c>
      <c r="IPV10" s="211" t="e">
        <f t="shared" si="436"/>
        <v>#N/A</v>
      </c>
      <c r="IPW10" s="211" t="e">
        <f t="shared" si="436"/>
        <v>#N/A</v>
      </c>
      <c r="IPX10" s="211">
        <f t="shared" si="436"/>
        <v>2.8854166666666652</v>
      </c>
      <c r="IPY10" s="211">
        <f t="shared" si="436"/>
        <v>2.8836666666666648</v>
      </c>
      <c r="IPZ10" s="211">
        <f t="shared" si="436"/>
        <v>2.8767499999999999</v>
      </c>
      <c r="IQA10" s="211">
        <f t="shared" si="436"/>
        <v>2.877083333333335</v>
      </c>
      <c r="IQB10" s="211">
        <f t="shared" si="436"/>
        <v>2.8746666666666649</v>
      </c>
      <c r="IQC10" s="211" t="e">
        <f t="shared" si="436"/>
        <v>#N/A</v>
      </c>
      <c r="IQD10" s="211" t="e">
        <f t="shared" si="436"/>
        <v>#N/A</v>
      </c>
      <c r="IQE10" s="211">
        <f t="shared" ref="IQE10:ISP10" si="437">+HLOOKUP(IQE5,$A$25:$BKN$26,2,FALSE)</f>
        <v>2.8632499999999999</v>
      </c>
      <c r="IQF10" s="211">
        <f t="shared" si="437"/>
        <v>2.8612500000000001</v>
      </c>
      <c r="IQG10" s="211">
        <f t="shared" si="437"/>
        <v>2.8590833333333352</v>
      </c>
      <c r="IQH10" s="211">
        <f t="shared" si="437"/>
        <v>2.8691666666666649</v>
      </c>
      <c r="IQI10" s="211">
        <f t="shared" si="437"/>
        <v>2.8743333333333352</v>
      </c>
      <c r="IQJ10" s="211" t="e">
        <f t="shared" si="437"/>
        <v>#N/A</v>
      </c>
      <c r="IQK10" s="211" t="e">
        <f t="shared" si="437"/>
        <v>#N/A</v>
      </c>
      <c r="IQL10" s="211">
        <f t="shared" si="437"/>
        <v>2.869666666666665</v>
      </c>
      <c r="IQM10" s="211">
        <f t="shared" si="437"/>
        <v>2.8774999999999999</v>
      </c>
      <c r="IQN10" s="211">
        <f t="shared" si="437"/>
        <v>2.8780833333333353</v>
      </c>
      <c r="IQO10" s="211">
        <f t="shared" si="437"/>
        <v>2.8875000000000002</v>
      </c>
      <c r="IQP10" s="211">
        <f t="shared" si="437"/>
        <v>2.88625</v>
      </c>
      <c r="IQQ10" s="211" t="e">
        <f t="shared" si="437"/>
        <v>#N/A</v>
      </c>
      <c r="IQR10" s="211" t="e">
        <f t="shared" si="437"/>
        <v>#N/A</v>
      </c>
      <c r="IQS10" s="211">
        <f t="shared" si="437"/>
        <v>2.8780000000000001</v>
      </c>
      <c r="IQT10" s="211">
        <f t="shared" si="437"/>
        <v>2.8731666666666653</v>
      </c>
      <c r="IQU10" s="211">
        <f t="shared" si="437"/>
        <v>2.8753333333333351</v>
      </c>
      <c r="IQV10" s="211">
        <f t="shared" si="437"/>
        <v>2.8741666666666648</v>
      </c>
      <c r="IQW10" s="211">
        <f t="shared" si="437"/>
        <v>2.8712499999999999</v>
      </c>
      <c r="IQX10" s="211" t="e">
        <f t="shared" si="437"/>
        <v>#N/A</v>
      </c>
      <c r="IQY10" s="211" t="e">
        <f t="shared" si="437"/>
        <v>#N/A</v>
      </c>
      <c r="IQZ10" s="211">
        <f t="shared" si="437"/>
        <v>2.86625</v>
      </c>
      <c r="IRA10" s="211" t="e">
        <f t="shared" si="437"/>
        <v>#DIV/0!</v>
      </c>
      <c r="IRB10" s="211">
        <f t="shared" si="437"/>
        <v>2.8718333333333348</v>
      </c>
      <c r="IRC10" s="211">
        <f t="shared" si="437"/>
        <v>2.8700833333333353</v>
      </c>
      <c r="IRD10" s="211">
        <f t="shared" si="437"/>
        <v>2.8715833333333354</v>
      </c>
      <c r="IRE10" s="211" t="e">
        <f t="shared" si="437"/>
        <v>#N/A</v>
      </c>
      <c r="IRF10" s="211" t="e">
        <f t="shared" si="437"/>
        <v>#N/A</v>
      </c>
      <c r="IRG10" s="211">
        <f t="shared" si="437"/>
        <v>2.8694999999999999</v>
      </c>
      <c r="IRH10" s="211">
        <f t="shared" si="437"/>
        <v>2.87175</v>
      </c>
      <c r="IRI10" s="211">
        <f t="shared" si="437"/>
        <v>2.8673333333333346</v>
      </c>
      <c r="IRJ10" s="211">
        <f t="shared" si="437"/>
        <v>2.8755833333333349</v>
      </c>
      <c r="IRK10" s="211">
        <f t="shared" si="437"/>
        <v>2.8830833333333352</v>
      </c>
      <c r="IRL10" s="211" t="e">
        <f t="shared" si="437"/>
        <v>#N/A</v>
      </c>
      <c r="IRM10" s="211" t="e">
        <f t="shared" si="437"/>
        <v>#N/A</v>
      </c>
      <c r="IRN10" s="211">
        <f t="shared" si="437"/>
        <v>2.8805000000000001</v>
      </c>
      <c r="IRO10" s="211">
        <f t="shared" si="437"/>
        <v>2.8781666666666652</v>
      </c>
      <c r="IRP10" s="211">
        <f t="shared" si="437"/>
        <v>2.8791666666666651</v>
      </c>
      <c r="IRQ10" s="211" t="e">
        <f t="shared" si="437"/>
        <v>#DIV/0!</v>
      </c>
      <c r="IRR10" s="211" t="e">
        <f t="shared" si="437"/>
        <v>#DIV/0!</v>
      </c>
      <c r="IRS10" s="211" t="e">
        <f t="shared" si="437"/>
        <v>#N/A</v>
      </c>
      <c r="IRT10" s="211" t="e">
        <f t="shared" si="437"/>
        <v>#N/A</v>
      </c>
      <c r="IRU10" s="211">
        <f t="shared" si="437"/>
        <v>2.8786666666666649</v>
      </c>
      <c r="IRV10" s="211">
        <f t="shared" si="437"/>
        <v>2.883416666666665</v>
      </c>
      <c r="IRW10" s="211">
        <f t="shared" si="437"/>
        <v>2.8840833333333347</v>
      </c>
      <c r="IRX10" s="211">
        <f>+IRW10</f>
        <v>2.8840833333333347</v>
      </c>
      <c r="IRY10" s="211" t="e">
        <f t="shared" si="437"/>
        <v>#DIV/0!</v>
      </c>
      <c r="IRZ10" s="211" t="e">
        <f t="shared" si="437"/>
        <v>#N/A</v>
      </c>
      <c r="ISA10" s="211" t="e">
        <f t="shared" si="437"/>
        <v>#N/A</v>
      </c>
      <c r="ISB10" s="211">
        <f t="shared" si="437"/>
        <v>2.8779166666666649</v>
      </c>
      <c r="ISC10" s="211">
        <f t="shared" si="437"/>
        <v>2.8727499999999999</v>
      </c>
      <c r="ISD10" s="211">
        <f t="shared" si="437"/>
        <v>2.872916666666665</v>
      </c>
      <c r="ISE10" s="211">
        <f t="shared" si="437"/>
        <v>2.8692500000000001</v>
      </c>
      <c r="ISF10" s="211">
        <f t="shared" si="437"/>
        <v>2.860916666666665</v>
      </c>
      <c r="ISG10" s="211" t="e">
        <f t="shared" si="437"/>
        <v>#N/A</v>
      </c>
      <c r="ISH10" s="211" t="e">
        <f t="shared" si="437"/>
        <v>#N/A</v>
      </c>
      <c r="ISI10" s="211">
        <f t="shared" si="437"/>
        <v>2.8529999999999998</v>
      </c>
      <c r="ISJ10" s="211">
        <f t="shared" si="437"/>
        <v>2.8537499999999998</v>
      </c>
      <c r="ISK10" s="211">
        <f t="shared" si="437"/>
        <v>2.8512500000000003</v>
      </c>
      <c r="ISL10" s="211">
        <f t="shared" si="437"/>
        <v>2.849083333333335</v>
      </c>
      <c r="ISM10" s="211">
        <f t="shared" si="437"/>
        <v>2.8485833333333348</v>
      </c>
      <c r="ISN10" s="211" t="e">
        <f t="shared" si="437"/>
        <v>#N/A</v>
      </c>
      <c r="ISO10" s="211" t="e">
        <f t="shared" si="437"/>
        <v>#N/A</v>
      </c>
      <c r="ISP10" s="211">
        <f t="shared" si="437"/>
        <v>2.8488333333333351</v>
      </c>
      <c r="ISQ10" s="211">
        <f t="shared" ref="ISQ10:IVB10" si="438">+HLOOKUP(ISQ5,$A$25:$BKN$26,2,FALSE)</f>
        <v>2.8551666666666651</v>
      </c>
      <c r="ISR10" s="211">
        <f t="shared" si="438"/>
        <v>2.8565833333333348</v>
      </c>
      <c r="ISS10" s="211">
        <f t="shared" si="438"/>
        <v>2.8525</v>
      </c>
      <c r="IST10" s="211">
        <f t="shared" si="438"/>
        <v>2.8540000000000001</v>
      </c>
      <c r="ISU10" s="211" t="e">
        <f t="shared" si="438"/>
        <v>#N/A</v>
      </c>
      <c r="ISV10" s="211" t="e">
        <f t="shared" si="438"/>
        <v>#N/A</v>
      </c>
      <c r="ISW10" s="211">
        <f t="shared" si="438"/>
        <v>2.8520833333333351</v>
      </c>
      <c r="ISX10" s="211">
        <f t="shared" si="438"/>
        <v>2.8547500000000001</v>
      </c>
      <c r="ISY10" s="211">
        <f t="shared" si="438"/>
        <v>2.8602500000000002</v>
      </c>
      <c r="ISZ10" s="211">
        <f t="shared" si="438"/>
        <v>2.8571666666666653</v>
      </c>
      <c r="ITA10" s="211">
        <f t="shared" si="438"/>
        <v>2.8549166666666652</v>
      </c>
      <c r="ITB10" s="211" t="e">
        <f t="shared" si="438"/>
        <v>#N/A</v>
      </c>
      <c r="ITC10" s="211" t="e">
        <f t="shared" si="438"/>
        <v>#N/A</v>
      </c>
      <c r="ITD10" s="211">
        <f t="shared" si="438"/>
        <v>2.8525833333333352</v>
      </c>
      <c r="ITE10" s="211">
        <f t="shared" si="438"/>
        <v>2.8486666666666647</v>
      </c>
      <c r="ITF10" s="211">
        <f t="shared" si="438"/>
        <v>2.8513333333333346</v>
      </c>
      <c r="ITG10" s="211">
        <f t="shared" si="438"/>
        <v>2.8567499999999999</v>
      </c>
      <c r="ITH10" s="211">
        <f t="shared" si="438"/>
        <v>2.8594999999999997</v>
      </c>
      <c r="ITI10" s="211" t="e">
        <f t="shared" si="438"/>
        <v>#N/A</v>
      </c>
      <c r="ITJ10" s="211" t="e">
        <f t="shared" si="438"/>
        <v>#N/A</v>
      </c>
      <c r="ITK10" s="211">
        <f t="shared" si="438"/>
        <v>2.8645</v>
      </c>
      <c r="ITL10" s="211">
        <f t="shared" si="438"/>
        <v>2.8605833333333353</v>
      </c>
      <c r="ITM10" s="211">
        <f t="shared" si="438"/>
        <v>2.8568333333333351</v>
      </c>
      <c r="ITN10" s="211">
        <f t="shared" si="438"/>
        <v>2.8515833333333349</v>
      </c>
      <c r="ITO10" s="211">
        <f t="shared" si="438"/>
        <v>2.853083333333335</v>
      </c>
      <c r="ITP10" s="211" t="e">
        <f t="shared" si="438"/>
        <v>#N/A</v>
      </c>
      <c r="ITQ10" s="211" t="e">
        <f t="shared" si="438"/>
        <v>#N/A</v>
      </c>
      <c r="ITR10" s="211">
        <f t="shared" si="438"/>
        <v>2.8514166666666654</v>
      </c>
      <c r="ITS10" s="211">
        <f t="shared" si="438"/>
        <v>2.8462499999999999</v>
      </c>
      <c r="ITT10" s="211">
        <f t="shared" si="438"/>
        <v>2.8453333333333353</v>
      </c>
      <c r="ITU10" s="211">
        <f t="shared" si="438"/>
        <v>2.8479999999999999</v>
      </c>
      <c r="ITV10" s="211">
        <f t="shared" si="438"/>
        <v>2.8493333333333348</v>
      </c>
      <c r="ITW10" s="211" t="e">
        <f t="shared" si="438"/>
        <v>#N/A</v>
      </c>
      <c r="ITX10" s="211" t="e">
        <f t="shared" si="438"/>
        <v>#N/A</v>
      </c>
      <c r="ITY10" s="211">
        <f t="shared" si="438"/>
        <v>2.845833333333335</v>
      </c>
      <c r="ITZ10" s="211">
        <f t="shared" si="438"/>
        <v>2.84775</v>
      </c>
      <c r="IUA10" s="211">
        <f t="shared" si="438"/>
        <v>2.8479166666666647</v>
      </c>
      <c r="IUB10" s="211">
        <f t="shared" si="438"/>
        <v>2.8478333333333348</v>
      </c>
      <c r="IUC10" s="211">
        <f t="shared" si="438"/>
        <v>2.8451666666666648</v>
      </c>
      <c r="IUD10" s="211" t="e">
        <f t="shared" si="438"/>
        <v>#N/A</v>
      </c>
      <c r="IUE10" s="211" t="e">
        <f t="shared" si="438"/>
        <v>#N/A</v>
      </c>
      <c r="IUF10" s="211">
        <f t="shared" si="438"/>
        <v>2.841666666666665</v>
      </c>
      <c r="IUG10" s="211">
        <f t="shared" si="438"/>
        <v>2.8443333333333349</v>
      </c>
      <c r="IUH10" s="211">
        <f t="shared" si="438"/>
        <v>2.8439166666666651</v>
      </c>
      <c r="IUI10" s="211">
        <f t="shared" si="438"/>
        <v>2.8435000000000001</v>
      </c>
      <c r="IUJ10" s="211">
        <f t="shared" si="438"/>
        <v>2.8412499999999996</v>
      </c>
      <c r="IUK10" s="211" t="e">
        <f t="shared" si="438"/>
        <v>#N/A</v>
      </c>
      <c r="IUL10" s="211" t="e">
        <f t="shared" si="438"/>
        <v>#N/A</v>
      </c>
      <c r="IUM10" s="211">
        <f t="shared" si="438"/>
        <v>2.8373333333333353</v>
      </c>
      <c r="IUN10" s="211">
        <f t="shared" si="438"/>
        <v>2.8407499999999999</v>
      </c>
      <c r="IUO10" s="211">
        <f t="shared" si="438"/>
        <v>2.8375000000000004</v>
      </c>
      <c r="IUP10" s="211">
        <f t="shared" si="438"/>
        <v>2.8356666666666648</v>
      </c>
      <c r="IUQ10" s="211">
        <f t="shared" si="438"/>
        <v>2.8293333333333353</v>
      </c>
      <c r="IUR10" s="211" t="e">
        <f t="shared" si="438"/>
        <v>#N/A</v>
      </c>
      <c r="IUS10" s="211" t="e">
        <f t="shared" si="438"/>
        <v>#N/A</v>
      </c>
      <c r="IUT10" s="211">
        <f t="shared" si="438"/>
        <v>2.8278333333333352</v>
      </c>
      <c r="IUU10" s="211">
        <f t="shared" si="438"/>
        <v>2.8314166666666649</v>
      </c>
      <c r="IUV10" s="211">
        <f t="shared" si="438"/>
        <v>2.8314166666666649</v>
      </c>
      <c r="IUW10" s="211">
        <f t="shared" si="438"/>
        <v>2.8340000000000001</v>
      </c>
      <c r="IUX10" s="211">
        <f t="shared" si="438"/>
        <v>2.8334999999999999</v>
      </c>
      <c r="IUY10" s="211" t="e">
        <f t="shared" si="438"/>
        <v>#N/A</v>
      </c>
      <c r="IUZ10" s="211" t="e">
        <f t="shared" si="438"/>
        <v>#N/A</v>
      </c>
      <c r="IVA10" s="211">
        <f t="shared" si="438"/>
        <v>2.8337500000000002</v>
      </c>
      <c r="IVB10" s="211">
        <f t="shared" si="438"/>
        <v>2.8330000000000002</v>
      </c>
      <c r="IVC10" s="211">
        <f t="shared" ref="IVC10:IXN10" si="439">+HLOOKUP(IVC5,$A$25:$BKN$26,2,FALSE)</f>
        <v>2.8349166666666648</v>
      </c>
      <c r="IVD10" s="211">
        <f t="shared" si="439"/>
        <v>2.8354166666666649</v>
      </c>
      <c r="IVE10" s="211">
        <f t="shared" si="439"/>
        <v>2.8349166666666648</v>
      </c>
      <c r="IVF10" s="211" t="e">
        <f t="shared" si="439"/>
        <v>#N/A</v>
      </c>
      <c r="IVG10" s="211" t="e">
        <f t="shared" si="439"/>
        <v>#N/A</v>
      </c>
      <c r="IVH10" s="211">
        <f t="shared" si="439"/>
        <v>2.8358333333333352</v>
      </c>
      <c r="IVI10" s="211">
        <f t="shared" si="439"/>
        <v>2.8340000000000001</v>
      </c>
      <c r="IVJ10" s="211">
        <f t="shared" si="439"/>
        <v>2.83575</v>
      </c>
      <c r="IVK10" s="211" t="e">
        <f t="shared" si="439"/>
        <v>#DIV/0!</v>
      </c>
      <c r="IVL10" s="211" t="e">
        <f t="shared" si="439"/>
        <v>#DIV/0!</v>
      </c>
      <c r="IVM10" s="211" t="e">
        <f t="shared" si="439"/>
        <v>#N/A</v>
      </c>
      <c r="IVN10" s="211" t="e">
        <f t="shared" si="439"/>
        <v>#N/A</v>
      </c>
      <c r="IVO10" s="211">
        <f t="shared" si="439"/>
        <v>2.8345000000000002</v>
      </c>
      <c r="IVP10" s="211">
        <f t="shared" si="439"/>
        <v>2.8373333333333353</v>
      </c>
      <c r="IVQ10" s="211">
        <f t="shared" si="439"/>
        <v>2.8345000000000002</v>
      </c>
      <c r="IVR10" s="211">
        <f t="shared" si="439"/>
        <v>2.8352499999999998</v>
      </c>
      <c r="IVS10" s="211">
        <f t="shared" si="439"/>
        <v>2.8319166666666651</v>
      </c>
      <c r="IVT10" s="211" t="e">
        <f t="shared" si="439"/>
        <v>#N/A</v>
      </c>
      <c r="IVU10" s="211" t="e">
        <f t="shared" si="439"/>
        <v>#N/A</v>
      </c>
      <c r="IVV10" s="211">
        <f t="shared" si="439"/>
        <v>2.832916666666665</v>
      </c>
      <c r="IVW10" s="211">
        <f t="shared" si="439"/>
        <v>2.834583333333335</v>
      </c>
      <c r="IVX10" s="211">
        <f t="shared" si="439"/>
        <v>2.8331666666666653</v>
      </c>
      <c r="IVY10" s="211">
        <f t="shared" si="439"/>
        <v>2.8333333333333348</v>
      </c>
      <c r="IVZ10" s="211">
        <f t="shared" si="439"/>
        <v>2.8334999999999999</v>
      </c>
      <c r="IWA10" s="211" t="e">
        <f t="shared" si="439"/>
        <v>#N/A</v>
      </c>
      <c r="IWB10" s="211" t="e">
        <f t="shared" si="439"/>
        <v>#N/A</v>
      </c>
      <c r="IWC10" s="211">
        <f t="shared" si="439"/>
        <v>2.8352499999999998</v>
      </c>
      <c r="IWD10" s="211">
        <f t="shared" si="439"/>
        <v>2.835333333333335</v>
      </c>
      <c r="IWE10" s="211">
        <f t="shared" si="439"/>
        <v>2.8390833333333347</v>
      </c>
      <c r="IWF10" s="211">
        <f t="shared" si="439"/>
        <v>2.8438333333333352</v>
      </c>
      <c r="IWG10" s="211">
        <f t="shared" si="439"/>
        <v>2.8395000000000001</v>
      </c>
      <c r="IWH10" s="211" t="e">
        <f t="shared" si="439"/>
        <v>#N/A</v>
      </c>
      <c r="IWI10" s="211" t="e">
        <f t="shared" si="439"/>
        <v>#N/A</v>
      </c>
      <c r="IWJ10" s="211">
        <f t="shared" si="439"/>
        <v>2.8443333333333349</v>
      </c>
      <c r="IWK10" s="211">
        <f t="shared" si="439"/>
        <v>2.8454166666666652</v>
      </c>
      <c r="IWL10" s="211">
        <f t="shared" si="439"/>
        <v>2.845833333333335</v>
      </c>
      <c r="IWM10" s="211">
        <f t="shared" si="439"/>
        <v>2.84375</v>
      </c>
      <c r="IWN10" s="211">
        <f t="shared" si="439"/>
        <v>2.8443333333333349</v>
      </c>
      <c r="IWO10" s="211" t="e">
        <f t="shared" si="439"/>
        <v>#N/A</v>
      </c>
      <c r="IWP10" s="211" t="e">
        <f t="shared" si="439"/>
        <v>#N/A</v>
      </c>
      <c r="IWQ10" s="211">
        <f t="shared" si="439"/>
        <v>2.8411666666666648</v>
      </c>
      <c r="IWR10" s="211">
        <f t="shared" si="439"/>
        <v>2.8459166666666649</v>
      </c>
      <c r="IWS10" s="211">
        <f t="shared" si="439"/>
        <v>2.8486666666666651</v>
      </c>
      <c r="IWT10" s="211">
        <f t="shared" si="439"/>
        <v>2.848916666666665</v>
      </c>
      <c r="IWU10" s="211">
        <f t="shared" si="439"/>
        <v>2.85</v>
      </c>
      <c r="IWV10" s="211" t="e">
        <f t="shared" si="439"/>
        <v>#N/A</v>
      </c>
      <c r="IWW10" s="211" t="e">
        <f t="shared" si="439"/>
        <v>#N/A</v>
      </c>
      <c r="IWX10" s="211">
        <f t="shared" si="439"/>
        <v>2.8434166666666649</v>
      </c>
      <c r="IWY10" s="211">
        <f t="shared" si="439"/>
        <v>2.8454166666666652</v>
      </c>
      <c r="IWZ10" s="211">
        <f t="shared" si="439"/>
        <v>2.8399166666666651</v>
      </c>
      <c r="IXA10" s="211">
        <f t="shared" si="439"/>
        <v>2.8405</v>
      </c>
      <c r="IXB10" s="211">
        <f t="shared" si="439"/>
        <v>2.8400833333333351</v>
      </c>
      <c r="IXC10" s="211" t="e">
        <f t="shared" si="439"/>
        <v>#N/A</v>
      </c>
      <c r="IXD10" s="211" t="e">
        <f t="shared" si="439"/>
        <v>#N/A</v>
      </c>
      <c r="IXE10" s="211">
        <f t="shared" si="439"/>
        <v>2.8395833333333353</v>
      </c>
      <c r="IXF10" s="211">
        <f t="shared" si="439"/>
        <v>2.8396666666666652</v>
      </c>
      <c r="IXG10" s="211">
        <f t="shared" si="439"/>
        <v>2.8445833333333352</v>
      </c>
      <c r="IXH10" s="211">
        <f t="shared" si="439"/>
        <v>2.8479999999999999</v>
      </c>
      <c r="IXI10" s="211">
        <f t="shared" si="439"/>
        <v>2.8430833333333352</v>
      </c>
      <c r="IXJ10" s="211" t="e">
        <f t="shared" si="439"/>
        <v>#N/A</v>
      </c>
      <c r="IXK10" s="211" t="e">
        <f t="shared" si="439"/>
        <v>#N/A</v>
      </c>
      <c r="IXL10" s="211">
        <f t="shared" si="439"/>
        <v>2.845083333333335</v>
      </c>
      <c r="IXM10" s="211">
        <f t="shared" si="439"/>
        <v>2.848916666666665</v>
      </c>
      <c r="IXN10" s="211">
        <f t="shared" si="439"/>
        <v>2.8450000000000002</v>
      </c>
      <c r="IXO10" s="211">
        <f t="shared" ref="IXO10:IZZ10" si="440">+HLOOKUP(IXO5,$A$25:$BKN$26,2,FALSE)</f>
        <v>2.847333333333335</v>
      </c>
      <c r="IXP10" s="211">
        <f t="shared" si="440"/>
        <v>2.847333333333335</v>
      </c>
      <c r="IXQ10" s="211" t="e">
        <f t="shared" si="440"/>
        <v>#N/A</v>
      </c>
      <c r="IXR10" s="211" t="e">
        <f t="shared" si="440"/>
        <v>#N/A</v>
      </c>
      <c r="IXS10" s="211">
        <f t="shared" si="440"/>
        <v>2.8438333333333352</v>
      </c>
      <c r="IXT10" s="211">
        <f t="shared" si="440"/>
        <v>2.8439999999999999</v>
      </c>
      <c r="IXU10" s="211">
        <f t="shared" si="440"/>
        <v>2.8431666666666651</v>
      </c>
      <c r="IXV10" s="211">
        <f t="shared" si="440"/>
        <v>2.8448333333333351</v>
      </c>
      <c r="IXW10" s="211">
        <f t="shared" si="440"/>
        <v>2.8469166666666652</v>
      </c>
      <c r="IXX10" s="211" t="e">
        <f t="shared" si="440"/>
        <v>#N/A</v>
      </c>
      <c r="IXY10" s="211" t="e">
        <f t="shared" si="440"/>
        <v>#N/A</v>
      </c>
      <c r="IXZ10" s="211">
        <f t="shared" si="440"/>
        <v>2.846416666666665</v>
      </c>
      <c r="IYA10" s="211">
        <f t="shared" si="440"/>
        <v>2.8448333333333347</v>
      </c>
      <c r="IYB10" s="211">
        <f t="shared" si="440"/>
        <v>2.8445833333333352</v>
      </c>
      <c r="IYC10" s="211">
        <f t="shared" si="440"/>
        <v>2.8445833333333352</v>
      </c>
      <c r="IYD10" s="211">
        <f t="shared" si="440"/>
        <v>2.8439999999999999</v>
      </c>
      <c r="IYE10" s="211" t="e">
        <f t="shared" si="440"/>
        <v>#N/A</v>
      </c>
      <c r="IYF10" s="211" t="e">
        <f t="shared" si="440"/>
        <v>#N/A</v>
      </c>
      <c r="IYG10" s="211">
        <f t="shared" si="440"/>
        <v>2.8413333333333348</v>
      </c>
      <c r="IYH10" s="211">
        <f t="shared" si="440"/>
        <v>2.8395000000000001</v>
      </c>
      <c r="IYI10" s="211">
        <f t="shared" si="440"/>
        <v>2.8381666666666652</v>
      </c>
      <c r="IYJ10" s="211">
        <f t="shared" si="440"/>
        <v>2.8367499999999999</v>
      </c>
      <c r="IYK10" s="211">
        <f t="shared" si="440"/>
        <v>2.8327499999999999</v>
      </c>
      <c r="IYL10" s="211" t="e">
        <f t="shared" si="440"/>
        <v>#N/A</v>
      </c>
      <c r="IYM10" s="211" t="e">
        <f t="shared" si="440"/>
        <v>#N/A</v>
      </c>
      <c r="IYN10" s="211">
        <f t="shared" si="440"/>
        <v>2.8278333333333352</v>
      </c>
      <c r="IYO10" s="211">
        <f t="shared" si="440"/>
        <v>2.8295000000000003</v>
      </c>
      <c r="IYP10" s="211">
        <f t="shared" si="440"/>
        <v>2.8294166666666651</v>
      </c>
      <c r="IYQ10" s="211">
        <f t="shared" si="440"/>
        <v>2.8290833333333349</v>
      </c>
      <c r="IYR10" s="211">
        <f t="shared" si="440"/>
        <v>2.8275000000000001</v>
      </c>
      <c r="IYS10" s="211" t="e">
        <f t="shared" si="440"/>
        <v>#N/A</v>
      </c>
      <c r="IYT10" s="211" t="e">
        <f t="shared" si="440"/>
        <v>#N/A</v>
      </c>
      <c r="IYU10" s="211" t="e">
        <f t="shared" si="440"/>
        <v>#DIV/0!</v>
      </c>
      <c r="IYV10" s="211" t="e">
        <f t="shared" si="440"/>
        <v>#DIV/0!</v>
      </c>
      <c r="IYW10" s="211">
        <f t="shared" si="440"/>
        <v>2.824916666666665</v>
      </c>
      <c r="IYX10" s="211">
        <f t="shared" si="440"/>
        <v>2.8228333333333353</v>
      </c>
      <c r="IYY10" s="211">
        <f t="shared" si="440"/>
        <v>2.823333333333335</v>
      </c>
      <c r="IYZ10" s="211" t="e">
        <f t="shared" si="440"/>
        <v>#N/A</v>
      </c>
      <c r="IZA10" s="211" t="e">
        <f t="shared" si="440"/>
        <v>#N/A</v>
      </c>
      <c r="IZB10" s="211">
        <f t="shared" si="440"/>
        <v>2.8202499999999997</v>
      </c>
      <c r="IZC10" s="211">
        <f t="shared" si="440"/>
        <v>2.8205833333333352</v>
      </c>
      <c r="IZD10" s="211">
        <f t="shared" si="440"/>
        <v>2.8214999999999999</v>
      </c>
      <c r="IZE10" s="211">
        <f t="shared" si="440"/>
        <v>2.8205</v>
      </c>
      <c r="IZF10" s="211">
        <f t="shared" si="440"/>
        <v>2.8210833333333349</v>
      </c>
      <c r="IZG10" s="211" t="e">
        <f t="shared" si="440"/>
        <v>#N/A</v>
      </c>
      <c r="IZH10" s="211" t="e">
        <f t="shared" si="440"/>
        <v>#N/A</v>
      </c>
      <c r="IZI10" s="211">
        <f t="shared" si="440"/>
        <v>2.8194166666666649</v>
      </c>
      <c r="IZJ10" s="211">
        <f t="shared" si="440"/>
        <v>2.819</v>
      </c>
      <c r="IZK10" s="211">
        <f t="shared" si="440"/>
        <v>2.813833333333335</v>
      </c>
      <c r="IZL10" s="211">
        <f t="shared" si="440"/>
        <v>2.817833333333335</v>
      </c>
      <c r="IZM10" s="211">
        <f t="shared" si="440"/>
        <v>2.8190833333333352</v>
      </c>
      <c r="IZN10" s="211" t="e">
        <f t="shared" si="440"/>
        <v>#N/A</v>
      </c>
      <c r="IZO10" s="211" t="e">
        <f t="shared" si="440"/>
        <v>#N/A</v>
      </c>
      <c r="IZP10" s="211">
        <f t="shared" si="440"/>
        <v>2.8208333333333351</v>
      </c>
      <c r="IZQ10" s="211">
        <f t="shared" si="440"/>
        <v>2.8261666666666647</v>
      </c>
      <c r="IZR10" s="211">
        <f t="shared" si="440"/>
        <v>2.8265000000000002</v>
      </c>
      <c r="IZS10" s="211">
        <f t="shared" si="440"/>
        <v>2.8228333333333353</v>
      </c>
      <c r="IZT10" s="211">
        <f t="shared" si="440"/>
        <v>2.8239166666666651</v>
      </c>
      <c r="IZU10" s="211" t="e">
        <f t="shared" si="440"/>
        <v>#N/A</v>
      </c>
      <c r="IZV10" s="211" t="e">
        <f t="shared" si="440"/>
        <v>#N/A</v>
      </c>
      <c r="IZW10" s="211">
        <f t="shared" si="440"/>
        <v>2.8224999999999998</v>
      </c>
      <c r="IZX10" s="211">
        <f t="shared" si="440"/>
        <v>2.8209999999999997</v>
      </c>
      <c r="IZY10" s="211" t="e">
        <f t="shared" si="440"/>
        <v>#DIV/0!</v>
      </c>
      <c r="IZZ10" s="211" t="e">
        <f t="shared" si="440"/>
        <v>#DIV/0!</v>
      </c>
      <c r="JAA10" s="211" t="e">
        <f t="shared" ref="JAA10:JCL10" si="441">+HLOOKUP(JAA5,$A$25:$BKN$26,2,FALSE)</f>
        <v>#DIV/0!</v>
      </c>
      <c r="JAB10" s="211" t="e">
        <f t="shared" si="441"/>
        <v>#N/A</v>
      </c>
      <c r="JAC10" s="211" t="e">
        <f t="shared" si="441"/>
        <v>#N/A</v>
      </c>
      <c r="JAD10" s="211">
        <f t="shared" si="441"/>
        <v>2.81725</v>
      </c>
      <c r="JAE10" s="211">
        <f t="shared" si="441"/>
        <v>2.8135833333333347</v>
      </c>
      <c r="JAF10" s="211">
        <f t="shared" si="441"/>
        <v>2.8087499999999999</v>
      </c>
      <c r="JAG10" s="211">
        <f t="shared" si="441"/>
        <v>2.8072499999999998</v>
      </c>
      <c r="JAH10" s="211">
        <f t="shared" si="441"/>
        <v>2.8025000000000002</v>
      </c>
      <c r="JAI10" s="211" t="e">
        <f t="shared" si="441"/>
        <v>#N/A</v>
      </c>
      <c r="JAJ10" s="211" t="e">
        <f t="shared" si="441"/>
        <v>#N/A</v>
      </c>
      <c r="JAK10" s="211">
        <f t="shared" si="441"/>
        <v>2.800083333333335</v>
      </c>
      <c r="JAL10" s="211">
        <f t="shared" si="441"/>
        <v>2.8029166666666647</v>
      </c>
      <c r="JAM10" s="211">
        <f t="shared" si="441"/>
        <v>2.8084166666666652</v>
      </c>
      <c r="JAN10" s="211">
        <f t="shared" si="441"/>
        <v>2.8053333333333352</v>
      </c>
      <c r="JAO10" s="211">
        <f t="shared" si="441"/>
        <v>2.8045</v>
      </c>
      <c r="JAP10" s="211" t="e">
        <f t="shared" si="441"/>
        <v>#N/A</v>
      </c>
      <c r="JAQ10" s="211" t="e">
        <f t="shared" si="441"/>
        <v>#N/A</v>
      </c>
      <c r="JAR10" s="211">
        <f t="shared" si="441"/>
        <v>2.8003333333333353</v>
      </c>
      <c r="JAS10" s="211">
        <f t="shared" si="441"/>
        <v>2.8004166666666652</v>
      </c>
      <c r="JAT10" s="211">
        <f t="shared" si="441"/>
        <v>2.7981666666666651</v>
      </c>
      <c r="JAU10" s="211">
        <f t="shared" si="441"/>
        <v>2.8</v>
      </c>
      <c r="JAV10" s="211">
        <f t="shared" si="441"/>
        <v>2.8006666666666646</v>
      </c>
      <c r="JAW10" s="211" t="e">
        <f t="shared" si="441"/>
        <v>#N/A</v>
      </c>
      <c r="JAX10" s="211" t="e">
        <f t="shared" si="441"/>
        <v>#N/A</v>
      </c>
      <c r="JAY10" s="211">
        <f t="shared" si="441"/>
        <v>2.800083333333335</v>
      </c>
      <c r="JAZ10" s="211">
        <f t="shared" si="441"/>
        <v>2.800083333333335</v>
      </c>
      <c r="JBA10" s="211">
        <f t="shared" si="441"/>
        <v>2.8001666666666649</v>
      </c>
      <c r="JBB10" s="211">
        <f t="shared" si="441"/>
        <v>2.7969999999999997</v>
      </c>
      <c r="JBC10" s="211">
        <f t="shared" si="441"/>
        <v>2.7987500000000001</v>
      </c>
      <c r="JBD10" s="211" t="e">
        <f t="shared" si="441"/>
        <v>#N/A</v>
      </c>
      <c r="JBE10" s="211" t="e">
        <f t="shared" si="441"/>
        <v>#N/A</v>
      </c>
      <c r="JBF10" s="211" t="e">
        <f t="shared" si="441"/>
        <v>#DIV/0!</v>
      </c>
      <c r="JBG10" s="211">
        <f t="shared" si="441"/>
        <v>2.7946666666666649</v>
      </c>
      <c r="JBH10" s="211">
        <f t="shared" si="441"/>
        <v>2.791916666666665</v>
      </c>
      <c r="JBI10" s="211">
        <f t="shared" si="441"/>
        <v>2.7941666666666647</v>
      </c>
      <c r="JBJ10" s="211">
        <f t="shared" si="441"/>
        <v>2.7925</v>
      </c>
      <c r="JBK10" s="211" t="e">
        <f t="shared" si="441"/>
        <v>#N/A</v>
      </c>
      <c r="JBL10" s="211" t="e">
        <f t="shared" si="441"/>
        <v>#N/A</v>
      </c>
      <c r="JBM10" s="211">
        <f t="shared" si="441"/>
        <v>2.7912499999999998</v>
      </c>
      <c r="JBN10" s="211">
        <f t="shared" si="441"/>
        <v>2.7906666666666649</v>
      </c>
      <c r="JBO10" s="211">
        <f t="shared" si="441"/>
        <v>2.7925</v>
      </c>
      <c r="JBP10" s="211">
        <f t="shared" si="441"/>
        <v>2.7915833333333349</v>
      </c>
      <c r="JBQ10" s="211">
        <f t="shared" si="441"/>
        <v>2.7893333333333352</v>
      </c>
      <c r="JBR10" s="211" t="e">
        <f t="shared" si="441"/>
        <v>#N/A</v>
      </c>
      <c r="JBS10" s="211" t="e">
        <f t="shared" si="441"/>
        <v>#N/A</v>
      </c>
      <c r="JBT10" s="211">
        <f t="shared" si="441"/>
        <v>2.7859166666666653</v>
      </c>
      <c r="JBU10" s="211">
        <f t="shared" si="441"/>
        <v>2.7866666666666648</v>
      </c>
      <c r="JBV10" s="211">
        <f t="shared" si="441"/>
        <v>2.7870833333333351</v>
      </c>
      <c r="JBW10" s="211">
        <f t="shared" si="441"/>
        <v>2.7868333333333348</v>
      </c>
      <c r="JBX10" s="211">
        <f t="shared" si="441"/>
        <v>2.7853333333333348</v>
      </c>
      <c r="JBY10" s="211" t="e">
        <f t="shared" si="441"/>
        <v>#N/A</v>
      </c>
      <c r="JBZ10" s="211" t="e">
        <f t="shared" si="441"/>
        <v>#N/A</v>
      </c>
      <c r="JCA10" s="211">
        <f t="shared" si="441"/>
        <v>2.7883333333333349</v>
      </c>
      <c r="JCB10" s="211">
        <f t="shared" si="441"/>
        <v>2.7900833333333348</v>
      </c>
      <c r="JCC10" s="211">
        <f t="shared" si="441"/>
        <v>2.7886666666666651</v>
      </c>
      <c r="JCD10" s="211">
        <f t="shared" si="441"/>
        <v>2.7898333333333349</v>
      </c>
      <c r="JCE10" s="211">
        <f t="shared" si="441"/>
        <v>2.787166666666665</v>
      </c>
      <c r="JCF10" s="211" t="e">
        <f t="shared" si="441"/>
        <v>#N/A</v>
      </c>
      <c r="JCG10" s="211" t="e">
        <f t="shared" si="441"/>
        <v>#N/A</v>
      </c>
      <c r="JCH10" s="211">
        <f t="shared" si="441"/>
        <v>2.7860833333333348</v>
      </c>
      <c r="JCI10" s="211">
        <f t="shared" si="441"/>
        <v>2.7866666666666648</v>
      </c>
      <c r="JCJ10" s="211">
        <f t="shared" si="441"/>
        <v>2.7863333333333351</v>
      </c>
      <c r="JCK10" s="211">
        <f t="shared" si="441"/>
        <v>2.7863333333333351</v>
      </c>
      <c r="JCL10" s="211">
        <f t="shared" si="441"/>
        <v>2.785666666666665</v>
      </c>
      <c r="JCM10" s="211" t="e">
        <f t="shared" ref="JCM10:JEX10" si="442">+HLOOKUP(JCM5,$A$25:$BKN$26,2,FALSE)</f>
        <v>#N/A</v>
      </c>
      <c r="JCN10" s="211" t="e">
        <f t="shared" si="442"/>
        <v>#N/A</v>
      </c>
      <c r="JCO10" s="211">
        <f t="shared" si="442"/>
        <v>2.7853333333333348</v>
      </c>
      <c r="JCP10" s="211">
        <f t="shared" si="442"/>
        <v>2.7845</v>
      </c>
      <c r="JCQ10" s="211">
        <f t="shared" si="442"/>
        <v>2.7854999999999999</v>
      </c>
      <c r="JCR10" s="211">
        <f t="shared" si="442"/>
        <v>2.7835833333333349</v>
      </c>
      <c r="JCS10" s="211" t="e">
        <f t="shared" si="442"/>
        <v>#DIV/0!</v>
      </c>
      <c r="JCT10" s="211" t="e">
        <f t="shared" si="442"/>
        <v>#N/A</v>
      </c>
      <c r="JCU10" s="211" t="e">
        <f t="shared" si="442"/>
        <v>#N/A</v>
      </c>
      <c r="JCV10" s="211">
        <f t="shared" si="442"/>
        <v>2.7822500000000003</v>
      </c>
      <c r="JCW10" s="211">
        <f t="shared" si="442"/>
        <v>2.7857500000000002</v>
      </c>
      <c r="JCX10" s="211">
        <f t="shared" si="442"/>
        <v>2.7854166666666651</v>
      </c>
      <c r="JCY10" s="211">
        <f t="shared" si="442"/>
        <v>2.7868333333333348</v>
      </c>
      <c r="JCZ10" s="211">
        <f t="shared" si="442"/>
        <v>2.7883333333333349</v>
      </c>
      <c r="JDA10" s="211" t="e">
        <f t="shared" si="442"/>
        <v>#N/A</v>
      </c>
      <c r="JDB10" s="211" t="e">
        <f t="shared" si="442"/>
        <v>#N/A</v>
      </c>
      <c r="JDC10" s="211">
        <f t="shared" si="442"/>
        <v>2.787166666666665</v>
      </c>
      <c r="JDD10" s="211">
        <f t="shared" si="442"/>
        <v>2.791916666666665</v>
      </c>
      <c r="JDE10" s="211">
        <f t="shared" si="442"/>
        <v>2.7916666666666652</v>
      </c>
      <c r="JDF10" s="211">
        <f t="shared" si="442"/>
        <v>2.7910833333333347</v>
      </c>
      <c r="JDG10" s="211">
        <f t="shared" si="442"/>
        <v>2.7931666666666652</v>
      </c>
      <c r="JDH10" s="211" t="e">
        <f t="shared" si="442"/>
        <v>#N/A</v>
      </c>
      <c r="JDI10" s="211" t="e">
        <f t="shared" si="442"/>
        <v>#N/A</v>
      </c>
      <c r="JDJ10" s="211">
        <f t="shared" si="442"/>
        <v>2.7912499999999998</v>
      </c>
      <c r="JDK10" s="211">
        <f t="shared" si="442"/>
        <v>2.7925833333333347</v>
      </c>
      <c r="JDL10" s="211">
        <f t="shared" si="442"/>
        <v>2.7961666666666654</v>
      </c>
      <c r="JDM10" s="211">
        <f t="shared" si="442"/>
        <v>2.798583333333335</v>
      </c>
      <c r="JDN10" s="211">
        <f t="shared" si="442"/>
        <v>2.794416666666665</v>
      </c>
      <c r="JDO10" s="211" t="e">
        <f t="shared" si="442"/>
        <v>#N/A</v>
      </c>
      <c r="JDP10" s="211" t="e">
        <f t="shared" si="442"/>
        <v>#N/A</v>
      </c>
      <c r="JDQ10" s="211" t="e">
        <f t="shared" si="442"/>
        <v>#DIV/0!</v>
      </c>
      <c r="JDR10" s="211">
        <f t="shared" si="442"/>
        <v>2.7909999999999999</v>
      </c>
      <c r="JDS10" s="211">
        <f t="shared" si="442"/>
        <v>2.7893333333333352</v>
      </c>
      <c r="JDT10" s="211">
        <f t="shared" si="442"/>
        <v>2.7889166666666649</v>
      </c>
      <c r="JDU10" s="211">
        <f t="shared" si="442"/>
        <v>2.7894166666666651</v>
      </c>
      <c r="JDV10" s="211" t="e">
        <f t="shared" si="442"/>
        <v>#N/A</v>
      </c>
      <c r="JDW10" s="211" t="e">
        <f t="shared" si="442"/>
        <v>#N/A</v>
      </c>
      <c r="JDX10" s="211">
        <f t="shared" si="442"/>
        <v>2.7909999999999999</v>
      </c>
      <c r="JDY10" s="211">
        <f t="shared" si="442"/>
        <v>2.7931666666666652</v>
      </c>
      <c r="JDZ10" s="211">
        <f t="shared" si="442"/>
        <v>2.7973333333333352</v>
      </c>
      <c r="JEA10" s="211">
        <f t="shared" si="442"/>
        <v>2.7959166666666651</v>
      </c>
      <c r="JEB10" s="211">
        <f t="shared" si="442"/>
        <v>2.7975833333333351</v>
      </c>
      <c r="JEC10" s="211" t="e">
        <f t="shared" si="442"/>
        <v>#N/A</v>
      </c>
      <c r="JED10" s="211" t="e">
        <f t="shared" si="442"/>
        <v>#N/A</v>
      </c>
      <c r="JEE10" s="211">
        <f t="shared" si="442"/>
        <v>2.8004166666666652</v>
      </c>
      <c r="JEF10" s="211">
        <f t="shared" si="442"/>
        <v>2.8029999999999999</v>
      </c>
      <c r="JEG10" s="211">
        <f t="shared" si="442"/>
        <v>2.8061666666666651</v>
      </c>
      <c r="JEH10" s="211">
        <f t="shared" si="442"/>
        <v>2.8038333333333352</v>
      </c>
      <c r="JEI10" s="211">
        <f t="shared" si="442"/>
        <v>2.8045</v>
      </c>
      <c r="JEJ10" s="211" t="e">
        <f t="shared" si="442"/>
        <v>#N/A</v>
      </c>
      <c r="JEK10" s="211" t="e">
        <f t="shared" si="442"/>
        <v>#N/A</v>
      </c>
      <c r="JEL10" s="211">
        <f t="shared" si="442"/>
        <v>2.8070000000000004</v>
      </c>
      <c r="JEM10" s="211">
        <f t="shared" si="442"/>
        <v>2.8112500000000002</v>
      </c>
      <c r="JEN10" s="211">
        <f t="shared" si="442"/>
        <v>2.81</v>
      </c>
      <c r="JEO10" s="211">
        <f t="shared" si="442"/>
        <v>2.8116666666666648</v>
      </c>
      <c r="JEP10" s="211">
        <f t="shared" si="442"/>
        <v>2.815333333333335</v>
      </c>
      <c r="JEQ10" s="211" t="e">
        <f t="shared" si="442"/>
        <v>#N/A</v>
      </c>
      <c r="JER10" s="211" t="e">
        <f t="shared" si="442"/>
        <v>#N/A</v>
      </c>
      <c r="JES10" s="211">
        <f t="shared" si="442"/>
        <v>2.8220000000000001</v>
      </c>
      <c r="JET10" s="211">
        <f t="shared" si="442"/>
        <v>2.8271666666666651</v>
      </c>
      <c r="JEU10" s="211">
        <f t="shared" si="442"/>
        <v>2.824916666666665</v>
      </c>
      <c r="JEV10" s="211">
        <f t="shared" si="442"/>
        <v>2.8239999999999998</v>
      </c>
      <c r="JEW10" s="211">
        <f t="shared" si="442"/>
        <v>2.8234166666666649</v>
      </c>
      <c r="JEX10" s="211" t="e">
        <f t="shared" si="442"/>
        <v>#N/A</v>
      </c>
      <c r="JEY10" s="211" t="e">
        <f t="shared" ref="JEY10:JHJ10" si="443">+HLOOKUP(JEY5,$A$25:$BKN$26,2,FALSE)</f>
        <v>#N/A</v>
      </c>
      <c r="JEZ10" s="211">
        <f t="shared" si="443"/>
        <v>2.8205</v>
      </c>
      <c r="JFA10" s="211">
        <f t="shared" si="443"/>
        <v>2.8155000000000001</v>
      </c>
      <c r="JFB10" s="211" t="e">
        <f t="shared" si="443"/>
        <v>#DIV/0!</v>
      </c>
      <c r="JFC10" s="211">
        <f t="shared" si="443"/>
        <v>2.821666666666665</v>
      </c>
      <c r="JFD10" s="211">
        <f t="shared" si="443"/>
        <v>2.823166666666665</v>
      </c>
      <c r="JFE10" s="211" t="e">
        <f t="shared" si="443"/>
        <v>#N/A</v>
      </c>
      <c r="JFF10" s="211" t="e">
        <f t="shared" si="443"/>
        <v>#N/A</v>
      </c>
      <c r="JFG10" s="211">
        <f t="shared" si="443"/>
        <v>2.8238333333333352</v>
      </c>
      <c r="JFH10" s="211">
        <f t="shared" si="443"/>
        <v>2.8213333333333352</v>
      </c>
      <c r="JFI10" s="211">
        <f t="shared" si="443"/>
        <v>2.8174999999999999</v>
      </c>
      <c r="JFJ10" s="211">
        <f t="shared" si="443"/>
        <v>2.818583333333335</v>
      </c>
      <c r="JFK10" s="211">
        <f t="shared" si="443"/>
        <v>2.8166666666666651</v>
      </c>
      <c r="JFL10" s="211" t="e">
        <f t="shared" si="443"/>
        <v>#N/A</v>
      </c>
      <c r="JFM10" s="211" t="e">
        <f t="shared" si="443"/>
        <v>#N/A</v>
      </c>
      <c r="JFN10" s="211">
        <f t="shared" si="443"/>
        <v>2.8126666666666651</v>
      </c>
      <c r="JFO10" s="211">
        <f t="shared" si="443"/>
        <v>2.8094166666666651</v>
      </c>
      <c r="JFP10" s="211">
        <f t="shared" si="443"/>
        <v>2.8085833333333348</v>
      </c>
      <c r="JFQ10" s="211">
        <f t="shared" si="443"/>
        <v>2.801833333333335</v>
      </c>
      <c r="JFR10" s="211" t="e">
        <f t="shared" si="443"/>
        <v>#DIV/0!</v>
      </c>
      <c r="JFS10" s="211" t="e">
        <f t="shared" si="443"/>
        <v>#N/A</v>
      </c>
      <c r="JFT10" s="211" t="e">
        <f t="shared" si="443"/>
        <v>#N/A</v>
      </c>
      <c r="JFU10" s="211">
        <f t="shared" si="443"/>
        <v>2.7970833333333349</v>
      </c>
      <c r="JFV10" s="211">
        <f t="shared" si="443"/>
        <v>2.8042500000000001</v>
      </c>
      <c r="JFW10" s="211">
        <f t="shared" si="443"/>
        <v>2.8118333333333352</v>
      </c>
      <c r="JFX10" s="211">
        <f t="shared" si="443"/>
        <v>2.8085</v>
      </c>
      <c r="JFY10" s="211" t="e">
        <f t="shared" si="443"/>
        <v>#DIV/0!</v>
      </c>
      <c r="JFZ10" s="211" t="e">
        <f t="shared" si="443"/>
        <v>#N/A</v>
      </c>
      <c r="JGA10" s="211" t="e">
        <f t="shared" si="443"/>
        <v>#N/A</v>
      </c>
      <c r="JGB10" s="211">
        <f t="shared" si="443"/>
        <v>2.8019166666666653</v>
      </c>
      <c r="JGC10" s="211">
        <f t="shared" si="443"/>
        <v>2.8029999999999999</v>
      </c>
      <c r="JGD10" s="211">
        <f t="shared" si="443"/>
        <v>2.8055000000000003</v>
      </c>
      <c r="JGE10" s="211">
        <f t="shared" si="443"/>
        <v>2.806</v>
      </c>
      <c r="JGF10" s="211">
        <f t="shared" si="443"/>
        <v>2.80775</v>
      </c>
      <c r="JGG10" s="211" t="e">
        <f t="shared" si="443"/>
        <v>#N/A</v>
      </c>
      <c r="JGH10" s="211" t="e">
        <f t="shared" si="443"/>
        <v>#N/A</v>
      </c>
      <c r="JGI10" s="211">
        <f t="shared" si="443"/>
        <v>2.805833333333335</v>
      </c>
      <c r="JGJ10" s="211">
        <f t="shared" si="443"/>
        <v>2.8043333333333349</v>
      </c>
      <c r="JGK10" s="211">
        <f t="shared" si="443"/>
        <v>2.7980833333333348</v>
      </c>
      <c r="JGL10" s="211">
        <f t="shared" si="443"/>
        <v>2.7949166666666647</v>
      </c>
      <c r="JGM10" s="211">
        <f t="shared" si="443"/>
        <v>2.7907500000000001</v>
      </c>
      <c r="JGN10" s="211" t="e">
        <f t="shared" si="443"/>
        <v>#N/A</v>
      </c>
      <c r="JGO10" s="211" t="e">
        <f t="shared" si="443"/>
        <v>#N/A</v>
      </c>
      <c r="JGP10" s="211">
        <f t="shared" si="443"/>
        <v>2.790416666666665</v>
      </c>
      <c r="JGQ10" s="211">
        <f t="shared" si="443"/>
        <v>2.7903333333333347</v>
      </c>
      <c r="JGR10" s="211">
        <f t="shared" si="443"/>
        <v>2.7836666666666652</v>
      </c>
      <c r="JGS10" s="211">
        <f t="shared" si="443"/>
        <v>2.7796666666666647</v>
      </c>
      <c r="JGT10" s="211">
        <f t="shared" si="443"/>
        <v>2.778583333333335</v>
      </c>
      <c r="JGU10" s="211" t="e">
        <f t="shared" si="443"/>
        <v>#N/A</v>
      </c>
      <c r="JGV10" s="211" t="e">
        <f t="shared" si="443"/>
        <v>#N/A</v>
      </c>
      <c r="JGW10" s="211">
        <f t="shared" si="443"/>
        <v>2.778416666666665</v>
      </c>
      <c r="JGX10" s="211">
        <f t="shared" si="443"/>
        <v>2.779916666666665</v>
      </c>
      <c r="JGY10" s="211">
        <f t="shared" si="443"/>
        <v>2.7755000000000001</v>
      </c>
      <c r="JGZ10" s="211">
        <f t="shared" si="443"/>
        <v>2.7749999999999999</v>
      </c>
      <c r="JHA10" s="211">
        <f t="shared" si="443"/>
        <v>2.7741666666666651</v>
      </c>
      <c r="JHB10" s="211" t="e">
        <f t="shared" si="443"/>
        <v>#N/A</v>
      </c>
      <c r="JHC10" s="211" t="e">
        <f t="shared" si="443"/>
        <v>#N/A</v>
      </c>
      <c r="JHD10" s="211">
        <f t="shared" si="443"/>
        <v>2.7725</v>
      </c>
      <c r="JHE10" s="211">
        <f t="shared" si="443"/>
        <v>2.7653333333333352</v>
      </c>
      <c r="JHF10" s="211">
        <f t="shared" si="443"/>
        <v>2.7660833333333352</v>
      </c>
      <c r="JHG10" s="211">
        <f t="shared" si="443"/>
        <v>2.7696666666666649</v>
      </c>
      <c r="JHH10" s="211">
        <f t="shared" si="443"/>
        <v>2.7677499999999999</v>
      </c>
      <c r="JHI10" s="211" t="e">
        <f t="shared" si="443"/>
        <v>#N/A</v>
      </c>
      <c r="JHJ10" s="211" t="e">
        <f t="shared" si="443"/>
        <v>#N/A</v>
      </c>
      <c r="JHK10" s="211">
        <f t="shared" ref="JHK10:JJV10" si="444">+HLOOKUP(JHK5,$A$25:$BKN$26,2,FALSE)</f>
        <v>2.7647500000000003</v>
      </c>
      <c r="JHL10" s="211">
        <f t="shared" si="444"/>
        <v>2.7649166666666649</v>
      </c>
      <c r="JHM10" s="211">
        <f t="shared" si="444"/>
        <v>2.76525</v>
      </c>
      <c r="JHN10" s="211">
        <f t="shared" si="444"/>
        <v>2.7651666666666648</v>
      </c>
      <c r="JHO10" s="211">
        <f t="shared" si="444"/>
        <v>2.763333333333335</v>
      </c>
      <c r="JHP10" s="211" t="e">
        <f t="shared" si="444"/>
        <v>#N/A</v>
      </c>
      <c r="JHQ10" s="211" t="e">
        <f t="shared" si="444"/>
        <v>#N/A</v>
      </c>
      <c r="JHR10" s="211">
        <f t="shared" si="444"/>
        <v>2.7622499999999999</v>
      </c>
      <c r="JHS10" s="211">
        <f t="shared" si="444"/>
        <v>2.7640000000000002</v>
      </c>
      <c r="JHT10" s="211">
        <f t="shared" si="444"/>
        <v>2.764833333333335</v>
      </c>
      <c r="JHU10" s="211">
        <f t="shared" si="444"/>
        <v>2.7640000000000002</v>
      </c>
      <c r="JHV10" s="211">
        <f t="shared" si="444"/>
        <v>2.7637499999999999</v>
      </c>
      <c r="JHW10" s="211" t="e">
        <f t="shared" si="444"/>
        <v>#N/A</v>
      </c>
      <c r="JHX10" s="211" t="e">
        <f t="shared" si="444"/>
        <v>#N/A</v>
      </c>
      <c r="JHY10" s="211">
        <f t="shared" si="444"/>
        <v>2.7655000000000003</v>
      </c>
      <c r="JHZ10" s="211">
        <f t="shared" si="444"/>
        <v>2.7729166666666649</v>
      </c>
      <c r="JIA10" s="211">
        <f t="shared" si="444"/>
        <v>2.783333333333335</v>
      </c>
      <c r="JIB10" s="211">
        <f t="shared" si="444"/>
        <v>2.7766666666666651</v>
      </c>
      <c r="JIC10" s="211">
        <f t="shared" si="444"/>
        <v>2.7714166666666649</v>
      </c>
      <c r="JID10" s="211" t="e">
        <f t="shared" si="444"/>
        <v>#N/A</v>
      </c>
      <c r="JIE10" s="211" t="e">
        <f t="shared" si="444"/>
        <v>#N/A</v>
      </c>
      <c r="JIF10" s="211">
        <f t="shared" si="444"/>
        <v>2.7696666666666649</v>
      </c>
      <c r="JIG10" s="211">
        <f t="shared" si="444"/>
        <v>2.7715000000000001</v>
      </c>
      <c r="JIH10" s="211">
        <f t="shared" si="444"/>
        <v>2.7704833333333347</v>
      </c>
      <c r="JII10" s="211">
        <f t="shared" si="444"/>
        <v>2.768833333333335</v>
      </c>
      <c r="JIJ10" s="211">
        <f t="shared" si="444"/>
        <v>2.7676666666666652</v>
      </c>
      <c r="JIK10" s="211" t="e">
        <f t="shared" si="444"/>
        <v>#N/A</v>
      </c>
      <c r="JIL10" s="211" t="e">
        <f t="shared" si="444"/>
        <v>#N/A</v>
      </c>
      <c r="JIM10" s="211">
        <f t="shared" si="444"/>
        <v>2.7654166666666651</v>
      </c>
      <c r="JIN10" s="211">
        <f t="shared" si="444"/>
        <v>2.76675</v>
      </c>
      <c r="JIO10" s="211">
        <f t="shared" si="444"/>
        <v>2.7677500000000004</v>
      </c>
      <c r="JIP10" s="211">
        <f t="shared" si="444"/>
        <v>2.7694999999999999</v>
      </c>
      <c r="JIQ10" s="211">
        <f t="shared" si="444"/>
        <v>2.768833333333335</v>
      </c>
      <c r="JIR10" s="211" t="e">
        <f t="shared" si="444"/>
        <v>#N/A</v>
      </c>
      <c r="JIS10" s="211" t="e">
        <f t="shared" si="444"/>
        <v>#N/A</v>
      </c>
      <c r="JIT10" s="211">
        <f t="shared" si="444"/>
        <v>2.76675</v>
      </c>
      <c r="JIU10" s="211">
        <f t="shared" si="444"/>
        <v>2.7664999999999997</v>
      </c>
      <c r="JIV10" s="211">
        <f t="shared" si="444"/>
        <v>2.7666666666666648</v>
      </c>
      <c r="JIW10" s="211">
        <f t="shared" si="444"/>
        <v>2.7668333333333348</v>
      </c>
      <c r="JIX10" s="211">
        <f t="shared" si="444"/>
        <v>2.7666666666666648</v>
      </c>
      <c r="JIY10" s="211" t="e">
        <f t="shared" si="444"/>
        <v>#N/A</v>
      </c>
      <c r="JIZ10" s="211" t="e">
        <f t="shared" si="444"/>
        <v>#N/A</v>
      </c>
      <c r="JJA10" s="211">
        <f t="shared" si="444"/>
        <v>2.7758333333333347</v>
      </c>
      <c r="JJB10" s="211">
        <f t="shared" si="444"/>
        <v>2.7814166666666651</v>
      </c>
      <c r="JJC10" s="211">
        <f t="shared" si="444"/>
        <v>2.7781666666666651</v>
      </c>
      <c r="JJD10" s="211">
        <f t="shared" si="444"/>
        <v>2.776083333333335</v>
      </c>
      <c r="JJE10" s="211">
        <f t="shared" si="444"/>
        <v>2.7854166666666647</v>
      </c>
      <c r="JJF10" s="211" t="e">
        <f t="shared" si="444"/>
        <v>#N/A</v>
      </c>
      <c r="JJG10" s="211" t="e">
        <f t="shared" si="444"/>
        <v>#N/A</v>
      </c>
      <c r="JJH10" s="211">
        <f t="shared" si="444"/>
        <v>2.801666666666665</v>
      </c>
      <c r="JJI10" s="211">
        <f t="shared" si="444"/>
        <v>2.809666666666665</v>
      </c>
      <c r="JJJ10" s="211">
        <f t="shared" si="444"/>
        <v>2.8046666666666651</v>
      </c>
      <c r="JJK10" s="211">
        <f t="shared" si="444"/>
        <v>2.8003333333333353</v>
      </c>
      <c r="JJL10" s="211">
        <f t="shared" si="444"/>
        <v>2.8026666666666653</v>
      </c>
      <c r="JJM10" s="211" t="e">
        <f t="shared" si="444"/>
        <v>#N/A</v>
      </c>
      <c r="JJN10" s="211" t="e">
        <f t="shared" si="444"/>
        <v>#N/A</v>
      </c>
      <c r="JJO10" s="211">
        <f t="shared" si="444"/>
        <v>2.8066666666666649</v>
      </c>
      <c r="JJP10" s="211">
        <f t="shared" si="444"/>
        <v>2.8076666666666652</v>
      </c>
      <c r="JJQ10" s="211">
        <f t="shared" si="444"/>
        <v>2.8070833333333352</v>
      </c>
      <c r="JJR10" s="211">
        <f t="shared" si="444"/>
        <v>2.8051666666666648</v>
      </c>
      <c r="JJS10" s="211">
        <f t="shared" si="444"/>
        <v>2.8010000000000002</v>
      </c>
      <c r="JJT10" s="211" t="e">
        <f t="shared" si="444"/>
        <v>#N/A</v>
      </c>
      <c r="JJU10" s="211" t="e">
        <f t="shared" si="444"/>
        <v>#N/A</v>
      </c>
      <c r="JJV10" s="211">
        <f t="shared" si="444"/>
        <v>2.8007499999999999</v>
      </c>
      <c r="JJW10" s="211">
        <f t="shared" ref="JJW10:JKJ10" si="445">+HLOOKUP(JJW5,$A$25:$BKN$26,2,FALSE)</f>
        <v>2.806</v>
      </c>
      <c r="JJX10" s="211">
        <f t="shared" si="445"/>
        <v>2.8118333333333352</v>
      </c>
      <c r="JJY10" s="211">
        <f t="shared" si="445"/>
        <v>2.8200833333333351</v>
      </c>
      <c r="JJZ10" s="211">
        <f t="shared" si="445"/>
        <v>2.8179166666666653</v>
      </c>
      <c r="JKA10" s="211" t="e">
        <f t="shared" si="445"/>
        <v>#N/A</v>
      </c>
      <c r="JKB10" s="211" t="e">
        <f t="shared" si="445"/>
        <v>#N/A</v>
      </c>
      <c r="JKC10" s="211">
        <f t="shared" si="445"/>
        <v>2.8210833333333349</v>
      </c>
      <c r="JKD10" s="211">
        <f t="shared" si="445"/>
        <v>2.8238333333333347</v>
      </c>
      <c r="JKE10" s="211">
        <f t="shared" si="445"/>
        <v>2.8222499999999999</v>
      </c>
      <c r="JKF10" s="211" t="e">
        <f t="shared" si="445"/>
        <v>#DIV/0!</v>
      </c>
      <c r="JKG10" s="211" t="e">
        <f t="shared" si="445"/>
        <v>#DIV/0!</v>
      </c>
      <c r="JKH10" s="211" t="e">
        <f t="shared" si="445"/>
        <v>#N/A</v>
      </c>
      <c r="JKI10" s="211" t="e">
        <f t="shared" si="445"/>
        <v>#N/A</v>
      </c>
      <c r="JKJ10" s="211">
        <f t="shared" si="445"/>
        <v>2.821833333333335</v>
      </c>
    </row>
    <row r="12" spans="1:7063">
      <c r="A12" s="6" t="s">
        <v>15</v>
      </c>
      <c r="B12" s="20">
        <v>33604</v>
      </c>
      <c r="C12" s="20">
        <v>33605</v>
      </c>
      <c r="D12" s="20">
        <v>33606</v>
      </c>
      <c r="E12" s="20">
        <v>33607</v>
      </c>
      <c r="F12" s="20">
        <v>33608</v>
      </c>
      <c r="G12" s="20">
        <v>33609</v>
      </c>
      <c r="H12" s="20">
        <v>33610</v>
      </c>
      <c r="I12" s="20">
        <v>33611</v>
      </c>
      <c r="J12" s="20">
        <v>33612</v>
      </c>
      <c r="K12" s="20">
        <v>33613</v>
      </c>
      <c r="L12" s="20">
        <v>33614</v>
      </c>
      <c r="M12" s="20">
        <v>33615</v>
      </c>
      <c r="N12" s="20">
        <v>33616</v>
      </c>
      <c r="O12" s="20">
        <v>33617</v>
      </c>
      <c r="P12" s="20">
        <v>33618</v>
      </c>
      <c r="Q12" s="20">
        <v>33619</v>
      </c>
      <c r="R12" s="20">
        <v>33620</v>
      </c>
      <c r="S12" s="20">
        <v>33621</v>
      </c>
      <c r="T12" s="20">
        <v>33622</v>
      </c>
      <c r="U12" s="20">
        <v>33623</v>
      </c>
      <c r="V12" s="20">
        <v>33624</v>
      </c>
      <c r="W12" s="20">
        <v>33625</v>
      </c>
      <c r="X12" s="20">
        <v>33626</v>
      </c>
      <c r="Y12" s="20">
        <v>33627</v>
      </c>
      <c r="Z12" s="20">
        <v>33628</v>
      </c>
      <c r="AA12" s="20">
        <v>33629</v>
      </c>
      <c r="AB12" s="20">
        <v>33630</v>
      </c>
      <c r="AC12" s="20">
        <v>33631</v>
      </c>
      <c r="AD12" s="20">
        <v>33632</v>
      </c>
      <c r="AE12" s="20">
        <v>33633</v>
      </c>
      <c r="AF12" s="20">
        <v>33634</v>
      </c>
      <c r="AG12" s="20">
        <v>33635</v>
      </c>
      <c r="AH12" s="20">
        <v>33636</v>
      </c>
      <c r="AI12" s="20">
        <v>33637</v>
      </c>
      <c r="AJ12" s="20">
        <v>33638</v>
      </c>
      <c r="AK12" s="20">
        <v>33639</v>
      </c>
      <c r="AL12" s="20">
        <v>33640</v>
      </c>
      <c r="AM12" s="20">
        <v>33641</v>
      </c>
      <c r="AN12" s="20">
        <v>33642</v>
      </c>
      <c r="AO12" s="20">
        <v>33643</v>
      </c>
      <c r="AP12" s="20">
        <v>33644</v>
      </c>
      <c r="AQ12" s="20">
        <v>33645</v>
      </c>
      <c r="AR12" s="20">
        <v>33646</v>
      </c>
      <c r="AS12" s="20">
        <v>33647</v>
      </c>
      <c r="AT12" s="20">
        <v>33648</v>
      </c>
      <c r="AU12" s="20">
        <v>33649</v>
      </c>
      <c r="AV12" s="20">
        <v>33650</v>
      </c>
      <c r="AW12" s="20">
        <v>33651</v>
      </c>
      <c r="AX12" s="20">
        <v>33652</v>
      </c>
      <c r="AY12" s="20">
        <v>33653</v>
      </c>
      <c r="AZ12" s="20">
        <v>33654</v>
      </c>
      <c r="BA12" s="20">
        <v>33655</v>
      </c>
      <c r="BB12" s="20">
        <v>33656</v>
      </c>
      <c r="BC12" s="20">
        <v>33657</v>
      </c>
      <c r="BD12" s="20">
        <v>33658</v>
      </c>
      <c r="BE12" s="20">
        <v>33659</v>
      </c>
      <c r="BF12" s="20">
        <v>33660</v>
      </c>
      <c r="BG12" s="20">
        <v>33661</v>
      </c>
      <c r="BH12" s="20">
        <v>33662</v>
      </c>
      <c r="BI12" s="20">
        <v>33663</v>
      </c>
      <c r="BJ12" s="20">
        <v>33664</v>
      </c>
      <c r="BK12" s="20">
        <v>33665</v>
      </c>
      <c r="BL12" s="20">
        <v>33666</v>
      </c>
      <c r="BM12" s="20">
        <v>33667</v>
      </c>
      <c r="BN12" s="20">
        <v>33668</v>
      </c>
      <c r="BO12" s="20">
        <v>33669</v>
      </c>
      <c r="BP12" s="20">
        <v>33670</v>
      </c>
      <c r="BQ12" s="20">
        <v>33671</v>
      </c>
      <c r="BR12" s="20">
        <v>33672</v>
      </c>
      <c r="BS12" s="20">
        <v>33673</v>
      </c>
      <c r="BT12" s="20">
        <v>33674</v>
      </c>
      <c r="BU12" s="20">
        <v>33675</v>
      </c>
      <c r="BV12" s="20">
        <v>33676</v>
      </c>
      <c r="BW12" s="20">
        <v>33677</v>
      </c>
      <c r="BX12" s="20">
        <v>33678</v>
      </c>
      <c r="BY12" s="20">
        <v>33679</v>
      </c>
      <c r="BZ12" s="20">
        <v>33680</v>
      </c>
      <c r="CA12" s="20">
        <v>33681</v>
      </c>
      <c r="CB12" s="20">
        <v>33682</v>
      </c>
      <c r="CC12" s="20">
        <v>33683</v>
      </c>
      <c r="CD12" s="20">
        <v>33684</v>
      </c>
      <c r="CE12" s="20">
        <v>33685</v>
      </c>
      <c r="CF12" s="20">
        <v>33686</v>
      </c>
      <c r="CG12" s="20">
        <v>33687</v>
      </c>
      <c r="CH12" s="20">
        <v>33688</v>
      </c>
      <c r="CI12" s="20">
        <v>33689</v>
      </c>
      <c r="CJ12" s="20">
        <v>33690</v>
      </c>
      <c r="CK12" s="20">
        <v>33691</v>
      </c>
      <c r="CL12" s="20">
        <v>33692</v>
      </c>
      <c r="CM12" s="20">
        <v>33693</v>
      </c>
      <c r="CN12" s="20">
        <v>33694</v>
      </c>
      <c r="CO12" s="20">
        <v>33695</v>
      </c>
      <c r="CP12" s="20">
        <v>33696</v>
      </c>
      <c r="CQ12" s="20">
        <v>33697</v>
      </c>
      <c r="CR12" s="20">
        <v>33698</v>
      </c>
      <c r="CS12" s="20">
        <v>33699</v>
      </c>
      <c r="CT12" s="20">
        <v>33700</v>
      </c>
      <c r="CU12" s="20">
        <v>33701</v>
      </c>
      <c r="CV12" s="20">
        <v>33702</v>
      </c>
      <c r="CW12" s="20">
        <v>33703</v>
      </c>
      <c r="CX12" s="20">
        <v>33704</v>
      </c>
      <c r="CY12" s="20">
        <v>33705</v>
      </c>
      <c r="CZ12" s="20">
        <v>33706</v>
      </c>
      <c r="DA12" s="20">
        <v>33707</v>
      </c>
      <c r="DB12" s="20">
        <v>33708</v>
      </c>
      <c r="DC12" s="20">
        <v>33709</v>
      </c>
      <c r="DD12" s="20">
        <v>33710</v>
      </c>
      <c r="DE12" s="20">
        <v>33711</v>
      </c>
      <c r="DF12" s="20">
        <v>33712</v>
      </c>
      <c r="DG12" s="20">
        <v>33713</v>
      </c>
      <c r="DH12" s="20">
        <v>33714</v>
      </c>
      <c r="DI12" s="20">
        <v>33715</v>
      </c>
      <c r="DJ12" s="20">
        <v>33716</v>
      </c>
      <c r="DK12" s="20">
        <v>33717</v>
      </c>
      <c r="DL12" s="20">
        <v>33718</v>
      </c>
      <c r="DM12" s="20">
        <v>33719</v>
      </c>
      <c r="DN12" s="20">
        <v>33720</v>
      </c>
      <c r="DO12" s="20">
        <v>33721</v>
      </c>
      <c r="DP12" s="20">
        <v>33722</v>
      </c>
      <c r="DQ12" s="20">
        <v>33723</v>
      </c>
      <c r="DR12" s="20">
        <v>33724</v>
      </c>
      <c r="DS12" s="20">
        <v>33725</v>
      </c>
      <c r="DT12" s="20">
        <v>33726</v>
      </c>
      <c r="DU12" s="20">
        <v>33727</v>
      </c>
      <c r="DV12" s="20">
        <v>33728</v>
      </c>
      <c r="DW12" s="20">
        <v>33729</v>
      </c>
      <c r="DX12" s="20">
        <v>33730</v>
      </c>
      <c r="DY12" s="20">
        <v>33731</v>
      </c>
      <c r="DZ12" s="20">
        <v>33732</v>
      </c>
      <c r="EA12" s="20">
        <v>33733</v>
      </c>
      <c r="EB12" s="20">
        <v>33734</v>
      </c>
      <c r="EC12" s="20">
        <v>33735</v>
      </c>
      <c r="ED12" s="20">
        <v>33736</v>
      </c>
      <c r="EE12" s="20">
        <v>33737</v>
      </c>
      <c r="EF12" s="20">
        <v>33738</v>
      </c>
      <c r="EG12" s="20">
        <v>33739</v>
      </c>
      <c r="EH12" s="20">
        <v>33740</v>
      </c>
      <c r="EI12" s="20">
        <v>33741</v>
      </c>
      <c r="EJ12" s="20">
        <v>33742</v>
      </c>
      <c r="EK12" s="20">
        <v>33743</v>
      </c>
      <c r="EL12" s="20">
        <v>33744</v>
      </c>
      <c r="EM12" s="20">
        <v>33745</v>
      </c>
      <c r="EN12" s="20">
        <v>33746</v>
      </c>
      <c r="EO12" s="20">
        <v>33747</v>
      </c>
      <c r="EP12" s="20">
        <v>33748</v>
      </c>
      <c r="EQ12" s="20">
        <v>33749</v>
      </c>
      <c r="ER12" s="20">
        <v>33750</v>
      </c>
      <c r="ES12" s="20">
        <v>33751</v>
      </c>
      <c r="ET12" s="20">
        <v>33752</v>
      </c>
      <c r="EU12" s="20">
        <v>33753</v>
      </c>
      <c r="EV12" s="20">
        <v>33754</v>
      </c>
      <c r="EW12" s="20">
        <v>33755</v>
      </c>
      <c r="EX12" s="20">
        <v>33756</v>
      </c>
      <c r="EY12" s="20">
        <v>33757</v>
      </c>
      <c r="EZ12" s="20">
        <v>33758</v>
      </c>
      <c r="FA12" s="20">
        <v>33759</v>
      </c>
      <c r="FB12" s="20">
        <v>33760</v>
      </c>
      <c r="FC12" s="20">
        <v>33761</v>
      </c>
      <c r="FD12" s="20">
        <v>33762</v>
      </c>
      <c r="FE12" s="20">
        <v>33763</v>
      </c>
      <c r="FF12" s="20">
        <v>33764</v>
      </c>
      <c r="FG12" s="20">
        <v>33765</v>
      </c>
      <c r="FH12" s="20">
        <v>33766</v>
      </c>
      <c r="FI12" s="20">
        <v>33767</v>
      </c>
      <c r="FJ12" s="20">
        <v>33768</v>
      </c>
      <c r="FK12" s="20">
        <v>33769</v>
      </c>
      <c r="FL12" s="20">
        <v>33770</v>
      </c>
      <c r="FM12" s="20">
        <v>33771</v>
      </c>
      <c r="FN12" s="20">
        <v>33772</v>
      </c>
      <c r="FO12" s="20">
        <v>33773</v>
      </c>
      <c r="FP12" s="20">
        <v>33774</v>
      </c>
      <c r="FQ12" s="20">
        <v>33775</v>
      </c>
      <c r="FR12" s="20">
        <v>33776</v>
      </c>
      <c r="FS12" s="20">
        <v>33777</v>
      </c>
      <c r="FT12" s="20">
        <v>33778</v>
      </c>
      <c r="FU12" s="20">
        <v>33779</v>
      </c>
      <c r="FV12" s="20">
        <v>33780</v>
      </c>
      <c r="FW12" s="20">
        <v>33781</v>
      </c>
      <c r="FX12" s="20">
        <v>33782</v>
      </c>
      <c r="FY12" s="20">
        <v>33783</v>
      </c>
      <c r="FZ12" s="20">
        <v>33784</v>
      </c>
      <c r="GA12" s="20">
        <v>33785</v>
      </c>
      <c r="GB12" s="20">
        <v>33786</v>
      </c>
      <c r="GC12" s="20">
        <v>33787</v>
      </c>
      <c r="GD12" s="20">
        <v>33788</v>
      </c>
      <c r="GE12" s="20">
        <v>33789</v>
      </c>
      <c r="GF12" s="20">
        <v>33790</v>
      </c>
      <c r="GG12" s="20">
        <v>33791</v>
      </c>
      <c r="GH12" s="20">
        <v>33792</v>
      </c>
      <c r="GI12" s="20">
        <v>33793</v>
      </c>
      <c r="GJ12" s="20">
        <v>33794</v>
      </c>
      <c r="GK12" s="20">
        <v>33795</v>
      </c>
      <c r="GL12" s="20">
        <v>33796</v>
      </c>
      <c r="GM12" s="20">
        <v>33797</v>
      </c>
      <c r="GN12" s="20">
        <v>33798</v>
      </c>
      <c r="GO12" s="20">
        <v>33799</v>
      </c>
      <c r="GP12" s="20">
        <v>33800</v>
      </c>
      <c r="GQ12" s="20">
        <v>33801</v>
      </c>
      <c r="GR12" s="20">
        <v>33802</v>
      </c>
      <c r="GS12" s="20">
        <v>33803</v>
      </c>
      <c r="GT12" s="20">
        <v>33804</v>
      </c>
      <c r="GU12" s="20">
        <v>33805</v>
      </c>
      <c r="GV12" s="20">
        <v>33806</v>
      </c>
      <c r="GW12" s="20">
        <v>33807</v>
      </c>
      <c r="GX12" s="20">
        <v>33808</v>
      </c>
      <c r="GY12" s="20">
        <v>33809</v>
      </c>
      <c r="GZ12" s="20">
        <v>33810</v>
      </c>
      <c r="HA12" s="20">
        <v>33811</v>
      </c>
      <c r="HB12" s="20">
        <v>33812</v>
      </c>
      <c r="HC12" s="20">
        <v>33813</v>
      </c>
      <c r="HD12" s="20">
        <v>33814</v>
      </c>
      <c r="HE12" s="20">
        <v>33815</v>
      </c>
      <c r="HF12" s="20">
        <v>33816</v>
      </c>
      <c r="HG12" s="20">
        <v>33817</v>
      </c>
      <c r="HH12" s="20">
        <v>33818</v>
      </c>
      <c r="HI12" s="20">
        <v>33819</v>
      </c>
      <c r="HJ12" s="20">
        <v>33820</v>
      </c>
      <c r="HK12" s="20">
        <v>33821</v>
      </c>
      <c r="HL12" s="20">
        <v>33822</v>
      </c>
      <c r="HM12" s="20">
        <v>33823</v>
      </c>
      <c r="HN12" s="20">
        <v>33824</v>
      </c>
      <c r="HO12" s="20">
        <v>33825</v>
      </c>
      <c r="HP12" s="20">
        <v>33826</v>
      </c>
      <c r="HQ12" s="20">
        <v>33827</v>
      </c>
      <c r="HR12" s="20">
        <v>33828</v>
      </c>
      <c r="HS12" s="20">
        <v>33829</v>
      </c>
      <c r="HT12" s="20">
        <v>33830</v>
      </c>
      <c r="HU12" s="20">
        <v>33831</v>
      </c>
      <c r="HV12" s="20">
        <v>33832</v>
      </c>
      <c r="HW12" s="20">
        <v>33833</v>
      </c>
      <c r="HX12" s="20">
        <v>33834</v>
      </c>
      <c r="HY12" s="20">
        <v>33835</v>
      </c>
      <c r="HZ12" s="20">
        <v>33836</v>
      </c>
      <c r="IA12" s="20">
        <v>33837</v>
      </c>
      <c r="IB12" s="20">
        <v>33838</v>
      </c>
      <c r="IC12" s="20">
        <v>33839</v>
      </c>
      <c r="ID12" s="20">
        <v>33840</v>
      </c>
      <c r="IE12" s="20">
        <v>33841</v>
      </c>
      <c r="IF12" s="20">
        <v>33842</v>
      </c>
      <c r="IG12" s="20">
        <v>33843</v>
      </c>
      <c r="IH12" s="20">
        <v>33844</v>
      </c>
      <c r="II12" s="20">
        <v>33845</v>
      </c>
      <c r="IJ12" s="20">
        <v>33846</v>
      </c>
      <c r="IK12" s="20">
        <v>33847</v>
      </c>
      <c r="IL12" s="20">
        <v>33848</v>
      </c>
      <c r="IM12" s="20">
        <v>33849</v>
      </c>
      <c r="IN12" s="20">
        <v>33850</v>
      </c>
      <c r="IO12" s="20">
        <v>33851</v>
      </c>
      <c r="IP12" s="20">
        <v>33852</v>
      </c>
      <c r="IQ12" s="20">
        <v>33853</v>
      </c>
      <c r="IR12" s="20">
        <v>33854</v>
      </c>
      <c r="IS12" s="20">
        <v>33855</v>
      </c>
      <c r="IT12" s="20">
        <v>33856</v>
      </c>
      <c r="IU12" s="20">
        <v>33857</v>
      </c>
      <c r="IV12" s="20">
        <v>33858</v>
      </c>
      <c r="IW12" s="20">
        <v>33859</v>
      </c>
      <c r="IX12" s="20">
        <v>33860</v>
      </c>
      <c r="IY12" s="20">
        <v>33861</v>
      </c>
      <c r="IZ12" s="20">
        <v>33862</v>
      </c>
      <c r="JA12" s="20">
        <v>33863</v>
      </c>
      <c r="JB12" s="20">
        <v>33864</v>
      </c>
      <c r="JC12" s="20">
        <v>33865</v>
      </c>
      <c r="JD12" s="20">
        <v>33866</v>
      </c>
      <c r="JE12" s="20">
        <v>33867</v>
      </c>
      <c r="JF12" s="20">
        <v>33868</v>
      </c>
      <c r="JG12" s="20">
        <v>33869</v>
      </c>
      <c r="JH12" s="20">
        <v>33870</v>
      </c>
      <c r="JI12" s="20">
        <v>33871</v>
      </c>
      <c r="JJ12" s="20">
        <v>33872</v>
      </c>
      <c r="JK12" s="20">
        <v>33873</v>
      </c>
      <c r="JL12" s="20">
        <v>33874</v>
      </c>
      <c r="JM12" s="20">
        <v>33875</v>
      </c>
      <c r="JN12" s="20">
        <v>33876</v>
      </c>
      <c r="JO12" s="20">
        <v>33877</v>
      </c>
      <c r="JP12" s="20">
        <v>33878</v>
      </c>
      <c r="JQ12" s="20">
        <v>33879</v>
      </c>
      <c r="JR12" s="20">
        <v>33880</v>
      </c>
      <c r="JS12" s="20">
        <v>33881</v>
      </c>
      <c r="JT12" s="20">
        <v>33882</v>
      </c>
      <c r="JU12" s="20">
        <v>33883</v>
      </c>
      <c r="JV12" s="20">
        <v>33884</v>
      </c>
      <c r="JW12" s="20">
        <v>33885</v>
      </c>
      <c r="JX12" s="20">
        <v>33886</v>
      </c>
      <c r="JY12" s="20">
        <v>33887</v>
      </c>
      <c r="JZ12" s="20">
        <v>33888</v>
      </c>
      <c r="KA12" s="20">
        <v>33889</v>
      </c>
      <c r="KB12" s="20">
        <v>33890</v>
      </c>
      <c r="KC12" s="20">
        <v>33891</v>
      </c>
      <c r="KD12" s="20">
        <v>33892</v>
      </c>
      <c r="KE12" s="20">
        <v>33893</v>
      </c>
      <c r="KF12" s="20">
        <v>33894</v>
      </c>
      <c r="KG12" s="20">
        <v>33895</v>
      </c>
      <c r="KH12" s="20">
        <v>33896</v>
      </c>
      <c r="KI12" s="20">
        <v>33897</v>
      </c>
      <c r="KJ12" s="20">
        <v>33898</v>
      </c>
      <c r="KK12" s="20">
        <v>33899</v>
      </c>
      <c r="KL12" s="20">
        <v>33900</v>
      </c>
      <c r="KM12" s="20">
        <v>33901</v>
      </c>
      <c r="KN12" s="20">
        <v>33902</v>
      </c>
      <c r="KO12" s="20">
        <v>33903</v>
      </c>
      <c r="KP12" s="20">
        <v>33904</v>
      </c>
      <c r="KQ12" s="20">
        <v>33905</v>
      </c>
      <c r="KR12" s="20">
        <v>33906</v>
      </c>
      <c r="KS12" s="20">
        <v>33907</v>
      </c>
      <c r="KT12" s="20">
        <v>33908</v>
      </c>
      <c r="KU12" s="20">
        <v>33909</v>
      </c>
      <c r="KV12" s="20">
        <v>33910</v>
      </c>
      <c r="KW12" s="20">
        <v>33911</v>
      </c>
      <c r="KX12" s="20">
        <v>33912</v>
      </c>
      <c r="KY12" s="20">
        <v>33913</v>
      </c>
      <c r="KZ12" s="20">
        <v>33914</v>
      </c>
      <c r="LA12" s="20">
        <v>33915</v>
      </c>
      <c r="LB12" s="20">
        <v>33916</v>
      </c>
      <c r="LC12" s="20">
        <v>33917</v>
      </c>
      <c r="LD12" s="20">
        <v>33918</v>
      </c>
      <c r="LE12" s="20">
        <v>33919</v>
      </c>
      <c r="LF12" s="20">
        <v>33920</v>
      </c>
      <c r="LG12" s="20">
        <v>33921</v>
      </c>
      <c r="LH12" s="20">
        <v>33922</v>
      </c>
      <c r="LI12" s="20">
        <v>33923</v>
      </c>
      <c r="LJ12" s="20">
        <v>33924</v>
      </c>
      <c r="LK12" s="20">
        <v>33925</v>
      </c>
      <c r="LL12" s="20">
        <v>33926</v>
      </c>
      <c r="LM12" s="20">
        <v>33927</v>
      </c>
      <c r="LN12" s="20">
        <v>33928</v>
      </c>
      <c r="LO12" s="20">
        <v>33929</v>
      </c>
      <c r="LP12" s="20">
        <v>33930</v>
      </c>
      <c r="LQ12" s="20">
        <v>33931</v>
      </c>
      <c r="LR12" s="20">
        <v>33932</v>
      </c>
      <c r="LS12" s="20">
        <v>33933</v>
      </c>
      <c r="LT12" s="20">
        <v>33934</v>
      </c>
      <c r="LU12" s="20">
        <v>33935</v>
      </c>
      <c r="LV12" s="20">
        <v>33936</v>
      </c>
      <c r="LW12" s="20">
        <v>33937</v>
      </c>
      <c r="LX12" s="20">
        <v>33938</v>
      </c>
      <c r="LY12" s="20">
        <v>33939</v>
      </c>
      <c r="LZ12" s="20">
        <v>33940</v>
      </c>
      <c r="MA12" s="20">
        <v>33941</v>
      </c>
      <c r="MB12" s="20">
        <v>33942</v>
      </c>
      <c r="MC12" s="20">
        <v>33943</v>
      </c>
      <c r="MD12" s="20">
        <v>33944</v>
      </c>
      <c r="ME12" s="20">
        <v>33945</v>
      </c>
      <c r="MF12" s="20">
        <v>33946</v>
      </c>
      <c r="MG12" s="20">
        <v>33947</v>
      </c>
      <c r="MH12" s="20">
        <v>33948</v>
      </c>
      <c r="MI12" s="20">
        <v>33949</v>
      </c>
      <c r="MJ12" s="20">
        <v>33950</v>
      </c>
      <c r="MK12" s="20">
        <v>33951</v>
      </c>
      <c r="ML12" s="20">
        <v>33952</v>
      </c>
      <c r="MM12" s="20">
        <v>33953</v>
      </c>
      <c r="MN12" s="20">
        <v>33954</v>
      </c>
      <c r="MO12" s="20">
        <v>33955</v>
      </c>
      <c r="MP12" s="20">
        <v>33956</v>
      </c>
      <c r="MQ12" s="20">
        <v>33957</v>
      </c>
      <c r="MR12" s="20">
        <v>33958</v>
      </c>
      <c r="MS12" s="20">
        <v>33959</v>
      </c>
      <c r="MT12" s="20">
        <v>33960</v>
      </c>
      <c r="MU12" s="20">
        <v>33961</v>
      </c>
      <c r="MV12" s="20">
        <v>33962</v>
      </c>
      <c r="MW12" s="20">
        <v>33963</v>
      </c>
      <c r="MX12" s="20">
        <v>33964</v>
      </c>
      <c r="MY12" s="20">
        <v>33965</v>
      </c>
      <c r="MZ12" s="20">
        <v>33966</v>
      </c>
      <c r="NA12" s="20">
        <v>33967</v>
      </c>
      <c r="NB12" s="20">
        <v>33968</v>
      </c>
      <c r="NC12" s="20">
        <v>33969</v>
      </c>
      <c r="ND12" s="20">
        <v>33970</v>
      </c>
      <c r="NE12" s="20">
        <v>33971</v>
      </c>
      <c r="NF12" s="20">
        <v>33972</v>
      </c>
      <c r="NG12" s="20">
        <v>33973</v>
      </c>
      <c r="NH12" s="20">
        <v>33974</v>
      </c>
      <c r="NI12" s="20">
        <v>33975</v>
      </c>
      <c r="NJ12" s="20">
        <v>33976</v>
      </c>
      <c r="NK12" s="20">
        <v>33977</v>
      </c>
      <c r="NL12" s="20">
        <v>33978</v>
      </c>
      <c r="NM12" s="20">
        <v>33979</v>
      </c>
      <c r="NN12" s="20">
        <v>33980</v>
      </c>
      <c r="NO12" s="20">
        <v>33981</v>
      </c>
      <c r="NP12" s="20">
        <v>33982</v>
      </c>
      <c r="NQ12" s="20">
        <v>33983</v>
      </c>
      <c r="NR12" s="20">
        <v>33984</v>
      </c>
      <c r="NS12" s="20">
        <v>33985</v>
      </c>
      <c r="NT12" s="20">
        <v>33986</v>
      </c>
      <c r="NU12" s="20">
        <v>33987</v>
      </c>
      <c r="NV12" s="20">
        <v>33988</v>
      </c>
      <c r="NW12" s="20">
        <v>33989</v>
      </c>
      <c r="NX12" s="20">
        <v>33990</v>
      </c>
      <c r="NY12" s="20">
        <v>33991</v>
      </c>
      <c r="NZ12" s="20">
        <v>33992</v>
      </c>
      <c r="OA12" s="20">
        <v>33993</v>
      </c>
      <c r="OB12" s="20">
        <v>33994</v>
      </c>
      <c r="OC12" s="20">
        <v>33995</v>
      </c>
      <c r="OD12" s="20">
        <v>33996</v>
      </c>
      <c r="OE12" s="20">
        <v>33997</v>
      </c>
      <c r="OF12" s="20">
        <v>33998</v>
      </c>
      <c r="OG12" s="20">
        <v>33999</v>
      </c>
      <c r="OH12" s="20">
        <v>34000</v>
      </c>
      <c r="OI12" s="20">
        <v>34001</v>
      </c>
      <c r="OJ12" s="20">
        <v>34002</v>
      </c>
      <c r="OK12" s="20">
        <v>34003</v>
      </c>
      <c r="OL12" s="20">
        <v>34004</v>
      </c>
      <c r="OM12" s="20">
        <v>34005</v>
      </c>
      <c r="ON12" s="20">
        <v>34006</v>
      </c>
      <c r="OO12" s="20">
        <v>34007</v>
      </c>
      <c r="OP12" s="20">
        <v>34008</v>
      </c>
      <c r="OQ12" s="20">
        <v>34009</v>
      </c>
      <c r="OR12" s="20">
        <v>34010</v>
      </c>
      <c r="OS12" s="20">
        <v>34011</v>
      </c>
      <c r="OT12" s="20">
        <v>34012</v>
      </c>
      <c r="OU12" s="20">
        <v>34013</v>
      </c>
      <c r="OV12" s="20">
        <v>34014</v>
      </c>
      <c r="OW12" s="20">
        <v>34015</v>
      </c>
      <c r="OX12" s="20">
        <v>34016</v>
      </c>
      <c r="OY12" s="20">
        <v>34017</v>
      </c>
      <c r="OZ12" s="20">
        <v>34018</v>
      </c>
      <c r="PA12" s="20">
        <v>34019</v>
      </c>
      <c r="PB12" s="20">
        <v>34020</v>
      </c>
      <c r="PC12" s="20">
        <v>34021</v>
      </c>
      <c r="PD12" s="20">
        <v>34022</v>
      </c>
      <c r="PE12" s="20">
        <v>34023</v>
      </c>
      <c r="PF12" s="20">
        <v>34024</v>
      </c>
      <c r="PG12" s="20">
        <v>34025</v>
      </c>
      <c r="PH12" s="20">
        <v>34026</v>
      </c>
      <c r="PI12" s="20">
        <v>34027</v>
      </c>
      <c r="PJ12" s="20">
        <v>34028</v>
      </c>
      <c r="PK12" s="20">
        <v>34029</v>
      </c>
      <c r="PL12" s="20">
        <v>34030</v>
      </c>
      <c r="PM12" s="20">
        <v>34031</v>
      </c>
      <c r="PN12" s="20">
        <v>34032</v>
      </c>
      <c r="PO12" s="20">
        <v>34033</v>
      </c>
      <c r="PP12" s="20">
        <v>34034</v>
      </c>
      <c r="PQ12" s="20">
        <v>34035</v>
      </c>
      <c r="PR12" s="20">
        <v>34036</v>
      </c>
      <c r="PS12" s="20">
        <v>34037</v>
      </c>
      <c r="PT12" s="20">
        <v>34038</v>
      </c>
      <c r="PU12" s="20">
        <v>34039</v>
      </c>
      <c r="PV12" s="20">
        <v>34040</v>
      </c>
      <c r="PW12" s="20">
        <v>34041</v>
      </c>
      <c r="PX12" s="20">
        <v>34042</v>
      </c>
      <c r="PY12" s="20">
        <v>34043</v>
      </c>
      <c r="PZ12" s="20">
        <v>34044</v>
      </c>
      <c r="QA12" s="20">
        <v>34045</v>
      </c>
      <c r="QB12" s="20">
        <v>34046</v>
      </c>
      <c r="QC12" s="20">
        <v>34047</v>
      </c>
      <c r="QD12" s="20">
        <v>34048</v>
      </c>
      <c r="QE12" s="20">
        <v>34049</v>
      </c>
      <c r="QF12" s="20">
        <v>34050</v>
      </c>
      <c r="QG12" s="20">
        <v>34051</v>
      </c>
      <c r="QH12" s="20">
        <v>34052</v>
      </c>
      <c r="QI12" s="20">
        <v>34053</v>
      </c>
      <c r="QJ12" s="20">
        <v>34054</v>
      </c>
      <c r="QK12" s="20">
        <v>34055</v>
      </c>
      <c r="QL12" s="20">
        <v>34056</v>
      </c>
      <c r="QM12" s="20">
        <v>34057</v>
      </c>
      <c r="QN12" s="20">
        <v>34058</v>
      </c>
      <c r="QO12" s="20">
        <v>34059</v>
      </c>
      <c r="QP12" s="20">
        <v>34060</v>
      </c>
      <c r="QQ12" s="20">
        <v>34061</v>
      </c>
      <c r="QR12" s="20">
        <v>34062</v>
      </c>
      <c r="QS12" s="20">
        <v>34063</v>
      </c>
      <c r="QT12" s="20">
        <v>34064</v>
      </c>
      <c r="QU12" s="20">
        <v>34065</v>
      </c>
      <c r="QV12" s="20">
        <v>34066</v>
      </c>
      <c r="QW12" s="20">
        <v>34067</v>
      </c>
      <c r="QX12" s="20">
        <v>34068</v>
      </c>
      <c r="QY12" s="20">
        <v>34069</v>
      </c>
      <c r="QZ12" s="20">
        <v>34070</v>
      </c>
      <c r="RA12" s="20">
        <v>34071</v>
      </c>
      <c r="RB12" s="20">
        <v>34072</v>
      </c>
      <c r="RC12" s="20">
        <v>34073</v>
      </c>
      <c r="RD12" s="20">
        <v>34074</v>
      </c>
      <c r="RE12" s="20">
        <v>34075</v>
      </c>
      <c r="RF12" s="20">
        <v>34076</v>
      </c>
      <c r="RG12" s="20">
        <v>34077</v>
      </c>
      <c r="RH12" s="20">
        <v>34078</v>
      </c>
      <c r="RI12" s="20">
        <v>34079</v>
      </c>
      <c r="RJ12" s="20">
        <v>34080</v>
      </c>
      <c r="RK12" s="20">
        <v>34081</v>
      </c>
      <c r="RL12" s="20">
        <v>34082</v>
      </c>
      <c r="RM12" s="20">
        <v>34083</v>
      </c>
      <c r="RN12" s="20">
        <v>34084</v>
      </c>
      <c r="RO12" s="20">
        <v>34085</v>
      </c>
      <c r="RP12" s="20">
        <v>34086</v>
      </c>
      <c r="RQ12" s="20">
        <v>34087</v>
      </c>
      <c r="RR12" s="20">
        <v>34088</v>
      </c>
      <c r="RS12" s="20">
        <v>34089</v>
      </c>
      <c r="RT12" s="20">
        <v>34090</v>
      </c>
      <c r="RU12" s="20">
        <v>34091</v>
      </c>
      <c r="RV12" s="20">
        <v>34092</v>
      </c>
      <c r="RW12" s="20">
        <v>34093</v>
      </c>
      <c r="RX12" s="20">
        <v>34094</v>
      </c>
      <c r="RY12" s="20">
        <v>34095</v>
      </c>
      <c r="RZ12" s="20">
        <v>34096</v>
      </c>
      <c r="SA12" s="20">
        <v>34097</v>
      </c>
      <c r="SB12" s="20">
        <v>34098</v>
      </c>
      <c r="SC12" s="20">
        <v>34099</v>
      </c>
      <c r="SD12" s="20">
        <v>34100</v>
      </c>
      <c r="SE12" s="20">
        <v>34101</v>
      </c>
      <c r="SF12" s="20">
        <v>34102</v>
      </c>
      <c r="SG12" s="20">
        <v>34103</v>
      </c>
      <c r="SH12" s="20">
        <v>34104</v>
      </c>
      <c r="SI12" s="20">
        <v>34105</v>
      </c>
      <c r="SJ12" s="20">
        <v>34106</v>
      </c>
      <c r="SK12" s="20">
        <v>34107</v>
      </c>
      <c r="SL12" s="20">
        <v>34108</v>
      </c>
      <c r="SM12" s="20">
        <v>34109</v>
      </c>
      <c r="SN12" s="20">
        <v>34110</v>
      </c>
      <c r="SO12" s="20">
        <v>34111</v>
      </c>
      <c r="SP12" s="20">
        <v>34112</v>
      </c>
      <c r="SQ12" s="20">
        <v>34113</v>
      </c>
      <c r="SR12" s="20">
        <v>34114</v>
      </c>
      <c r="SS12" s="20">
        <v>34115</v>
      </c>
      <c r="ST12" s="20">
        <v>34116</v>
      </c>
      <c r="SU12" s="20">
        <v>34117</v>
      </c>
      <c r="SV12" s="20">
        <v>34118</v>
      </c>
      <c r="SW12" s="20">
        <v>34119</v>
      </c>
      <c r="SX12" s="20">
        <v>34120</v>
      </c>
      <c r="SY12" s="20">
        <v>34121</v>
      </c>
      <c r="SZ12" s="20">
        <v>34122</v>
      </c>
      <c r="TA12" s="20">
        <v>34123</v>
      </c>
      <c r="TB12" s="20">
        <v>34124</v>
      </c>
      <c r="TC12" s="20">
        <v>34125</v>
      </c>
      <c r="TD12" s="20">
        <v>34126</v>
      </c>
      <c r="TE12" s="20">
        <v>34127</v>
      </c>
      <c r="TF12" s="20">
        <v>34128</v>
      </c>
      <c r="TG12" s="20">
        <v>34129</v>
      </c>
      <c r="TH12" s="20">
        <v>34130</v>
      </c>
      <c r="TI12" s="20">
        <v>34131</v>
      </c>
      <c r="TJ12" s="20">
        <v>34132</v>
      </c>
      <c r="TK12" s="20">
        <v>34133</v>
      </c>
      <c r="TL12" s="20">
        <v>34134</v>
      </c>
      <c r="TM12" s="20">
        <v>34135</v>
      </c>
      <c r="TN12" s="20">
        <v>34136</v>
      </c>
      <c r="TO12" s="20">
        <v>34137</v>
      </c>
      <c r="TP12" s="20">
        <v>34138</v>
      </c>
      <c r="TQ12" s="20">
        <v>34139</v>
      </c>
      <c r="TR12" s="20">
        <v>34140</v>
      </c>
      <c r="TS12" s="20">
        <v>34141</v>
      </c>
      <c r="TT12" s="20">
        <v>34142</v>
      </c>
      <c r="TU12" s="20">
        <v>34143</v>
      </c>
      <c r="TV12" s="20">
        <v>34144</v>
      </c>
      <c r="TW12" s="20">
        <v>34145</v>
      </c>
      <c r="TX12" s="20">
        <v>34146</v>
      </c>
      <c r="TY12" s="20">
        <v>34147</v>
      </c>
      <c r="TZ12" s="20">
        <v>34148</v>
      </c>
      <c r="UA12" s="20">
        <v>34149</v>
      </c>
      <c r="UB12" s="20">
        <v>34150</v>
      </c>
      <c r="UC12" s="20">
        <v>34151</v>
      </c>
      <c r="UD12" s="20">
        <v>34152</v>
      </c>
      <c r="UE12" s="20">
        <v>34153</v>
      </c>
      <c r="UF12" s="20">
        <v>34154</v>
      </c>
      <c r="UG12" s="20">
        <v>34155</v>
      </c>
      <c r="UH12" s="20">
        <v>34156</v>
      </c>
      <c r="UI12" s="20">
        <v>34157</v>
      </c>
      <c r="UJ12" s="20">
        <v>34158</v>
      </c>
      <c r="UK12" s="20">
        <v>34159</v>
      </c>
      <c r="UL12" s="20">
        <v>34160</v>
      </c>
      <c r="UM12" s="20">
        <v>34161</v>
      </c>
      <c r="UN12" s="20">
        <v>34162</v>
      </c>
      <c r="UO12" s="20">
        <v>34163</v>
      </c>
      <c r="UP12" s="20">
        <v>34164</v>
      </c>
      <c r="UQ12" s="20">
        <v>34165</v>
      </c>
      <c r="UR12" s="20">
        <v>34166</v>
      </c>
      <c r="US12" s="20">
        <v>34167</v>
      </c>
      <c r="UT12" s="20">
        <v>34168</v>
      </c>
      <c r="UU12" s="20">
        <v>34169</v>
      </c>
      <c r="UV12" s="20">
        <v>34170</v>
      </c>
      <c r="UW12" s="20">
        <v>34171</v>
      </c>
      <c r="UX12" s="20">
        <v>34172</v>
      </c>
      <c r="UY12" s="20">
        <v>34173</v>
      </c>
      <c r="UZ12" s="20">
        <v>34174</v>
      </c>
      <c r="VA12" s="20">
        <v>34175</v>
      </c>
      <c r="VB12" s="20">
        <v>34176</v>
      </c>
      <c r="VC12" s="20">
        <v>34177</v>
      </c>
      <c r="VD12" s="20">
        <v>34178</v>
      </c>
      <c r="VE12" s="20">
        <v>34179</v>
      </c>
      <c r="VF12" s="20">
        <v>34180</v>
      </c>
      <c r="VG12" s="20">
        <v>34181</v>
      </c>
      <c r="VH12" s="20">
        <v>34182</v>
      </c>
      <c r="VI12" s="20">
        <v>34183</v>
      </c>
      <c r="VJ12" s="20">
        <v>34184</v>
      </c>
      <c r="VK12" s="20">
        <v>34185</v>
      </c>
      <c r="VL12" s="20">
        <v>34186</v>
      </c>
      <c r="VM12" s="20">
        <v>34187</v>
      </c>
      <c r="VN12" s="20">
        <v>34188</v>
      </c>
      <c r="VO12" s="20">
        <v>34189</v>
      </c>
      <c r="VP12" s="20">
        <v>34190</v>
      </c>
      <c r="VQ12" s="20">
        <v>34191</v>
      </c>
      <c r="VR12" s="20">
        <v>34192</v>
      </c>
      <c r="VS12" s="20">
        <v>34193</v>
      </c>
      <c r="VT12" s="20">
        <v>34194</v>
      </c>
      <c r="VU12" s="20">
        <v>34195</v>
      </c>
      <c r="VV12" s="20">
        <v>34196</v>
      </c>
      <c r="VW12" s="20">
        <v>34197</v>
      </c>
      <c r="VX12" s="20">
        <v>34198</v>
      </c>
      <c r="VY12" s="20">
        <v>34199</v>
      </c>
      <c r="VZ12" s="20">
        <v>34200</v>
      </c>
      <c r="WA12" s="20">
        <v>34201</v>
      </c>
      <c r="WB12" s="20">
        <v>34202</v>
      </c>
      <c r="WC12" s="20">
        <v>34203</v>
      </c>
      <c r="WD12" s="20">
        <v>34204</v>
      </c>
      <c r="WE12" s="20">
        <v>34205</v>
      </c>
      <c r="WF12" s="20">
        <v>34206</v>
      </c>
      <c r="WG12" s="20">
        <v>34207</v>
      </c>
      <c r="WH12" s="20">
        <v>34208</v>
      </c>
      <c r="WI12" s="20">
        <v>34209</v>
      </c>
      <c r="WJ12" s="20">
        <v>34210</v>
      </c>
      <c r="WK12" s="20">
        <v>34211</v>
      </c>
      <c r="WL12" s="20">
        <v>34212</v>
      </c>
      <c r="WM12" s="20">
        <v>34213</v>
      </c>
      <c r="WN12" s="20">
        <v>34214</v>
      </c>
      <c r="WO12" s="20">
        <v>34215</v>
      </c>
      <c r="WP12" s="20">
        <v>34216</v>
      </c>
      <c r="WQ12" s="20">
        <v>34217</v>
      </c>
      <c r="WR12" s="20">
        <v>34218</v>
      </c>
      <c r="WS12" s="20">
        <v>34219</v>
      </c>
      <c r="WT12" s="20">
        <v>34220</v>
      </c>
      <c r="WU12" s="20">
        <v>34221</v>
      </c>
      <c r="WV12" s="20">
        <v>34222</v>
      </c>
      <c r="WW12" s="20">
        <v>34223</v>
      </c>
      <c r="WX12" s="20">
        <v>34224</v>
      </c>
      <c r="WY12" s="20">
        <v>34225</v>
      </c>
      <c r="WZ12" s="20">
        <v>34226</v>
      </c>
      <c r="XA12" s="20">
        <v>34227</v>
      </c>
      <c r="XB12" s="20">
        <v>34228</v>
      </c>
      <c r="XC12" s="20">
        <v>34229</v>
      </c>
      <c r="XD12" s="20">
        <v>34230</v>
      </c>
      <c r="XE12" s="20">
        <v>34231</v>
      </c>
      <c r="XF12" s="20">
        <v>34232</v>
      </c>
      <c r="XG12" s="20">
        <v>34233</v>
      </c>
      <c r="XH12" s="20">
        <v>34234</v>
      </c>
      <c r="XI12" s="20">
        <v>34235</v>
      </c>
      <c r="XJ12" s="20">
        <v>34236</v>
      </c>
      <c r="XK12" s="20">
        <v>34237</v>
      </c>
      <c r="XL12" s="20">
        <v>34238</v>
      </c>
      <c r="XM12" s="20">
        <v>34239</v>
      </c>
      <c r="XN12" s="20">
        <v>34240</v>
      </c>
      <c r="XO12" s="20">
        <v>34241</v>
      </c>
      <c r="XP12" s="20">
        <v>34242</v>
      </c>
      <c r="XQ12" s="20">
        <v>34243</v>
      </c>
      <c r="XR12" s="20">
        <v>34244</v>
      </c>
      <c r="XS12" s="20">
        <v>34245</v>
      </c>
      <c r="XT12" s="20">
        <v>34246</v>
      </c>
      <c r="XU12" s="20">
        <v>34247</v>
      </c>
      <c r="XV12" s="20">
        <v>34248</v>
      </c>
      <c r="XW12" s="20">
        <v>34249</v>
      </c>
      <c r="XX12" s="20">
        <v>34250</v>
      </c>
      <c r="XY12" s="20">
        <v>34251</v>
      </c>
      <c r="XZ12" s="20">
        <v>34252</v>
      </c>
      <c r="YA12" s="20">
        <v>34253</v>
      </c>
      <c r="YB12" s="20">
        <v>34254</v>
      </c>
      <c r="YC12" s="20">
        <v>34255</v>
      </c>
      <c r="YD12" s="20">
        <v>34256</v>
      </c>
      <c r="YE12" s="20">
        <v>34257</v>
      </c>
      <c r="YF12" s="20">
        <v>34258</v>
      </c>
      <c r="YG12" s="20">
        <v>34259</v>
      </c>
      <c r="YH12" s="20">
        <v>34260</v>
      </c>
      <c r="YI12" s="20">
        <v>34261</v>
      </c>
      <c r="YJ12" s="20">
        <v>34262</v>
      </c>
      <c r="YK12" s="20">
        <v>34263</v>
      </c>
      <c r="YL12" s="20">
        <v>34264</v>
      </c>
      <c r="YM12" s="20">
        <v>34265</v>
      </c>
      <c r="YN12" s="20">
        <v>34266</v>
      </c>
      <c r="YO12" s="20">
        <v>34267</v>
      </c>
      <c r="YP12" s="20">
        <v>34268</v>
      </c>
      <c r="YQ12" s="20">
        <v>34269</v>
      </c>
      <c r="YR12" s="20">
        <v>34270</v>
      </c>
      <c r="YS12" s="20">
        <v>34271</v>
      </c>
      <c r="YT12" s="20">
        <v>34272</v>
      </c>
      <c r="YU12" s="20">
        <v>34273</v>
      </c>
      <c r="YV12" s="20">
        <v>34274</v>
      </c>
      <c r="YW12" s="20">
        <v>34275</v>
      </c>
      <c r="YX12" s="20">
        <v>34276</v>
      </c>
      <c r="YY12" s="20">
        <v>34277</v>
      </c>
      <c r="YZ12" s="20">
        <v>34278</v>
      </c>
      <c r="ZA12" s="20">
        <v>34279</v>
      </c>
      <c r="ZB12" s="20">
        <v>34280</v>
      </c>
      <c r="ZC12" s="20">
        <v>34281</v>
      </c>
      <c r="ZD12" s="20">
        <v>34282</v>
      </c>
      <c r="ZE12" s="20">
        <v>34283</v>
      </c>
      <c r="ZF12" s="20">
        <v>34284</v>
      </c>
      <c r="ZG12" s="20">
        <v>34285</v>
      </c>
      <c r="ZH12" s="20">
        <v>34286</v>
      </c>
      <c r="ZI12" s="20">
        <v>34287</v>
      </c>
      <c r="ZJ12" s="20">
        <v>34288</v>
      </c>
      <c r="ZK12" s="20">
        <v>34289</v>
      </c>
      <c r="ZL12" s="20">
        <v>34290</v>
      </c>
      <c r="ZM12" s="20">
        <v>34291</v>
      </c>
      <c r="ZN12" s="20">
        <v>34292</v>
      </c>
      <c r="ZO12" s="20">
        <v>34293</v>
      </c>
      <c r="ZP12" s="20">
        <v>34294</v>
      </c>
      <c r="ZQ12" s="20">
        <v>34295</v>
      </c>
      <c r="ZR12" s="20">
        <v>34296</v>
      </c>
      <c r="ZS12" s="20">
        <v>34297</v>
      </c>
      <c r="ZT12" s="20">
        <v>34298</v>
      </c>
      <c r="ZU12" s="20">
        <v>34299</v>
      </c>
      <c r="ZV12" s="20">
        <v>34300</v>
      </c>
      <c r="ZW12" s="20">
        <v>34301</v>
      </c>
      <c r="ZX12" s="20">
        <v>34302</v>
      </c>
      <c r="ZY12" s="20">
        <v>34303</v>
      </c>
      <c r="ZZ12" s="20">
        <v>34304</v>
      </c>
      <c r="AAA12" s="20">
        <v>34305</v>
      </c>
      <c r="AAB12" s="20">
        <v>34306</v>
      </c>
      <c r="AAC12" s="20">
        <v>34307</v>
      </c>
      <c r="AAD12" s="20">
        <v>34308</v>
      </c>
      <c r="AAE12" s="20">
        <v>34309</v>
      </c>
      <c r="AAF12" s="20">
        <v>34310</v>
      </c>
      <c r="AAG12" s="20">
        <v>34311</v>
      </c>
      <c r="AAH12" s="20">
        <v>34312</v>
      </c>
      <c r="AAI12" s="20">
        <v>34313</v>
      </c>
      <c r="AAJ12" s="20">
        <v>34314</v>
      </c>
      <c r="AAK12" s="20">
        <v>34315</v>
      </c>
      <c r="AAL12" s="20">
        <v>34316</v>
      </c>
      <c r="AAM12" s="20">
        <v>34317</v>
      </c>
      <c r="AAN12" s="20">
        <v>34318</v>
      </c>
      <c r="AAO12" s="20">
        <v>34319</v>
      </c>
      <c r="AAP12" s="20">
        <v>34320</v>
      </c>
      <c r="AAQ12" s="20">
        <v>34321</v>
      </c>
      <c r="AAR12" s="20">
        <v>34322</v>
      </c>
      <c r="AAS12" s="20">
        <v>34323</v>
      </c>
      <c r="AAT12" s="20">
        <v>34324</v>
      </c>
      <c r="AAU12" s="20">
        <v>34325</v>
      </c>
      <c r="AAV12" s="20">
        <v>34326</v>
      </c>
      <c r="AAW12" s="20">
        <v>34327</v>
      </c>
      <c r="AAX12" s="20">
        <v>34328</v>
      </c>
      <c r="AAY12" s="20">
        <v>34329</v>
      </c>
      <c r="AAZ12" s="20">
        <v>34330</v>
      </c>
      <c r="ABA12" s="20">
        <v>34331</v>
      </c>
      <c r="ABB12" s="20">
        <v>34332</v>
      </c>
      <c r="ABC12" s="20">
        <v>34333</v>
      </c>
      <c r="ABD12" s="20">
        <v>34334</v>
      </c>
      <c r="ABE12" s="20">
        <v>34335</v>
      </c>
      <c r="ABF12" s="20">
        <v>34336</v>
      </c>
      <c r="ABG12" s="20">
        <v>34337</v>
      </c>
      <c r="ABH12" s="20">
        <v>34338</v>
      </c>
      <c r="ABI12" s="20">
        <v>34339</v>
      </c>
      <c r="ABJ12" s="20">
        <v>34340</v>
      </c>
      <c r="ABK12" s="20">
        <v>34341</v>
      </c>
      <c r="ABL12" s="20">
        <v>34342</v>
      </c>
      <c r="ABM12" s="20">
        <v>34343</v>
      </c>
      <c r="ABN12" s="20">
        <v>34344</v>
      </c>
      <c r="ABO12" s="20">
        <v>34345</v>
      </c>
      <c r="ABP12" s="20">
        <v>34346</v>
      </c>
      <c r="ABQ12" s="20">
        <v>34347</v>
      </c>
      <c r="ABR12" s="20">
        <v>34348</v>
      </c>
      <c r="ABS12" s="20">
        <v>34349</v>
      </c>
      <c r="ABT12" s="20">
        <v>34350</v>
      </c>
      <c r="ABU12" s="20">
        <v>34351</v>
      </c>
      <c r="ABV12" s="20">
        <v>34352</v>
      </c>
      <c r="ABW12" s="20">
        <v>34353</v>
      </c>
      <c r="ABX12" s="20">
        <v>34354</v>
      </c>
      <c r="ABY12" s="20">
        <v>34355</v>
      </c>
      <c r="ABZ12" s="20">
        <v>34356</v>
      </c>
      <c r="ACA12" s="20">
        <v>34357</v>
      </c>
      <c r="ACB12" s="20">
        <v>34358</v>
      </c>
      <c r="ACC12" s="20">
        <v>34359</v>
      </c>
      <c r="ACD12" s="20">
        <v>34360</v>
      </c>
      <c r="ACE12" s="20">
        <v>34361</v>
      </c>
      <c r="ACF12" s="20">
        <v>34362</v>
      </c>
      <c r="ACG12" s="20">
        <v>34363</v>
      </c>
      <c r="ACH12" s="20">
        <v>34364</v>
      </c>
      <c r="ACI12" s="20">
        <v>34365</v>
      </c>
      <c r="ACJ12" s="20">
        <v>34366</v>
      </c>
      <c r="ACK12" s="20">
        <v>34367</v>
      </c>
      <c r="ACL12" s="20">
        <v>34368</v>
      </c>
      <c r="ACM12" s="20">
        <v>34369</v>
      </c>
      <c r="ACN12" s="20">
        <v>34370</v>
      </c>
      <c r="ACO12" s="20">
        <v>34371</v>
      </c>
      <c r="ACP12" s="20">
        <v>34372</v>
      </c>
      <c r="ACQ12" s="20">
        <v>34373</v>
      </c>
      <c r="ACR12" s="20">
        <v>34374</v>
      </c>
      <c r="ACS12" s="20">
        <v>34375</v>
      </c>
      <c r="ACT12" s="20">
        <v>34376</v>
      </c>
      <c r="ACU12" s="20">
        <v>34377</v>
      </c>
      <c r="ACV12" s="20">
        <v>34378</v>
      </c>
      <c r="ACW12" s="20">
        <v>34379</v>
      </c>
      <c r="ACX12" s="20">
        <v>34380</v>
      </c>
      <c r="ACY12" s="20">
        <v>34381</v>
      </c>
      <c r="ACZ12" s="20">
        <v>34382</v>
      </c>
      <c r="ADA12" s="20">
        <v>34383</v>
      </c>
      <c r="ADB12" s="20">
        <v>34384</v>
      </c>
      <c r="ADC12" s="20">
        <v>34385</v>
      </c>
      <c r="ADD12" s="20">
        <v>34386</v>
      </c>
      <c r="ADE12" s="20">
        <v>34387</v>
      </c>
      <c r="ADF12" s="20">
        <v>34388</v>
      </c>
      <c r="ADG12" s="20">
        <v>34389</v>
      </c>
      <c r="ADH12" s="20">
        <v>34390</v>
      </c>
      <c r="ADI12" s="20">
        <v>34391</v>
      </c>
      <c r="ADJ12" s="20">
        <v>34392</v>
      </c>
      <c r="ADK12" s="20">
        <v>34393</v>
      </c>
      <c r="ADL12" s="20">
        <v>34394</v>
      </c>
      <c r="ADM12" s="20">
        <v>34395</v>
      </c>
      <c r="ADN12" s="20">
        <v>34396</v>
      </c>
      <c r="ADO12" s="20">
        <v>34397</v>
      </c>
      <c r="ADP12" s="20">
        <v>34398</v>
      </c>
      <c r="ADQ12" s="20">
        <v>34399</v>
      </c>
      <c r="ADR12" s="20">
        <v>34400</v>
      </c>
      <c r="ADS12" s="20">
        <v>34401</v>
      </c>
      <c r="ADT12" s="20">
        <v>34402</v>
      </c>
      <c r="ADU12" s="20">
        <v>34403</v>
      </c>
      <c r="ADV12" s="20">
        <v>34404</v>
      </c>
      <c r="ADW12" s="20">
        <v>34405</v>
      </c>
      <c r="ADX12" s="20">
        <v>34406</v>
      </c>
      <c r="ADY12" s="20">
        <v>34407</v>
      </c>
      <c r="ADZ12" s="20">
        <v>34408</v>
      </c>
      <c r="AEA12" s="20">
        <v>34409</v>
      </c>
      <c r="AEB12" s="20">
        <v>34410</v>
      </c>
      <c r="AEC12" s="20">
        <v>34411</v>
      </c>
      <c r="AED12" s="20">
        <v>34412</v>
      </c>
      <c r="AEE12" s="20">
        <v>34413</v>
      </c>
      <c r="AEF12" s="20">
        <v>34414</v>
      </c>
      <c r="AEG12" s="20">
        <v>34415</v>
      </c>
      <c r="AEH12" s="20">
        <v>34416</v>
      </c>
      <c r="AEI12" s="20">
        <v>34417</v>
      </c>
      <c r="AEJ12" s="20">
        <v>34418</v>
      </c>
      <c r="AEK12" s="20">
        <v>34419</v>
      </c>
      <c r="AEL12" s="20">
        <v>34420</v>
      </c>
      <c r="AEM12" s="20">
        <v>34421</v>
      </c>
      <c r="AEN12" s="20">
        <v>34422</v>
      </c>
      <c r="AEO12" s="20">
        <v>34423</v>
      </c>
      <c r="AEP12" s="20">
        <v>34424</v>
      </c>
      <c r="AEQ12" s="20">
        <v>34425</v>
      </c>
      <c r="AER12" s="20">
        <v>34426</v>
      </c>
      <c r="AES12" s="20">
        <v>34427</v>
      </c>
      <c r="AET12" s="20">
        <v>34428</v>
      </c>
      <c r="AEU12" s="20">
        <v>34429</v>
      </c>
      <c r="AEV12" s="20">
        <v>34430</v>
      </c>
      <c r="AEW12" s="20">
        <v>34431</v>
      </c>
      <c r="AEX12" s="20">
        <v>34432</v>
      </c>
      <c r="AEY12" s="20">
        <v>34433</v>
      </c>
      <c r="AEZ12" s="20">
        <v>34434</v>
      </c>
      <c r="AFA12" s="20">
        <v>34435</v>
      </c>
      <c r="AFB12" s="20">
        <v>34436</v>
      </c>
      <c r="AFC12" s="20">
        <v>34437</v>
      </c>
      <c r="AFD12" s="20">
        <v>34438</v>
      </c>
      <c r="AFE12" s="20">
        <v>34439</v>
      </c>
      <c r="AFF12" s="20">
        <v>34440</v>
      </c>
      <c r="AFG12" s="20">
        <v>34441</v>
      </c>
      <c r="AFH12" s="20">
        <v>34442</v>
      </c>
      <c r="AFI12" s="20">
        <v>34443</v>
      </c>
      <c r="AFJ12" s="20">
        <v>34444</v>
      </c>
      <c r="AFK12" s="20">
        <v>34445</v>
      </c>
      <c r="AFL12" s="20">
        <v>34446</v>
      </c>
      <c r="AFM12" s="20">
        <v>34447</v>
      </c>
      <c r="AFN12" s="20">
        <v>34448</v>
      </c>
      <c r="AFO12" s="20">
        <v>34449</v>
      </c>
      <c r="AFP12">
        <v>34450</v>
      </c>
      <c r="AFQ12">
        <v>34451</v>
      </c>
      <c r="AFR12">
        <v>34452</v>
      </c>
      <c r="AFS12">
        <v>34453</v>
      </c>
      <c r="AFT12">
        <v>34454</v>
      </c>
      <c r="AFU12">
        <v>34455</v>
      </c>
      <c r="AFV12">
        <v>34456</v>
      </c>
      <c r="AFW12">
        <v>34457</v>
      </c>
      <c r="AFX12">
        <v>34458</v>
      </c>
      <c r="AFY12">
        <v>34459</v>
      </c>
      <c r="AFZ12">
        <v>34460</v>
      </c>
      <c r="AGA12">
        <v>34461</v>
      </c>
      <c r="AGB12">
        <v>34462</v>
      </c>
      <c r="AGC12">
        <v>34463</v>
      </c>
      <c r="AGD12">
        <v>34464</v>
      </c>
      <c r="AGE12">
        <v>34465</v>
      </c>
      <c r="AGF12">
        <v>34466</v>
      </c>
      <c r="AGG12">
        <v>34467</v>
      </c>
      <c r="AGH12">
        <v>34468</v>
      </c>
      <c r="AGI12">
        <v>34469</v>
      </c>
      <c r="AGJ12">
        <v>34470</v>
      </c>
      <c r="AGK12">
        <v>34471</v>
      </c>
      <c r="AGL12">
        <v>34472</v>
      </c>
      <c r="AGM12">
        <v>34473</v>
      </c>
      <c r="AGN12">
        <v>34474</v>
      </c>
      <c r="AGO12">
        <v>34475</v>
      </c>
      <c r="AGP12">
        <v>34476</v>
      </c>
      <c r="AGQ12">
        <v>34477</v>
      </c>
      <c r="AGR12">
        <v>34478</v>
      </c>
      <c r="AGS12">
        <v>34479</v>
      </c>
      <c r="AGT12">
        <v>34480</v>
      </c>
      <c r="AGU12">
        <v>34481</v>
      </c>
      <c r="AGV12">
        <v>34482</v>
      </c>
      <c r="AGW12">
        <v>34483</v>
      </c>
      <c r="AGX12">
        <v>34484</v>
      </c>
      <c r="AGY12">
        <v>34485</v>
      </c>
      <c r="AGZ12">
        <v>34486</v>
      </c>
      <c r="AHA12">
        <v>34487</v>
      </c>
      <c r="AHB12">
        <v>34488</v>
      </c>
      <c r="AHC12">
        <v>34489</v>
      </c>
      <c r="AHD12">
        <v>34490</v>
      </c>
      <c r="AHE12">
        <v>34491</v>
      </c>
      <c r="AHF12">
        <v>34492</v>
      </c>
      <c r="AHG12">
        <v>34493</v>
      </c>
      <c r="AHH12">
        <v>34494</v>
      </c>
      <c r="AHI12">
        <v>34495</v>
      </c>
      <c r="AHJ12">
        <v>34496</v>
      </c>
      <c r="AHK12">
        <v>34497</v>
      </c>
      <c r="AHL12">
        <v>34498</v>
      </c>
      <c r="AHM12">
        <v>34499</v>
      </c>
      <c r="AHN12">
        <v>34500</v>
      </c>
      <c r="AHO12">
        <v>34501</v>
      </c>
      <c r="AHP12">
        <v>34502</v>
      </c>
      <c r="AHQ12">
        <v>34503</v>
      </c>
      <c r="AHR12">
        <v>34504</v>
      </c>
      <c r="AHS12">
        <v>34505</v>
      </c>
      <c r="AHT12">
        <v>34506</v>
      </c>
      <c r="AHU12">
        <v>34507</v>
      </c>
      <c r="AHV12">
        <v>34508</v>
      </c>
      <c r="AHW12">
        <v>34509</v>
      </c>
      <c r="AHX12">
        <v>34510</v>
      </c>
      <c r="AHY12">
        <v>34511</v>
      </c>
      <c r="AHZ12">
        <v>34512</v>
      </c>
      <c r="AIA12">
        <v>34513</v>
      </c>
      <c r="AIB12">
        <v>34514</v>
      </c>
      <c r="AIC12">
        <v>34515</v>
      </c>
      <c r="AID12">
        <v>34516</v>
      </c>
      <c r="AIE12">
        <v>34517</v>
      </c>
      <c r="AIF12">
        <v>34518</v>
      </c>
      <c r="AIG12">
        <v>34519</v>
      </c>
      <c r="AIH12">
        <v>34520</v>
      </c>
      <c r="AII12">
        <v>34521</v>
      </c>
      <c r="AIJ12">
        <v>34522</v>
      </c>
      <c r="AIK12">
        <v>34523</v>
      </c>
      <c r="AIL12">
        <v>34524</v>
      </c>
      <c r="AIM12">
        <v>34525</v>
      </c>
      <c r="AIN12">
        <v>34526</v>
      </c>
      <c r="AIO12">
        <v>34527</v>
      </c>
      <c r="AIP12">
        <v>34528</v>
      </c>
      <c r="AIQ12">
        <v>34529</v>
      </c>
      <c r="AIR12">
        <v>34530</v>
      </c>
      <c r="AIS12">
        <v>34531</v>
      </c>
      <c r="AIT12">
        <v>34532</v>
      </c>
      <c r="AIU12">
        <v>34533</v>
      </c>
      <c r="AIV12">
        <v>34534</v>
      </c>
      <c r="AIW12">
        <v>34535</v>
      </c>
      <c r="AIX12">
        <v>34536</v>
      </c>
      <c r="AIY12">
        <v>34537</v>
      </c>
      <c r="AIZ12">
        <v>34538</v>
      </c>
      <c r="AJA12">
        <v>34539</v>
      </c>
      <c r="AJB12">
        <v>34540</v>
      </c>
      <c r="AJC12">
        <v>34541</v>
      </c>
      <c r="AJD12">
        <v>34542</v>
      </c>
      <c r="AJE12">
        <v>34543</v>
      </c>
      <c r="AJF12">
        <v>34544</v>
      </c>
      <c r="AJG12">
        <v>34545</v>
      </c>
      <c r="AJH12">
        <v>34546</v>
      </c>
      <c r="AJI12">
        <v>34547</v>
      </c>
      <c r="AJJ12">
        <v>34548</v>
      </c>
      <c r="AJK12">
        <v>34549</v>
      </c>
      <c r="AJL12">
        <v>34550</v>
      </c>
      <c r="AJM12">
        <v>34551</v>
      </c>
      <c r="AJN12">
        <v>34552</v>
      </c>
      <c r="AJO12">
        <v>34553</v>
      </c>
      <c r="AJP12">
        <v>34554</v>
      </c>
      <c r="AJQ12">
        <v>34555</v>
      </c>
      <c r="AJR12">
        <v>34556</v>
      </c>
      <c r="AJS12">
        <v>34557</v>
      </c>
      <c r="AJT12">
        <v>34558</v>
      </c>
      <c r="AJU12">
        <v>34559</v>
      </c>
      <c r="AJV12">
        <v>34560</v>
      </c>
      <c r="AJW12">
        <v>34561</v>
      </c>
      <c r="AJX12">
        <v>34562</v>
      </c>
      <c r="AJY12">
        <v>34563</v>
      </c>
      <c r="AJZ12">
        <v>34564</v>
      </c>
      <c r="AKA12">
        <v>34565</v>
      </c>
      <c r="AKB12">
        <v>34566</v>
      </c>
      <c r="AKC12">
        <v>34567</v>
      </c>
      <c r="AKD12">
        <v>34568</v>
      </c>
      <c r="AKE12">
        <v>34569</v>
      </c>
      <c r="AKF12">
        <v>34570</v>
      </c>
      <c r="AKG12">
        <v>34571</v>
      </c>
      <c r="AKH12">
        <v>34572</v>
      </c>
      <c r="AKI12">
        <v>34573</v>
      </c>
      <c r="AKJ12">
        <v>34574</v>
      </c>
      <c r="AKK12">
        <v>34575</v>
      </c>
      <c r="AKL12">
        <v>34576</v>
      </c>
      <c r="AKM12">
        <v>34577</v>
      </c>
      <c r="AKN12">
        <v>34578</v>
      </c>
      <c r="AKO12">
        <v>34579</v>
      </c>
      <c r="AKP12">
        <v>34580</v>
      </c>
      <c r="AKQ12">
        <v>34581</v>
      </c>
      <c r="AKR12">
        <v>34582</v>
      </c>
      <c r="AKS12">
        <v>34583</v>
      </c>
      <c r="AKT12">
        <v>34584</v>
      </c>
      <c r="AKU12">
        <v>34585</v>
      </c>
      <c r="AKV12">
        <v>34586</v>
      </c>
      <c r="AKW12">
        <v>34587</v>
      </c>
      <c r="AKX12">
        <v>34588</v>
      </c>
      <c r="AKY12">
        <v>34589</v>
      </c>
      <c r="AKZ12">
        <v>34590</v>
      </c>
      <c r="ALA12">
        <v>34591</v>
      </c>
      <c r="ALB12">
        <v>34592</v>
      </c>
      <c r="ALC12">
        <v>34593</v>
      </c>
      <c r="ALD12">
        <v>34594</v>
      </c>
      <c r="ALE12">
        <v>34595</v>
      </c>
      <c r="ALF12">
        <v>34596</v>
      </c>
      <c r="ALG12">
        <v>34597</v>
      </c>
      <c r="ALH12">
        <v>34598</v>
      </c>
      <c r="ALI12">
        <v>34599</v>
      </c>
      <c r="ALJ12">
        <v>34600</v>
      </c>
      <c r="ALK12">
        <v>34601</v>
      </c>
      <c r="ALL12">
        <v>34602</v>
      </c>
      <c r="ALM12">
        <v>34603</v>
      </c>
      <c r="ALN12">
        <v>34604</v>
      </c>
      <c r="ALO12">
        <v>34605</v>
      </c>
      <c r="ALP12">
        <v>34606</v>
      </c>
      <c r="ALQ12">
        <v>34607</v>
      </c>
      <c r="ALR12">
        <v>34608</v>
      </c>
      <c r="ALS12">
        <v>34609</v>
      </c>
      <c r="ALT12">
        <v>34610</v>
      </c>
      <c r="ALU12">
        <v>34611</v>
      </c>
      <c r="ALV12">
        <v>34612</v>
      </c>
      <c r="ALW12">
        <v>34613</v>
      </c>
      <c r="ALX12">
        <v>34614</v>
      </c>
      <c r="ALY12">
        <v>34615</v>
      </c>
      <c r="ALZ12">
        <v>34616</v>
      </c>
      <c r="AMA12">
        <v>34617</v>
      </c>
      <c r="AMB12">
        <v>34618</v>
      </c>
      <c r="AMC12">
        <v>34619</v>
      </c>
      <c r="AMD12">
        <v>34620</v>
      </c>
      <c r="AME12">
        <v>34621</v>
      </c>
      <c r="AMF12">
        <v>34622</v>
      </c>
      <c r="AMG12">
        <v>34623</v>
      </c>
      <c r="AMH12">
        <v>34624</v>
      </c>
      <c r="AMI12">
        <v>34625</v>
      </c>
      <c r="AMJ12">
        <v>34626</v>
      </c>
      <c r="AMK12">
        <v>34627</v>
      </c>
      <c r="AML12">
        <v>34628</v>
      </c>
      <c r="AMM12">
        <v>34629</v>
      </c>
      <c r="AMN12">
        <v>34630</v>
      </c>
      <c r="AMO12">
        <v>34631</v>
      </c>
      <c r="AMP12">
        <v>34632</v>
      </c>
      <c r="AMQ12">
        <v>34633</v>
      </c>
      <c r="AMR12">
        <v>34634</v>
      </c>
      <c r="AMS12">
        <v>34635</v>
      </c>
      <c r="AMT12">
        <v>34636</v>
      </c>
      <c r="AMU12">
        <v>34637</v>
      </c>
      <c r="AMV12">
        <v>34638</v>
      </c>
      <c r="AMW12">
        <v>34639</v>
      </c>
      <c r="AMX12">
        <v>34640</v>
      </c>
      <c r="AMY12">
        <v>34641</v>
      </c>
      <c r="AMZ12">
        <v>34642</v>
      </c>
      <c r="ANA12">
        <v>34643</v>
      </c>
      <c r="ANB12">
        <v>34644</v>
      </c>
      <c r="ANC12">
        <v>34645</v>
      </c>
      <c r="AND12">
        <v>34646</v>
      </c>
      <c r="ANE12">
        <v>34647</v>
      </c>
      <c r="ANF12">
        <v>34648</v>
      </c>
      <c r="ANG12">
        <v>34649</v>
      </c>
      <c r="ANH12">
        <v>34650</v>
      </c>
      <c r="ANI12">
        <v>34651</v>
      </c>
      <c r="ANJ12">
        <v>34652</v>
      </c>
      <c r="ANK12">
        <v>34653</v>
      </c>
      <c r="ANL12">
        <v>34654</v>
      </c>
      <c r="ANM12">
        <v>34655</v>
      </c>
      <c r="ANN12">
        <v>34656</v>
      </c>
      <c r="ANO12">
        <v>34657</v>
      </c>
      <c r="ANP12">
        <v>34658</v>
      </c>
      <c r="ANQ12">
        <v>34659</v>
      </c>
      <c r="ANR12">
        <v>34660</v>
      </c>
      <c r="ANS12">
        <v>34661</v>
      </c>
      <c r="ANT12">
        <v>34662</v>
      </c>
      <c r="ANU12">
        <v>34663</v>
      </c>
      <c r="ANV12">
        <v>34664</v>
      </c>
      <c r="ANW12">
        <v>34665</v>
      </c>
      <c r="ANX12">
        <v>34666</v>
      </c>
      <c r="ANY12">
        <v>34667</v>
      </c>
      <c r="ANZ12">
        <v>34668</v>
      </c>
      <c r="AOA12">
        <v>34669</v>
      </c>
      <c r="AOB12">
        <v>34670</v>
      </c>
      <c r="AOC12">
        <v>34671</v>
      </c>
      <c r="AOD12">
        <v>34672</v>
      </c>
      <c r="AOE12">
        <v>34673</v>
      </c>
      <c r="AOF12">
        <v>34674</v>
      </c>
      <c r="AOG12">
        <v>34675</v>
      </c>
      <c r="AOH12">
        <v>34676</v>
      </c>
      <c r="AOI12">
        <v>34677</v>
      </c>
      <c r="AOJ12">
        <v>34678</v>
      </c>
      <c r="AOK12">
        <v>34679</v>
      </c>
      <c r="AOL12">
        <v>34680</v>
      </c>
      <c r="AOM12">
        <v>34681</v>
      </c>
      <c r="AON12">
        <v>34682</v>
      </c>
      <c r="AOO12">
        <v>34683</v>
      </c>
      <c r="AOP12">
        <v>34684</v>
      </c>
      <c r="AOQ12">
        <v>34685</v>
      </c>
      <c r="AOR12">
        <v>34686</v>
      </c>
      <c r="AOS12">
        <v>34687</v>
      </c>
      <c r="AOT12">
        <v>34688</v>
      </c>
      <c r="AOU12">
        <v>34689</v>
      </c>
      <c r="AOV12">
        <v>34690</v>
      </c>
      <c r="AOW12">
        <v>34691</v>
      </c>
      <c r="AOX12">
        <v>34692</v>
      </c>
      <c r="AOY12">
        <v>34693</v>
      </c>
      <c r="AOZ12">
        <v>34694</v>
      </c>
      <c r="APA12">
        <v>34695</v>
      </c>
      <c r="APB12">
        <v>34696</v>
      </c>
      <c r="APC12">
        <v>34697</v>
      </c>
      <c r="APD12">
        <v>34698</v>
      </c>
      <c r="APE12">
        <v>34699</v>
      </c>
      <c r="APF12">
        <v>34700</v>
      </c>
      <c r="APG12">
        <v>34701</v>
      </c>
      <c r="APH12">
        <v>34702</v>
      </c>
      <c r="API12">
        <v>34703</v>
      </c>
      <c r="APJ12">
        <v>34704</v>
      </c>
      <c r="APK12">
        <v>34705</v>
      </c>
      <c r="APL12">
        <v>34706</v>
      </c>
      <c r="APM12">
        <v>34707</v>
      </c>
      <c r="APN12">
        <v>34708</v>
      </c>
      <c r="APO12">
        <v>34709</v>
      </c>
      <c r="APP12">
        <v>34710</v>
      </c>
      <c r="APQ12">
        <v>34711</v>
      </c>
      <c r="APR12">
        <v>34712</v>
      </c>
      <c r="APS12">
        <v>34713</v>
      </c>
      <c r="APT12">
        <v>34714</v>
      </c>
      <c r="APU12">
        <v>34715</v>
      </c>
      <c r="APV12">
        <v>34716</v>
      </c>
      <c r="APW12">
        <v>34717</v>
      </c>
      <c r="APX12">
        <v>34718</v>
      </c>
      <c r="APY12">
        <v>34719</v>
      </c>
      <c r="APZ12">
        <v>34720</v>
      </c>
      <c r="AQA12">
        <v>34721</v>
      </c>
      <c r="AQB12">
        <v>34722</v>
      </c>
      <c r="AQC12">
        <v>34723</v>
      </c>
      <c r="AQD12">
        <v>34724</v>
      </c>
      <c r="AQE12">
        <v>34725</v>
      </c>
      <c r="AQF12">
        <v>34726</v>
      </c>
      <c r="AQG12">
        <v>34727</v>
      </c>
      <c r="AQH12">
        <v>34728</v>
      </c>
      <c r="AQI12">
        <v>34729</v>
      </c>
      <c r="AQJ12">
        <v>34730</v>
      </c>
      <c r="AQK12">
        <v>34731</v>
      </c>
      <c r="AQL12">
        <v>34732</v>
      </c>
      <c r="AQM12">
        <v>34733</v>
      </c>
      <c r="AQN12">
        <v>34734</v>
      </c>
      <c r="AQO12">
        <v>34735</v>
      </c>
      <c r="AQP12">
        <v>34736</v>
      </c>
      <c r="AQQ12">
        <v>34737</v>
      </c>
      <c r="AQR12">
        <v>34738</v>
      </c>
      <c r="AQS12">
        <v>34739</v>
      </c>
      <c r="AQT12">
        <v>34740</v>
      </c>
      <c r="AQU12">
        <v>34741</v>
      </c>
      <c r="AQV12">
        <v>34742</v>
      </c>
      <c r="AQW12">
        <v>34743</v>
      </c>
      <c r="AQX12">
        <v>34744</v>
      </c>
      <c r="AQY12">
        <v>34745</v>
      </c>
      <c r="AQZ12">
        <v>34746</v>
      </c>
      <c r="ARA12">
        <v>34747</v>
      </c>
      <c r="ARB12">
        <v>34748</v>
      </c>
      <c r="ARC12">
        <v>34749</v>
      </c>
      <c r="ARD12">
        <v>34750</v>
      </c>
      <c r="ARE12">
        <v>34751</v>
      </c>
      <c r="ARF12">
        <v>34752</v>
      </c>
      <c r="ARG12">
        <v>34753</v>
      </c>
      <c r="ARH12">
        <v>34754</v>
      </c>
      <c r="ARI12">
        <v>34755</v>
      </c>
      <c r="ARJ12">
        <v>34756</v>
      </c>
      <c r="ARK12">
        <v>34757</v>
      </c>
      <c r="ARL12">
        <v>34758</v>
      </c>
      <c r="ARM12">
        <v>34759</v>
      </c>
      <c r="ARN12">
        <v>34760</v>
      </c>
      <c r="ARO12">
        <v>34761</v>
      </c>
      <c r="ARP12">
        <v>34762</v>
      </c>
      <c r="ARQ12">
        <v>34763</v>
      </c>
      <c r="ARR12">
        <v>34764</v>
      </c>
      <c r="ARS12">
        <v>34765</v>
      </c>
      <c r="ART12">
        <v>34766</v>
      </c>
      <c r="ARU12">
        <v>34767</v>
      </c>
      <c r="ARV12">
        <v>34768</v>
      </c>
      <c r="ARW12">
        <v>34769</v>
      </c>
      <c r="ARX12">
        <v>34770</v>
      </c>
      <c r="ARY12">
        <v>34771</v>
      </c>
      <c r="ARZ12">
        <v>34772</v>
      </c>
      <c r="ASA12">
        <v>34773</v>
      </c>
      <c r="ASB12">
        <v>34774</v>
      </c>
      <c r="ASC12">
        <v>34775</v>
      </c>
      <c r="ASD12">
        <v>34776</v>
      </c>
      <c r="ASE12">
        <v>34777</v>
      </c>
      <c r="ASF12">
        <v>34778</v>
      </c>
      <c r="ASG12">
        <v>34779</v>
      </c>
      <c r="ASH12">
        <v>34780</v>
      </c>
      <c r="ASI12">
        <v>34781</v>
      </c>
      <c r="ASJ12">
        <v>34782</v>
      </c>
      <c r="ASK12">
        <v>34783</v>
      </c>
      <c r="ASL12">
        <v>34784</v>
      </c>
      <c r="ASM12">
        <v>34785</v>
      </c>
      <c r="ASN12">
        <v>34786</v>
      </c>
      <c r="ASO12">
        <v>34787</v>
      </c>
      <c r="ASP12">
        <v>34788</v>
      </c>
      <c r="ASQ12">
        <v>34789</v>
      </c>
      <c r="ASR12">
        <v>34790</v>
      </c>
      <c r="ASS12">
        <v>34791</v>
      </c>
      <c r="AST12">
        <v>34792</v>
      </c>
      <c r="ASU12">
        <v>34793</v>
      </c>
      <c r="ASV12">
        <v>34794</v>
      </c>
      <c r="ASW12">
        <v>34795</v>
      </c>
      <c r="ASX12">
        <v>34796</v>
      </c>
      <c r="ASY12">
        <v>34797</v>
      </c>
      <c r="ASZ12">
        <v>34798</v>
      </c>
      <c r="ATA12">
        <v>34799</v>
      </c>
      <c r="ATB12">
        <v>34800</v>
      </c>
      <c r="ATC12">
        <v>34801</v>
      </c>
      <c r="ATD12">
        <v>34802</v>
      </c>
      <c r="ATE12">
        <v>34803</v>
      </c>
      <c r="ATF12">
        <v>34804</v>
      </c>
      <c r="ATG12">
        <v>34805</v>
      </c>
      <c r="ATH12">
        <v>34806</v>
      </c>
      <c r="ATI12">
        <v>34807</v>
      </c>
      <c r="ATJ12">
        <v>34808</v>
      </c>
      <c r="ATK12">
        <v>34809</v>
      </c>
      <c r="ATL12">
        <v>34810</v>
      </c>
      <c r="ATM12">
        <v>34811</v>
      </c>
      <c r="ATN12">
        <v>34812</v>
      </c>
      <c r="ATO12">
        <v>34813</v>
      </c>
      <c r="ATP12">
        <v>34814</v>
      </c>
      <c r="ATQ12">
        <v>34815</v>
      </c>
      <c r="ATR12">
        <v>34816</v>
      </c>
      <c r="ATS12">
        <v>34817</v>
      </c>
      <c r="ATT12">
        <v>34818</v>
      </c>
      <c r="ATU12">
        <v>34819</v>
      </c>
      <c r="ATV12">
        <v>34820</v>
      </c>
      <c r="ATW12">
        <v>34821</v>
      </c>
      <c r="ATX12">
        <v>34822</v>
      </c>
      <c r="ATY12">
        <v>34823</v>
      </c>
      <c r="ATZ12">
        <v>34824</v>
      </c>
      <c r="AUA12">
        <v>34825</v>
      </c>
      <c r="AUB12">
        <v>34826</v>
      </c>
      <c r="AUC12">
        <v>34827</v>
      </c>
      <c r="AUD12">
        <v>34828</v>
      </c>
      <c r="AUE12">
        <v>34829</v>
      </c>
      <c r="AUF12">
        <v>34830</v>
      </c>
      <c r="AUG12">
        <v>34831</v>
      </c>
      <c r="AUH12">
        <v>34832</v>
      </c>
      <c r="AUI12">
        <v>34833</v>
      </c>
      <c r="AUJ12">
        <v>34834</v>
      </c>
      <c r="AUK12">
        <v>34835</v>
      </c>
      <c r="AUL12">
        <v>34836</v>
      </c>
      <c r="AUM12">
        <v>34837</v>
      </c>
      <c r="AUN12">
        <v>34838</v>
      </c>
      <c r="AUO12">
        <v>34839</v>
      </c>
      <c r="AUP12">
        <v>34840</v>
      </c>
      <c r="AUQ12">
        <v>34841</v>
      </c>
      <c r="AUR12">
        <v>34842</v>
      </c>
      <c r="AUS12">
        <v>34843</v>
      </c>
      <c r="AUT12">
        <v>34844</v>
      </c>
      <c r="AUU12">
        <v>34845</v>
      </c>
      <c r="AUV12">
        <v>34846</v>
      </c>
      <c r="AUW12">
        <v>34847</v>
      </c>
      <c r="AUX12">
        <v>34848</v>
      </c>
      <c r="AUY12">
        <v>34849</v>
      </c>
      <c r="AUZ12">
        <v>34850</v>
      </c>
      <c r="AVA12">
        <v>34851</v>
      </c>
      <c r="AVB12">
        <v>34852</v>
      </c>
      <c r="AVC12">
        <v>34853</v>
      </c>
      <c r="AVD12">
        <v>34854</v>
      </c>
      <c r="AVE12">
        <v>34855</v>
      </c>
      <c r="AVF12">
        <v>34856</v>
      </c>
      <c r="AVG12">
        <v>34857</v>
      </c>
      <c r="AVH12">
        <v>34858</v>
      </c>
      <c r="AVI12">
        <v>34859</v>
      </c>
      <c r="AVJ12">
        <v>34860</v>
      </c>
      <c r="AVK12">
        <v>34861</v>
      </c>
      <c r="AVL12">
        <v>34862</v>
      </c>
      <c r="AVM12">
        <v>34863</v>
      </c>
      <c r="AVN12">
        <v>34864</v>
      </c>
      <c r="AVO12">
        <v>34865</v>
      </c>
      <c r="AVP12">
        <v>34866</v>
      </c>
      <c r="AVQ12">
        <v>34867</v>
      </c>
      <c r="AVR12">
        <v>34868</v>
      </c>
      <c r="AVS12">
        <v>34869</v>
      </c>
      <c r="AVT12">
        <v>34870</v>
      </c>
      <c r="AVU12">
        <v>34871</v>
      </c>
      <c r="AVV12">
        <v>34872</v>
      </c>
      <c r="AVW12">
        <v>34873</v>
      </c>
      <c r="AVX12">
        <v>34874</v>
      </c>
      <c r="AVY12">
        <v>34875</v>
      </c>
      <c r="AVZ12">
        <v>34876</v>
      </c>
      <c r="AWA12">
        <v>34877</v>
      </c>
      <c r="AWB12">
        <v>34878</v>
      </c>
      <c r="AWC12">
        <v>34879</v>
      </c>
      <c r="AWD12">
        <v>34880</v>
      </c>
      <c r="AWE12">
        <v>34881</v>
      </c>
      <c r="AWF12">
        <v>34882</v>
      </c>
      <c r="AWG12">
        <v>34883</v>
      </c>
      <c r="AWH12">
        <v>34884</v>
      </c>
      <c r="AWI12">
        <v>34885</v>
      </c>
      <c r="AWJ12">
        <v>34886</v>
      </c>
      <c r="AWK12">
        <v>34887</v>
      </c>
      <c r="AWL12">
        <v>34888</v>
      </c>
      <c r="AWM12">
        <v>34889</v>
      </c>
      <c r="AWN12">
        <v>34890</v>
      </c>
      <c r="AWO12">
        <v>34891</v>
      </c>
      <c r="AWP12">
        <v>34892</v>
      </c>
      <c r="AWQ12">
        <v>34893</v>
      </c>
      <c r="AWR12">
        <v>34894</v>
      </c>
      <c r="AWS12">
        <v>34895</v>
      </c>
      <c r="AWT12">
        <v>34896</v>
      </c>
      <c r="AWU12">
        <v>34897</v>
      </c>
      <c r="AWV12">
        <v>34898</v>
      </c>
      <c r="AWW12">
        <v>34899</v>
      </c>
      <c r="AWX12">
        <v>34900</v>
      </c>
      <c r="AWY12">
        <v>34901</v>
      </c>
      <c r="AWZ12">
        <v>34902</v>
      </c>
      <c r="AXA12">
        <v>34903</v>
      </c>
      <c r="AXB12">
        <v>34904</v>
      </c>
      <c r="AXC12">
        <v>34905</v>
      </c>
      <c r="AXD12">
        <v>34906</v>
      </c>
      <c r="AXE12">
        <v>34907</v>
      </c>
      <c r="AXF12">
        <v>34908</v>
      </c>
      <c r="AXG12">
        <v>34909</v>
      </c>
      <c r="AXH12">
        <v>34910</v>
      </c>
      <c r="AXI12">
        <v>34911</v>
      </c>
      <c r="AXJ12">
        <v>34912</v>
      </c>
      <c r="AXK12">
        <v>34913</v>
      </c>
      <c r="AXL12">
        <v>34914</v>
      </c>
      <c r="AXM12">
        <v>34915</v>
      </c>
      <c r="AXN12">
        <v>34916</v>
      </c>
      <c r="AXO12">
        <v>34917</v>
      </c>
      <c r="AXP12">
        <v>34918</v>
      </c>
      <c r="AXQ12">
        <v>34919</v>
      </c>
      <c r="AXR12">
        <v>34920</v>
      </c>
      <c r="AXS12">
        <v>34921</v>
      </c>
      <c r="AXT12">
        <v>34922</v>
      </c>
      <c r="AXU12">
        <v>34923</v>
      </c>
      <c r="AXV12">
        <v>34924</v>
      </c>
      <c r="AXW12">
        <v>34925</v>
      </c>
      <c r="AXX12">
        <v>34926</v>
      </c>
      <c r="AXY12">
        <v>34927</v>
      </c>
      <c r="AXZ12">
        <v>34928</v>
      </c>
      <c r="AYA12">
        <v>34929</v>
      </c>
      <c r="AYB12">
        <v>34930</v>
      </c>
      <c r="AYC12">
        <v>34931</v>
      </c>
      <c r="AYD12">
        <v>34932</v>
      </c>
      <c r="AYE12">
        <v>34933</v>
      </c>
      <c r="AYF12">
        <v>34934</v>
      </c>
      <c r="AYG12">
        <v>34935</v>
      </c>
      <c r="AYH12">
        <v>34936</v>
      </c>
      <c r="AYI12">
        <v>34937</v>
      </c>
      <c r="AYJ12">
        <v>34938</v>
      </c>
      <c r="AYK12">
        <v>34939</v>
      </c>
      <c r="AYL12">
        <v>34940</v>
      </c>
      <c r="AYM12">
        <v>34941</v>
      </c>
      <c r="AYN12">
        <v>34942</v>
      </c>
      <c r="AYO12">
        <v>34943</v>
      </c>
      <c r="AYP12">
        <v>34944</v>
      </c>
      <c r="AYQ12">
        <v>34945</v>
      </c>
      <c r="AYR12">
        <v>34946</v>
      </c>
      <c r="AYS12">
        <v>34947</v>
      </c>
      <c r="AYT12">
        <v>34948</v>
      </c>
      <c r="AYU12">
        <v>34949</v>
      </c>
      <c r="AYV12">
        <v>34950</v>
      </c>
      <c r="AYW12">
        <v>34951</v>
      </c>
      <c r="AYX12">
        <v>34952</v>
      </c>
      <c r="AYY12">
        <v>34953</v>
      </c>
      <c r="AYZ12">
        <v>34954</v>
      </c>
      <c r="AZA12">
        <v>34955</v>
      </c>
      <c r="AZB12">
        <v>34956</v>
      </c>
      <c r="AZC12">
        <v>34957</v>
      </c>
      <c r="AZD12">
        <v>34958</v>
      </c>
      <c r="AZE12">
        <v>34959</v>
      </c>
      <c r="AZF12">
        <v>34960</v>
      </c>
      <c r="AZG12">
        <v>34961</v>
      </c>
      <c r="AZH12">
        <v>34962</v>
      </c>
      <c r="AZI12">
        <v>34963</v>
      </c>
      <c r="AZJ12">
        <v>34964</v>
      </c>
      <c r="AZK12">
        <v>34965</v>
      </c>
      <c r="AZL12">
        <v>34966</v>
      </c>
      <c r="AZM12">
        <v>34967</v>
      </c>
      <c r="AZN12">
        <v>34968</v>
      </c>
      <c r="AZO12">
        <v>34969</v>
      </c>
      <c r="AZP12">
        <v>34970</v>
      </c>
      <c r="AZQ12">
        <v>34971</v>
      </c>
      <c r="AZR12">
        <v>34972</v>
      </c>
      <c r="AZS12">
        <v>34973</v>
      </c>
      <c r="AZT12">
        <v>34974</v>
      </c>
      <c r="AZU12">
        <v>34975</v>
      </c>
      <c r="AZV12">
        <v>34976</v>
      </c>
      <c r="AZW12">
        <v>34977</v>
      </c>
      <c r="AZX12">
        <v>34978</v>
      </c>
      <c r="AZY12">
        <v>34979</v>
      </c>
      <c r="AZZ12">
        <v>34980</v>
      </c>
      <c r="BAA12">
        <v>34981</v>
      </c>
      <c r="BAB12">
        <v>34982</v>
      </c>
      <c r="BAC12">
        <v>34983</v>
      </c>
      <c r="BAD12">
        <v>34984</v>
      </c>
      <c r="BAE12">
        <v>34985</v>
      </c>
      <c r="BAF12">
        <v>34986</v>
      </c>
      <c r="BAG12">
        <v>34987</v>
      </c>
      <c r="BAH12">
        <v>34988</v>
      </c>
      <c r="BAI12">
        <v>34989</v>
      </c>
      <c r="BAJ12">
        <v>34990</v>
      </c>
      <c r="BAK12">
        <v>34991</v>
      </c>
      <c r="BAL12">
        <v>34992</v>
      </c>
      <c r="BAM12">
        <v>34993</v>
      </c>
      <c r="BAN12">
        <v>34994</v>
      </c>
      <c r="BAO12">
        <v>34995</v>
      </c>
      <c r="BAP12">
        <v>34996</v>
      </c>
      <c r="BAQ12">
        <v>34997</v>
      </c>
      <c r="BAR12">
        <v>34998</v>
      </c>
      <c r="BAS12">
        <v>34999</v>
      </c>
      <c r="BAT12">
        <v>35000</v>
      </c>
      <c r="BAU12">
        <v>35001</v>
      </c>
      <c r="BAV12">
        <v>35002</v>
      </c>
      <c r="BAW12">
        <v>35003</v>
      </c>
      <c r="BAX12">
        <v>35004</v>
      </c>
      <c r="BAY12">
        <v>35005</v>
      </c>
      <c r="BAZ12">
        <v>35006</v>
      </c>
      <c r="BBA12">
        <v>35007</v>
      </c>
      <c r="BBB12">
        <v>35008</v>
      </c>
      <c r="BBC12">
        <v>35009</v>
      </c>
      <c r="BBD12">
        <v>35010</v>
      </c>
      <c r="BBE12">
        <v>35011</v>
      </c>
      <c r="BBF12">
        <v>35012</v>
      </c>
      <c r="BBG12">
        <v>35013</v>
      </c>
      <c r="BBH12">
        <v>35014</v>
      </c>
      <c r="BBI12">
        <v>35015</v>
      </c>
      <c r="BBJ12">
        <v>35016</v>
      </c>
      <c r="BBK12">
        <v>35017</v>
      </c>
      <c r="BBL12">
        <v>35018</v>
      </c>
      <c r="BBM12">
        <v>35019</v>
      </c>
      <c r="BBN12">
        <v>35020</v>
      </c>
      <c r="BBO12">
        <v>35021</v>
      </c>
      <c r="BBP12">
        <v>35022</v>
      </c>
      <c r="BBQ12">
        <v>35023</v>
      </c>
      <c r="BBR12">
        <v>35024</v>
      </c>
      <c r="BBS12">
        <v>35025</v>
      </c>
      <c r="BBT12">
        <v>35026</v>
      </c>
      <c r="BBU12">
        <v>35027</v>
      </c>
      <c r="BBV12">
        <v>35028</v>
      </c>
      <c r="BBW12">
        <v>35029</v>
      </c>
      <c r="BBX12">
        <v>35030</v>
      </c>
      <c r="BBY12">
        <v>35031</v>
      </c>
      <c r="BBZ12">
        <v>35032</v>
      </c>
      <c r="BCA12">
        <v>35033</v>
      </c>
      <c r="BCB12">
        <v>35034</v>
      </c>
      <c r="BCC12">
        <v>35035</v>
      </c>
      <c r="BCD12">
        <v>35036</v>
      </c>
      <c r="BCE12">
        <v>35037</v>
      </c>
      <c r="BCF12">
        <v>35038</v>
      </c>
      <c r="BCG12">
        <v>35039</v>
      </c>
      <c r="BCH12">
        <v>35040</v>
      </c>
      <c r="BCI12">
        <v>35041</v>
      </c>
      <c r="BCJ12">
        <v>35042</v>
      </c>
      <c r="BCK12">
        <v>35043</v>
      </c>
      <c r="BCL12">
        <v>35044</v>
      </c>
      <c r="BCM12">
        <v>35045</v>
      </c>
      <c r="BCN12">
        <v>35046</v>
      </c>
      <c r="BCO12">
        <v>35047</v>
      </c>
      <c r="BCP12">
        <v>35048</v>
      </c>
      <c r="BCQ12">
        <v>35049</v>
      </c>
      <c r="BCR12">
        <v>35050</v>
      </c>
      <c r="BCS12">
        <v>35051</v>
      </c>
      <c r="BCT12">
        <v>35052</v>
      </c>
      <c r="BCU12">
        <v>35053</v>
      </c>
      <c r="BCV12">
        <v>35054</v>
      </c>
      <c r="BCW12">
        <v>35055</v>
      </c>
      <c r="BCX12">
        <v>35056</v>
      </c>
      <c r="BCY12">
        <v>35057</v>
      </c>
      <c r="BCZ12">
        <v>35058</v>
      </c>
      <c r="BDA12">
        <v>35059</v>
      </c>
      <c r="BDB12">
        <v>35060</v>
      </c>
      <c r="BDC12">
        <v>35061</v>
      </c>
      <c r="BDD12">
        <v>35062</v>
      </c>
      <c r="BDE12">
        <v>35063</v>
      </c>
      <c r="BDF12">
        <v>35064</v>
      </c>
      <c r="BDG12">
        <v>35065</v>
      </c>
      <c r="BDH12">
        <v>35066</v>
      </c>
      <c r="BDI12">
        <v>35067</v>
      </c>
      <c r="BDJ12">
        <v>35068</v>
      </c>
      <c r="BDK12">
        <v>35069</v>
      </c>
      <c r="BDL12">
        <v>35070</v>
      </c>
      <c r="BDM12">
        <v>35071</v>
      </c>
      <c r="BDN12">
        <v>35072</v>
      </c>
      <c r="BDO12">
        <v>35073</v>
      </c>
      <c r="BDP12">
        <v>35074</v>
      </c>
      <c r="BDQ12">
        <v>35075</v>
      </c>
      <c r="BDR12">
        <v>35076</v>
      </c>
      <c r="BDS12">
        <v>35077</v>
      </c>
      <c r="BDT12">
        <v>35078</v>
      </c>
      <c r="BDU12">
        <v>35079</v>
      </c>
      <c r="BDV12">
        <v>35080</v>
      </c>
      <c r="BDW12">
        <v>35081</v>
      </c>
      <c r="BDX12">
        <v>35082</v>
      </c>
      <c r="BDY12">
        <v>35083</v>
      </c>
      <c r="BDZ12">
        <v>35084</v>
      </c>
      <c r="BEA12">
        <v>35085</v>
      </c>
      <c r="BEB12">
        <v>35086</v>
      </c>
      <c r="BEC12">
        <v>35087</v>
      </c>
      <c r="BED12">
        <v>35088</v>
      </c>
      <c r="BEE12">
        <v>35089</v>
      </c>
      <c r="BEF12">
        <v>35090</v>
      </c>
      <c r="BEG12">
        <v>35091</v>
      </c>
      <c r="BEH12">
        <v>35092</v>
      </c>
      <c r="BEI12">
        <v>35093</v>
      </c>
      <c r="BEJ12">
        <v>35094</v>
      </c>
      <c r="BEK12">
        <v>35095</v>
      </c>
      <c r="BEL12">
        <v>35096</v>
      </c>
      <c r="BEM12">
        <v>35097</v>
      </c>
      <c r="BEN12">
        <v>35098</v>
      </c>
      <c r="BEO12">
        <v>35099</v>
      </c>
      <c r="BEP12">
        <v>35100</v>
      </c>
      <c r="BEQ12">
        <v>35101</v>
      </c>
      <c r="BER12">
        <v>35102</v>
      </c>
      <c r="BES12">
        <v>35103</v>
      </c>
      <c r="BET12">
        <v>35104</v>
      </c>
      <c r="BEU12">
        <v>35105</v>
      </c>
      <c r="BEV12">
        <v>35106</v>
      </c>
      <c r="BEW12">
        <v>35107</v>
      </c>
      <c r="BEX12">
        <v>35108</v>
      </c>
      <c r="BEY12">
        <v>35109</v>
      </c>
      <c r="BEZ12">
        <v>35110</v>
      </c>
      <c r="BFA12">
        <v>35111</v>
      </c>
      <c r="BFB12">
        <v>35112</v>
      </c>
      <c r="BFC12">
        <v>35113</v>
      </c>
      <c r="BFD12">
        <v>35114</v>
      </c>
      <c r="BFE12">
        <v>35115</v>
      </c>
      <c r="BFF12">
        <v>35116</v>
      </c>
      <c r="BFG12">
        <v>35117</v>
      </c>
      <c r="BFH12">
        <v>35118</v>
      </c>
      <c r="BFI12">
        <v>35119</v>
      </c>
      <c r="BFJ12">
        <v>35120</v>
      </c>
      <c r="BFK12">
        <v>35121</v>
      </c>
      <c r="BFL12">
        <v>35122</v>
      </c>
      <c r="BFM12">
        <v>35123</v>
      </c>
      <c r="BFN12">
        <v>35124</v>
      </c>
      <c r="BFO12">
        <v>35125</v>
      </c>
      <c r="BFP12">
        <v>35126</v>
      </c>
      <c r="BFQ12">
        <v>35127</v>
      </c>
      <c r="BFR12">
        <v>35128</v>
      </c>
      <c r="BFS12">
        <v>35129</v>
      </c>
      <c r="BFT12">
        <v>35130</v>
      </c>
      <c r="BFU12">
        <v>35131</v>
      </c>
      <c r="BFV12">
        <v>35132</v>
      </c>
      <c r="BFW12">
        <v>35133</v>
      </c>
      <c r="BFX12">
        <v>35134</v>
      </c>
      <c r="BFY12">
        <v>35135</v>
      </c>
      <c r="BFZ12">
        <v>35136</v>
      </c>
      <c r="BGA12">
        <v>35137</v>
      </c>
      <c r="BGB12">
        <v>35138</v>
      </c>
      <c r="BGC12">
        <v>35139</v>
      </c>
      <c r="BGD12">
        <v>35140</v>
      </c>
      <c r="BGE12">
        <v>35141</v>
      </c>
      <c r="BGF12">
        <v>35142</v>
      </c>
      <c r="BGG12">
        <v>35143</v>
      </c>
      <c r="BGH12">
        <v>35144</v>
      </c>
      <c r="BGI12">
        <v>35145</v>
      </c>
      <c r="BGJ12">
        <v>35146</v>
      </c>
      <c r="BGK12">
        <v>35147</v>
      </c>
      <c r="BGL12">
        <v>35148</v>
      </c>
      <c r="BGM12">
        <v>35149</v>
      </c>
      <c r="BGN12">
        <v>35150</v>
      </c>
      <c r="BGO12">
        <v>35151</v>
      </c>
      <c r="BGP12">
        <v>35152</v>
      </c>
      <c r="BGQ12">
        <v>35153</v>
      </c>
      <c r="BGR12">
        <v>35154</v>
      </c>
      <c r="BGS12">
        <v>35155</v>
      </c>
      <c r="BGT12">
        <v>35156</v>
      </c>
      <c r="BGU12">
        <v>35157</v>
      </c>
      <c r="BGV12">
        <v>35158</v>
      </c>
      <c r="BGW12">
        <v>35159</v>
      </c>
      <c r="BGX12">
        <v>35160</v>
      </c>
      <c r="BGY12">
        <v>35161</v>
      </c>
      <c r="BGZ12">
        <v>35162</v>
      </c>
      <c r="BHA12">
        <v>35163</v>
      </c>
      <c r="BHB12">
        <v>35164</v>
      </c>
      <c r="BHC12">
        <v>35165</v>
      </c>
      <c r="BHD12">
        <v>35166</v>
      </c>
      <c r="BHE12">
        <v>35167</v>
      </c>
      <c r="BHF12">
        <v>35168</v>
      </c>
      <c r="BHG12">
        <v>35169</v>
      </c>
      <c r="BHH12">
        <v>35170</v>
      </c>
      <c r="BHI12">
        <v>35171</v>
      </c>
      <c r="BHJ12">
        <v>35172</v>
      </c>
      <c r="BHK12">
        <v>35173</v>
      </c>
      <c r="BHL12">
        <v>35174</v>
      </c>
      <c r="BHM12">
        <v>35175</v>
      </c>
      <c r="BHN12">
        <v>35176</v>
      </c>
      <c r="BHO12">
        <v>35177</v>
      </c>
      <c r="BHP12">
        <v>35178</v>
      </c>
      <c r="BHQ12">
        <v>35179</v>
      </c>
      <c r="BHR12">
        <v>35180</v>
      </c>
      <c r="BHS12">
        <v>35181</v>
      </c>
      <c r="BHT12">
        <v>35182</v>
      </c>
      <c r="BHU12">
        <v>35183</v>
      </c>
      <c r="BHV12">
        <v>35184</v>
      </c>
      <c r="BHW12">
        <v>35185</v>
      </c>
      <c r="BHX12">
        <v>35186</v>
      </c>
      <c r="BHY12">
        <v>35187</v>
      </c>
      <c r="BHZ12">
        <v>35188</v>
      </c>
      <c r="BIA12">
        <v>35189</v>
      </c>
      <c r="BIB12">
        <v>35190</v>
      </c>
      <c r="BIC12">
        <v>35191</v>
      </c>
      <c r="BID12">
        <v>35192</v>
      </c>
      <c r="BIE12">
        <v>35193</v>
      </c>
      <c r="BIF12">
        <v>35194</v>
      </c>
      <c r="BIG12">
        <v>35195</v>
      </c>
      <c r="BIH12">
        <v>35196</v>
      </c>
      <c r="BII12">
        <v>35197</v>
      </c>
      <c r="BIJ12">
        <v>35198</v>
      </c>
      <c r="BIK12">
        <v>35199</v>
      </c>
      <c r="BIL12">
        <v>35200</v>
      </c>
      <c r="BIM12">
        <v>35201</v>
      </c>
      <c r="BIN12">
        <v>35202</v>
      </c>
      <c r="BIO12">
        <v>35203</v>
      </c>
      <c r="BIP12">
        <v>35204</v>
      </c>
      <c r="BIQ12">
        <v>35205</v>
      </c>
      <c r="BIR12">
        <v>35206</v>
      </c>
      <c r="BIS12">
        <v>35207</v>
      </c>
      <c r="BIT12">
        <v>35208</v>
      </c>
      <c r="BIU12">
        <v>35209</v>
      </c>
      <c r="BIV12">
        <v>35210</v>
      </c>
      <c r="BIW12">
        <v>35211</v>
      </c>
      <c r="BIX12">
        <v>35212</v>
      </c>
      <c r="BIY12">
        <v>35213</v>
      </c>
      <c r="BIZ12">
        <v>35214</v>
      </c>
      <c r="BJA12">
        <v>35215</v>
      </c>
      <c r="BJB12">
        <v>35216</v>
      </c>
      <c r="BJC12">
        <v>35217</v>
      </c>
      <c r="BJD12">
        <v>35218</v>
      </c>
      <c r="BJE12">
        <v>35219</v>
      </c>
      <c r="BJF12">
        <v>35220</v>
      </c>
      <c r="BJG12">
        <v>35221</v>
      </c>
      <c r="BJH12">
        <v>35222</v>
      </c>
      <c r="BJI12">
        <v>35223</v>
      </c>
      <c r="BJJ12">
        <v>35224</v>
      </c>
      <c r="BJK12">
        <v>35225</v>
      </c>
      <c r="BJL12">
        <v>35226</v>
      </c>
      <c r="BJM12">
        <v>35227</v>
      </c>
      <c r="BJN12">
        <v>35228</v>
      </c>
      <c r="BJO12">
        <v>35229</v>
      </c>
      <c r="BJP12">
        <v>35230</v>
      </c>
      <c r="BJQ12">
        <v>35231</v>
      </c>
      <c r="BJR12">
        <v>35232</v>
      </c>
      <c r="BJS12">
        <v>35233</v>
      </c>
      <c r="BJT12">
        <v>35234</v>
      </c>
      <c r="BJU12">
        <v>35235</v>
      </c>
      <c r="BJV12">
        <v>35236</v>
      </c>
      <c r="BJW12">
        <v>35237</v>
      </c>
      <c r="BJX12">
        <v>35238</v>
      </c>
      <c r="BJY12">
        <v>35239</v>
      </c>
      <c r="BJZ12">
        <v>35240</v>
      </c>
      <c r="BKA12">
        <v>35241</v>
      </c>
      <c r="BKB12">
        <v>35242</v>
      </c>
      <c r="BKC12">
        <v>35243</v>
      </c>
      <c r="BKD12">
        <v>35244</v>
      </c>
      <c r="BKE12">
        <v>35245</v>
      </c>
      <c r="BKF12">
        <v>35246</v>
      </c>
      <c r="BKG12">
        <v>35247</v>
      </c>
      <c r="BKH12">
        <v>35248</v>
      </c>
      <c r="BKI12">
        <v>35249</v>
      </c>
      <c r="BKJ12">
        <v>35250</v>
      </c>
      <c r="BKK12">
        <v>35251</v>
      </c>
      <c r="BKL12">
        <v>35252</v>
      </c>
      <c r="BKM12">
        <v>35253</v>
      </c>
      <c r="BKN12">
        <v>35254</v>
      </c>
      <c r="BKO12">
        <v>35255</v>
      </c>
      <c r="BKP12">
        <v>35256</v>
      </c>
      <c r="BKQ12">
        <v>35257</v>
      </c>
      <c r="BKR12">
        <v>35258</v>
      </c>
      <c r="BKS12">
        <v>35259</v>
      </c>
      <c r="BKT12">
        <v>35260</v>
      </c>
      <c r="BKU12">
        <v>35261</v>
      </c>
      <c r="BKV12">
        <v>35262</v>
      </c>
      <c r="BKW12">
        <v>35263</v>
      </c>
      <c r="BKX12">
        <v>35264</v>
      </c>
      <c r="BKY12">
        <v>35265</v>
      </c>
      <c r="BKZ12">
        <v>35266</v>
      </c>
      <c r="BLA12">
        <v>35267</v>
      </c>
      <c r="BLB12">
        <v>35268</v>
      </c>
      <c r="BLC12">
        <v>35269</v>
      </c>
      <c r="BLD12">
        <v>35270</v>
      </c>
      <c r="BLE12">
        <v>35271</v>
      </c>
      <c r="BLF12">
        <v>35272</v>
      </c>
      <c r="BLG12">
        <v>35273</v>
      </c>
      <c r="BLH12">
        <v>35274</v>
      </c>
      <c r="BLI12">
        <v>35275</v>
      </c>
      <c r="BLJ12">
        <v>35276</v>
      </c>
      <c r="BLK12">
        <v>35277</v>
      </c>
      <c r="BLL12">
        <v>35278</v>
      </c>
      <c r="BLM12">
        <v>35279</v>
      </c>
      <c r="BLN12">
        <v>35280</v>
      </c>
      <c r="BLO12">
        <v>35281</v>
      </c>
      <c r="BLP12">
        <v>35282</v>
      </c>
      <c r="BLQ12">
        <v>35283</v>
      </c>
      <c r="BLR12">
        <v>35284</v>
      </c>
      <c r="BLS12">
        <v>35285</v>
      </c>
      <c r="BLT12">
        <v>35286</v>
      </c>
      <c r="BLU12">
        <v>35287</v>
      </c>
      <c r="BLV12">
        <v>35288</v>
      </c>
      <c r="BLW12">
        <v>35289</v>
      </c>
      <c r="BLX12">
        <v>35290</v>
      </c>
      <c r="BLY12">
        <v>35291</v>
      </c>
      <c r="BLZ12">
        <v>35292</v>
      </c>
      <c r="BMA12">
        <v>35293</v>
      </c>
      <c r="BMB12">
        <v>35294</v>
      </c>
      <c r="BMC12">
        <v>35295</v>
      </c>
      <c r="BMD12">
        <v>35296</v>
      </c>
      <c r="BME12">
        <v>35297</v>
      </c>
      <c r="BMF12">
        <v>35298</v>
      </c>
      <c r="BMG12">
        <v>35299</v>
      </c>
      <c r="BMH12">
        <v>35300</v>
      </c>
      <c r="BMI12">
        <v>35301</v>
      </c>
      <c r="BMJ12">
        <v>35302</v>
      </c>
      <c r="BMK12">
        <v>35303</v>
      </c>
      <c r="BML12">
        <v>35304</v>
      </c>
      <c r="BMM12">
        <v>35305</v>
      </c>
      <c r="BMN12">
        <v>35306</v>
      </c>
      <c r="BMO12">
        <v>35307</v>
      </c>
      <c r="BMP12">
        <v>35308</v>
      </c>
      <c r="BMQ12">
        <v>35309</v>
      </c>
      <c r="BMR12">
        <v>35310</v>
      </c>
      <c r="BMS12">
        <v>35311</v>
      </c>
      <c r="BMT12">
        <v>35312</v>
      </c>
      <c r="BMU12">
        <v>35313</v>
      </c>
      <c r="BMV12">
        <v>35314</v>
      </c>
      <c r="BMW12">
        <v>35315</v>
      </c>
      <c r="BMX12">
        <v>35316</v>
      </c>
      <c r="BMY12">
        <v>35317</v>
      </c>
      <c r="BMZ12">
        <v>35318</v>
      </c>
      <c r="BNA12">
        <v>35319</v>
      </c>
      <c r="BNB12">
        <v>35320</v>
      </c>
      <c r="BNC12">
        <v>35321</v>
      </c>
      <c r="BND12">
        <v>35322</v>
      </c>
      <c r="BNE12">
        <v>35323</v>
      </c>
      <c r="BNF12">
        <v>35324</v>
      </c>
      <c r="BNG12">
        <v>35325</v>
      </c>
      <c r="BNH12">
        <v>35326</v>
      </c>
      <c r="BNI12">
        <v>35327</v>
      </c>
      <c r="BNJ12">
        <v>35328</v>
      </c>
      <c r="BNK12">
        <v>35329</v>
      </c>
      <c r="BNL12">
        <v>35330</v>
      </c>
      <c r="BNM12">
        <v>35331</v>
      </c>
      <c r="BNN12">
        <v>35332</v>
      </c>
      <c r="BNO12">
        <v>35333</v>
      </c>
      <c r="BNP12">
        <v>35334</v>
      </c>
      <c r="BNQ12">
        <v>35335</v>
      </c>
      <c r="BNR12">
        <v>35336</v>
      </c>
      <c r="BNS12">
        <v>35337</v>
      </c>
      <c r="BNT12">
        <v>35338</v>
      </c>
      <c r="BNU12">
        <v>35339</v>
      </c>
      <c r="BNV12">
        <v>35340</v>
      </c>
      <c r="BNW12">
        <v>35341</v>
      </c>
      <c r="BNX12">
        <v>35342</v>
      </c>
      <c r="BNY12">
        <v>35343</v>
      </c>
      <c r="BNZ12">
        <v>35344</v>
      </c>
      <c r="BOA12">
        <v>35345</v>
      </c>
      <c r="BOB12">
        <v>35346</v>
      </c>
      <c r="BOC12">
        <v>35347</v>
      </c>
      <c r="BOD12">
        <v>35348</v>
      </c>
      <c r="BOE12">
        <v>35349</v>
      </c>
      <c r="BOF12">
        <v>35350</v>
      </c>
      <c r="BOG12">
        <v>35351</v>
      </c>
      <c r="BOH12">
        <v>35352</v>
      </c>
      <c r="BOI12">
        <v>35353</v>
      </c>
      <c r="BOJ12">
        <v>35354</v>
      </c>
      <c r="BOK12">
        <v>35355</v>
      </c>
      <c r="BOL12">
        <v>35356</v>
      </c>
      <c r="BOM12">
        <v>35357</v>
      </c>
      <c r="BON12">
        <v>35358</v>
      </c>
      <c r="BOO12">
        <v>35359</v>
      </c>
      <c r="BOP12">
        <v>35360</v>
      </c>
      <c r="BOQ12">
        <v>35361</v>
      </c>
      <c r="BOR12">
        <v>35362</v>
      </c>
      <c r="BOS12">
        <v>35363</v>
      </c>
      <c r="BOT12">
        <v>35364</v>
      </c>
      <c r="BOU12">
        <v>35365</v>
      </c>
      <c r="BOV12">
        <v>35366</v>
      </c>
      <c r="BOW12">
        <v>35367</v>
      </c>
      <c r="BOX12">
        <v>35368</v>
      </c>
      <c r="BOY12">
        <v>35369</v>
      </c>
      <c r="BOZ12">
        <v>35370</v>
      </c>
      <c r="BPA12">
        <v>35371</v>
      </c>
      <c r="BPB12">
        <v>35372</v>
      </c>
      <c r="BPC12">
        <v>35373</v>
      </c>
      <c r="BPD12">
        <v>35374</v>
      </c>
      <c r="BPE12">
        <v>35375</v>
      </c>
      <c r="BPF12">
        <v>35376</v>
      </c>
      <c r="BPG12">
        <v>35377</v>
      </c>
      <c r="BPH12">
        <v>35378</v>
      </c>
      <c r="BPI12">
        <v>35379</v>
      </c>
      <c r="BPJ12">
        <v>35380</v>
      </c>
      <c r="BPK12">
        <v>35381</v>
      </c>
      <c r="BPL12">
        <v>35382</v>
      </c>
      <c r="BPM12">
        <v>35383</v>
      </c>
      <c r="BPN12">
        <v>35384</v>
      </c>
      <c r="BPO12">
        <v>35385</v>
      </c>
      <c r="BPP12">
        <v>35386</v>
      </c>
      <c r="BPQ12">
        <v>35387</v>
      </c>
      <c r="BPR12">
        <v>35388</v>
      </c>
      <c r="BPS12">
        <v>35389</v>
      </c>
      <c r="BPT12">
        <v>35390</v>
      </c>
      <c r="BPU12">
        <v>35391</v>
      </c>
      <c r="BPV12">
        <v>35392</v>
      </c>
      <c r="BPW12">
        <v>35393</v>
      </c>
      <c r="BPX12">
        <v>35394</v>
      </c>
      <c r="BPY12">
        <v>35395</v>
      </c>
      <c r="BPZ12">
        <v>35396</v>
      </c>
      <c r="BQA12">
        <v>35397</v>
      </c>
      <c r="BQB12">
        <v>35398</v>
      </c>
      <c r="BQC12">
        <v>35399</v>
      </c>
      <c r="BQD12">
        <v>35400</v>
      </c>
      <c r="BQE12">
        <v>35401</v>
      </c>
      <c r="BQF12">
        <v>35402</v>
      </c>
      <c r="BQG12">
        <v>35403</v>
      </c>
      <c r="BQH12">
        <v>35404</v>
      </c>
      <c r="BQI12">
        <v>35405</v>
      </c>
      <c r="BQJ12">
        <v>35406</v>
      </c>
      <c r="BQK12">
        <v>35407</v>
      </c>
      <c r="BQL12">
        <v>35408</v>
      </c>
      <c r="BQM12">
        <v>35409</v>
      </c>
      <c r="BQN12">
        <v>35410</v>
      </c>
      <c r="BQO12">
        <v>35411</v>
      </c>
      <c r="BQP12">
        <v>35412</v>
      </c>
      <c r="BQQ12">
        <v>35413</v>
      </c>
      <c r="BQR12">
        <v>35414</v>
      </c>
      <c r="BQS12">
        <v>35415</v>
      </c>
      <c r="BQT12">
        <v>35416</v>
      </c>
      <c r="BQU12">
        <v>35417</v>
      </c>
      <c r="BQV12">
        <v>35418</v>
      </c>
      <c r="BQW12">
        <v>35419</v>
      </c>
      <c r="BQX12">
        <v>35420</v>
      </c>
      <c r="BQY12">
        <v>35421</v>
      </c>
      <c r="BQZ12">
        <v>35422</v>
      </c>
      <c r="BRA12">
        <v>35423</v>
      </c>
      <c r="BRB12">
        <v>35424</v>
      </c>
      <c r="BRC12">
        <v>35425</v>
      </c>
      <c r="BRD12">
        <v>35426</v>
      </c>
      <c r="BRE12">
        <v>35427</v>
      </c>
      <c r="BRF12">
        <v>35428</v>
      </c>
      <c r="BRG12">
        <v>35429</v>
      </c>
      <c r="BRH12">
        <v>35430</v>
      </c>
      <c r="BRI12">
        <v>35431</v>
      </c>
      <c r="BRJ12">
        <v>35432</v>
      </c>
      <c r="BRK12">
        <v>35433</v>
      </c>
      <c r="BRL12">
        <v>35434</v>
      </c>
      <c r="BRM12">
        <v>35435</v>
      </c>
      <c r="BRN12">
        <v>35436</v>
      </c>
      <c r="BRO12">
        <v>35437</v>
      </c>
      <c r="BRP12">
        <v>35438</v>
      </c>
      <c r="BRQ12">
        <v>35439</v>
      </c>
      <c r="BRR12">
        <v>35440</v>
      </c>
      <c r="BRS12">
        <v>35441</v>
      </c>
      <c r="BRT12">
        <v>35442</v>
      </c>
      <c r="BRU12">
        <v>35443</v>
      </c>
      <c r="BRV12">
        <v>35444</v>
      </c>
      <c r="BRW12">
        <v>35445</v>
      </c>
      <c r="BRX12">
        <v>35446</v>
      </c>
      <c r="BRY12">
        <v>35447</v>
      </c>
      <c r="BRZ12">
        <v>35448</v>
      </c>
      <c r="BSA12">
        <v>35449</v>
      </c>
      <c r="BSB12">
        <v>35450</v>
      </c>
      <c r="BSC12">
        <v>35451</v>
      </c>
      <c r="BSD12">
        <v>35452</v>
      </c>
      <c r="BSE12">
        <v>35453</v>
      </c>
      <c r="BSF12">
        <v>35454</v>
      </c>
      <c r="BSG12">
        <v>35455</v>
      </c>
      <c r="BSH12">
        <v>35456</v>
      </c>
      <c r="BSI12">
        <v>35457</v>
      </c>
      <c r="BSJ12">
        <v>35458</v>
      </c>
      <c r="BSK12">
        <v>35459</v>
      </c>
      <c r="BSL12">
        <v>35460</v>
      </c>
      <c r="BSM12">
        <v>35461</v>
      </c>
      <c r="BSN12">
        <v>35462</v>
      </c>
      <c r="BSO12">
        <v>35463</v>
      </c>
      <c r="BSP12">
        <v>35464</v>
      </c>
      <c r="BSQ12">
        <v>35465</v>
      </c>
      <c r="BSR12">
        <v>35466</v>
      </c>
      <c r="BSS12">
        <v>35467</v>
      </c>
      <c r="BST12">
        <v>35468</v>
      </c>
      <c r="BSU12">
        <v>35469</v>
      </c>
      <c r="BSV12">
        <v>35470</v>
      </c>
      <c r="BSW12">
        <v>35471</v>
      </c>
      <c r="BSX12">
        <v>35472</v>
      </c>
      <c r="BSY12">
        <v>35473</v>
      </c>
      <c r="BSZ12">
        <v>35474</v>
      </c>
      <c r="BTA12">
        <v>35475</v>
      </c>
      <c r="BTB12">
        <v>35476</v>
      </c>
      <c r="BTC12">
        <v>35477</v>
      </c>
      <c r="BTD12">
        <v>35478</v>
      </c>
      <c r="BTE12">
        <v>35479</v>
      </c>
      <c r="BTF12">
        <v>35480</v>
      </c>
      <c r="BTG12">
        <v>35481</v>
      </c>
      <c r="BTH12">
        <v>35482</v>
      </c>
      <c r="BTI12">
        <v>35483</v>
      </c>
      <c r="BTJ12">
        <v>35484</v>
      </c>
      <c r="BTK12">
        <v>35485</v>
      </c>
      <c r="BTL12">
        <v>35486</v>
      </c>
      <c r="BTM12">
        <v>35487</v>
      </c>
      <c r="BTN12">
        <v>35488</v>
      </c>
      <c r="BTO12">
        <v>35489</v>
      </c>
      <c r="BTP12">
        <v>35490</v>
      </c>
      <c r="BTQ12">
        <v>35491</v>
      </c>
      <c r="BTR12">
        <v>35492</v>
      </c>
      <c r="BTS12">
        <v>35493</v>
      </c>
      <c r="BTT12">
        <v>35494</v>
      </c>
      <c r="BTU12">
        <v>35495</v>
      </c>
      <c r="BTV12">
        <v>35496</v>
      </c>
      <c r="BTW12">
        <v>35497</v>
      </c>
      <c r="BTX12">
        <v>35498</v>
      </c>
      <c r="BTY12">
        <v>35499</v>
      </c>
      <c r="BTZ12">
        <v>35500</v>
      </c>
      <c r="BUA12">
        <v>35501</v>
      </c>
      <c r="BUB12">
        <v>35502</v>
      </c>
      <c r="BUC12">
        <v>35503</v>
      </c>
      <c r="BUD12">
        <v>35504</v>
      </c>
      <c r="BUE12">
        <v>35505</v>
      </c>
      <c r="BUF12">
        <v>35506</v>
      </c>
      <c r="BUG12">
        <v>35507</v>
      </c>
      <c r="BUH12">
        <v>35508</v>
      </c>
      <c r="BUI12">
        <v>35509</v>
      </c>
      <c r="BUJ12">
        <v>35510</v>
      </c>
      <c r="BUK12">
        <v>35511</v>
      </c>
      <c r="BUL12">
        <v>35512</v>
      </c>
      <c r="BUM12">
        <v>35513</v>
      </c>
      <c r="BUN12">
        <v>35514</v>
      </c>
      <c r="BUO12">
        <v>35515</v>
      </c>
      <c r="BUP12">
        <v>35516</v>
      </c>
      <c r="BUQ12">
        <v>35517</v>
      </c>
      <c r="BUR12">
        <v>35518</v>
      </c>
      <c r="BUS12">
        <v>35519</v>
      </c>
      <c r="BUT12">
        <v>35520</v>
      </c>
      <c r="BUU12">
        <v>35521</v>
      </c>
      <c r="BUV12">
        <v>35522</v>
      </c>
      <c r="BUW12">
        <v>35523</v>
      </c>
      <c r="BUX12">
        <v>35524</v>
      </c>
      <c r="BUY12">
        <v>35525</v>
      </c>
      <c r="BUZ12">
        <v>35526</v>
      </c>
      <c r="BVA12">
        <v>35527</v>
      </c>
      <c r="BVB12">
        <v>35528</v>
      </c>
      <c r="BVC12">
        <v>35529</v>
      </c>
      <c r="BVD12">
        <v>35530</v>
      </c>
      <c r="BVE12">
        <v>35531</v>
      </c>
      <c r="BVF12">
        <v>35532</v>
      </c>
      <c r="BVG12">
        <v>35533</v>
      </c>
      <c r="BVH12">
        <v>35534</v>
      </c>
      <c r="BVI12">
        <v>35535</v>
      </c>
      <c r="BVJ12">
        <v>35536</v>
      </c>
      <c r="BVK12">
        <v>35537</v>
      </c>
      <c r="BVL12">
        <v>35538</v>
      </c>
      <c r="BVM12">
        <v>35539</v>
      </c>
      <c r="BVN12">
        <v>35540</v>
      </c>
      <c r="BVO12">
        <v>35541</v>
      </c>
      <c r="BVP12">
        <v>35542</v>
      </c>
      <c r="BVQ12">
        <v>35543</v>
      </c>
      <c r="BVR12">
        <v>35544</v>
      </c>
      <c r="BVS12">
        <v>35545</v>
      </c>
      <c r="BVT12">
        <v>35546</v>
      </c>
      <c r="BVU12">
        <v>35547</v>
      </c>
      <c r="BVV12">
        <v>35548</v>
      </c>
      <c r="BVW12">
        <v>35549</v>
      </c>
      <c r="BVX12">
        <v>35550</v>
      </c>
      <c r="BVY12">
        <v>35551</v>
      </c>
      <c r="BVZ12">
        <v>35552</v>
      </c>
      <c r="BWA12">
        <v>35553</v>
      </c>
      <c r="BWB12">
        <v>35554</v>
      </c>
      <c r="BWC12">
        <v>35555</v>
      </c>
      <c r="BWD12">
        <v>35556</v>
      </c>
      <c r="BWE12">
        <v>35557</v>
      </c>
      <c r="BWF12">
        <v>35558</v>
      </c>
      <c r="BWG12">
        <v>35559</v>
      </c>
      <c r="BWH12">
        <v>35560</v>
      </c>
      <c r="BWI12">
        <v>35561</v>
      </c>
      <c r="BWJ12">
        <v>35562</v>
      </c>
      <c r="BWK12">
        <v>35563</v>
      </c>
      <c r="BWL12">
        <v>35564</v>
      </c>
      <c r="BWM12">
        <v>35565</v>
      </c>
      <c r="BWN12">
        <v>35566</v>
      </c>
      <c r="BWO12">
        <v>35567</v>
      </c>
      <c r="BWP12">
        <v>35568</v>
      </c>
      <c r="BWQ12">
        <v>35569</v>
      </c>
      <c r="BWR12">
        <v>35570</v>
      </c>
      <c r="BWS12">
        <v>35571</v>
      </c>
      <c r="BWT12">
        <v>35572</v>
      </c>
      <c r="BWU12">
        <v>35573</v>
      </c>
      <c r="BWV12">
        <v>35574</v>
      </c>
      <c r="BWW12">
        <v>35575</v>
      </c>
      <c r="BWX12">
        <v>35576</v>
      </c>
      <c r="BWY12">
        <v>35577</v>
      </c>
      <c r="BWZ12">
        <v>35578</v>
      </c>
      <c r="BXA12">
        <v>35579</v>
      </c>
      <c r="BXB12">
        <v>35580</v>
      </c>
      <c r="BXC12">
        <v>35581</v>
      </c>
      <c r="BXD12">
        <v>35582</v>
      </c>
      <c r="BXE12">
        <v>35583</v>
      </c>
      <c r="BXF12">
        <v>35584</v>
      </c>
      <c r="BXG12">
        <v>35585</v>
      </c>
      <c r="BXH12">
        <v>35586</v>
      </c>
      <c r="BXI12">
        <v>35587</v>
      </c>
      <c r="BXJ12">
        <v>35588</v>
      </c>
      <c r="BXK12">
        <v>35589</v>
      </c>
      <c r="BXL12">
        <v>35590</v>
      </c>
      <c r="BXM12">
        <v>35591</v>
      </c>
      <c r="BXN12">
        <v>35592</v>
      </c>
      <c r="BXO12">
        <v>35593</v>
      </c>
      <c r="BXP12">
        <v>35594</v>
      </c>
      <c r="BXQ12">
        <v>35595</v>
      </c>
      <c r="BXR12">
        <v>35596</v>
      </c>
      <c r="BXS12">
        <v>35597</v>
      </c>
      <c r="BXT12">
        <v>35598</v>
      </c>
      <c r="BXU12">
        <v>35599</v>
      </c>
      <c r="BXV12">
        <v>35600</v>
      </c>
      <c r="BXW12">
        <v>35601</v>
      </c>
      <c r="BXX12">
        <v>35602</v>
      </c>
      <c r="BXY12">
        <v>35603</v>
      </c>
      <c r="BXZ12">
        <v>35604</v>
      </c>
      <c r="BYA12">
        <v>35605</v>
      </c>
      <c r="BYB12">
        <v>35606</v>
      </c>
      <c r="BYC12">
        <v>35607</v>
      </c>
      <c r="BYD12">
        <v>35608</v>
      </c>
      <c r="BYE12">
        <v>35609</v>
      </c>
      <c r="BYF12">
        <v>35610</v>
      </c>
      <c r="BYG12">
        <v>35611</v>
      </c>
      <c r="BYH12">
        <v>35612</v>
      </c>
      <c r="BYI12">
        <v>35613</v>
      </c>
      <c r="BYJ12">
        <v>35614</v>
      </c>
      <c r="BYK12">
        <v>35615</v>
      </c>
      <c r="BYL12">
        <v>35616</v>
      </c>
      <c r="BYM12">
        <v>35617</v>
      </c>
      <c r="BYN12">
        <v>35618</v>
      </c>
      <c r="BYO12">
        <v>35619</v>
      </c>
      <c r="BYP12">
        <v>35620</v>
      </c>
      <c r="BYQ12">
        <v>35621</v>
      </c>
      <c r="BYR12">
        <v>35622</v>
      </c>
      <c r="BYS12">
        <v>35623</v>
      </c>
      <c r="BYT12">
        <v>35624</v>
      </c>
      <c r="BYU12">
        <v>35625</v>
      </c>
      <c r="BYV12">
        <v>35626</v>
      </c>
      <c r="BYW12">
        <v>35627</v>
      </c>
      <c r="BYX12">
        <v>35628</v>
      </c>
      <c r="BYY12">
        <v>35629</v>
      </c>
      <c r="BYZ12">
        <v>35630</v>
      </c>
      <c r="BZA12">
        <v>35631</v>
      </c>
      <c r="BZB12">
        <v>35632</v>
      </c>
      <c r="BZC12">
        <v>35633</v>
      </c>
      <c r="BZD12">
        <v>35634</v>
      </c>
      <c r="BZE12">
        <v>35635</v>
      </c>
      <c r="BZF12">
        <v>35636</v>
      </c>
      <c r="BZG12">
        <v>35637</v>
      </c>
      <c r="BZH12">
        <v>35638</v>
      </c>
      <c r="BZI12">
        <v>35639</v>
      </c>
      <c r="BZJ12">
        <v>35640</v>
      </c>
      <c r="BZK12">
        <v>35641</v>
      </c>
      <c r="BZL12">
        <v>35642</v>
      </c>
      <c r="BZM12">
        <v>35643</v>
      </c>
      <c r="BZN12">
        <v>35644</v>
      </c>
      <c r="BZO12">
        <v>35645</v>
      </c>
      <c r="BZP12">
        <v>35646</v>
      </c>
      <c r="BZQ12">
        <v>35647</v>
      </c>
      <c r="BZR12">
        <v>35648</v>
      </c>
      <c r="BZS12">
        <v>35649</v>
      </c>
      <c r="BZT12">
        <v>35650</v>
      </c>
      <c r="BZU12">
        <v>35651</v>
      </c>
      <c r="BZV12">
        <v>35652</v>
      </c>
      <c r="BZW12">
        <v>35653</v>
      </c>
      <c r="BZX12">
        <v>35654</v>
      </c>
      <c r="BZY12">
        <v>35655</v>
      </c>
      <c r="BZZ12">
        <v>35656</v>
      </c>
      <c r="CAA12">
        <v>35657</v>
      </c>
      <c r="CAB12">
        <v>35658</v>
      </c>
      <c r="CAC12">
        <v>35659</v>
      </c>
      <c r="CAD12">
        <v>35660</v>
      </c>
      <c r="CAE12">
        <v>35661</v>
      </c>
      <c r="CAF12">
        <v>35662</v>
      </c>
      <c r="CAG12">
        <v>35663</v>
      </c>
      <c r="CAH12">
        <v>35664</v>
      </c>
      <c r="CAI12">
        <v>35665</v>
      </c>
      <c r="CAJ12">
        <v>35666</v>
      </c>
      <c r="CAK12">
        <v>35667</v>
      </c>
      <c r="CAL12">
        <v>35668</v>
      </c>
      <c r="CAM12">
        <v>35669</v>
      </c>
      <c r="CAN12">
        <v>35670</v>
      </c>
      <c r="CAO12">
        <v>35671</v>
      </c>
      <c r="CAP12">
        <v>35672</v>
      </c>
      <c r="CAQ12">
        <v>35673</v>
      </c>
      <c r="CAR12">
        <v>35674</v>
      </c>
      <c r="CAS12">
        <v>35675</v>
      </c>
      <c r="CAT12">
        <v>35676</v>
      </c>
      <c r="CAU12">
        <v>35677</v>
      </c>
      <c r="CAV12">
        <v>35678</v>
      </c>
      <c r="CAW12">
        <v>35679</v>
      </c>
      <c r="CAX12">
        <v>35680</v>
      </c>
      <c r="CAY12">
        <v>35681</v>
      </c>
      <c r="CAZ12">
        <v>35682</v>
      </c>
      <c r="CBA12">
        <v>35683</v>
      </c>
      <c r="CBB12">
        <v>35684</v>
      </c>
      <c r="CBC12">
        <v>35685</v>
      </c>
      <c r="CBD12">
        <v>35686</v>
      </c>
      <c r="CBE12">
        <v>35687</v>
      </c>
      <c r="CBF12">
        <v>35688</v>
      </c>
      <c r="CBG12">
        <v>35689</v>
      </c>
      <c r="CBH12">
        <v>35690</v>
      </c>
      <c r="CBI12">
        <v>35691</v>
      </c>
      <c r="CBJ12">
        <v>35692</v>
      </c>
      <c r="CBK12">
        <v>35693</v>
      </c>
      <c r="CBL12">
        <v>35694</v>
      </c>
      <c r="CBM12">
        <v>35695</v>
      </c>
      <c r="CBN12">
        <v>35696</v>
      </c>
      <c r="CBO12">
        <v>35697</v>
      </c>
      <c r="CBP12">
        <v>35698</v>
      </c>
      <c r="CBQ12">
        <v>35699</v>
      </c>
      <c r="CBR12">
        <v>35700</v>
      </c>
      <c r="CBS12">
        <v>35701</v>
      </c>
      <c r="CBT12">
        <v>35702</v>
      </c>
      <c r="CBU12">
        <v>35703</v>
      </c>
      <c r="CBV12">
        <v>35704</v>
      </c>
      <c r="CBW12">
        <v>35705</v>
      </c>
      <c r="CBX12">
        <v>35706</v>
      </c>
      <c r="CBY12">
        <v>35707</v>
      </c>
      <c r="CBZ12">
        <v>35708</v>
      </c>
      <c r="CCA12">
        <v>35709</v>
      </c>
      <c r="CCB12">
        <v>35710</v>
      </c>
      <c r="CCC12">
        <v>35711</v>
      </c>
      <c r="CCD12">
        <v>35712</v>
      </c>
      <c r="CCE12">
        <v>35713</v>
      </c>
      <c r="CCF12">
        <v>35714</v>
      </c>
      <c r="CCG12">
        <v>35715</v>
      </c>
      <c r="CCH12">
        <v>35716</v>
      </c>
      <c r="CCI12">
        <v>35717</v>
      </c>
      <c r="CCJ12">
        <v>35718</v>
      </c>
      <c r="CCK12">
        <v>35719</v>
      </c>
      <c r="CCL12">
        <v>35720</v>
      </c>
      <c r="CCM12">
        <v>35721</v>
      </c>
      <c r="CCN12">
        <v>35722</v>
      </c>
      <c r="CCO12">
        <v>35723</v>
      </c>
      <c r="CCP12">
        <v>35724</v>
      </c>
      <c r="CCQ12">
        <v>35725</v>
      </c>
      <c r="CCR12">
        <v>35726</v>
      </c>
      <c r="CCS12">
        <v>35727</v>
      </c>
      <c r="CCT12">
        <v>35728</v>
      </c>
      <c r="CCU12">
        <v>35729</v>
      </c>
      <c r="CCV12">
        <v>35730</v>
      </c>
      <c r="CCW12">
        <v>35731</v>
      </c>
      <c r="CCX12">
        <v>35732</v>
      </c>
      <c r="CCY12">
        <v>35733</v>
      </c>
      <c r="CCZ12">
        <v>35734</v>
      </c>
      <c r="CDA12">
        <v>35735</v>
      </c>
      <c r="CDB12">
        <v>35736</v>
      </c>
      <c r="CDC12">
        <v>35737</v>
      </c>
      <c r="CDD12">
        <v>35738</v>
      </c>
      <c r="CDE12">
        <v>35739</v>
      </c>
      <c r="CDF12">
        <v>35740</v>
      </c>
      <c r="CDG12">
        <v>35741</v>
      </c>
      <c r="CDH12">
        <v>35742</v>
      </c>
      <c r="CDI12">
        <v>35743</v>
      </c>
      <c r="CDJ12">
        <v>35744</v>
      </c>
      <c r="CDK12">
        <v>35745</v>
      </c>
      <c r="CDL12">
        <v>35746</v>
      </c>
      <c r="CDM12">
        <v>35747</v>
      </c>
      <c r="CDN12">
        <v>35748</v>
      </c>
      <c r="CDO12">
        <v>35749</v>
      </c>
      <c r="CDP12">
        <v>35750</v>
      </c>
      <c r="CDQ12">
        <v>35751</v>
      </c>
      <c r="CDR12">
        <v>35752</v>
      </c>
      <c r="CDS12">
        <v>35753</v>
      </c>
      <c r="CDT12">
        <v>35754</v>
      </c>
      <c r="CDU12">
        <v>35755</v>
      </c>
      <c r="CDV12">
        <v>35756</v>
      </c>
      <c r="CDW12">
        <v>35757</v>
      </c>
      <c r="CDX12">
        <v>35758</v>
      </c>
      <c r="CDY12">
        <v>35759</v>
      </c>
      <c r="CDZ12">
        <v>35760</v>
      </c>
      <c r="CEA12">
        <v>35761</v>
      </c>
      <c r="CEB12">
        <v>35762</v>
      </c>
      <c r="CEC12">
        <v>35763</v>
      </c>
      <c r="CED12">
        <v>35764</v>
      </c>
      <c r="CEE12">
        <v>35765</v>
      </c>
      <c r="CEF12">
        <v>35766</v>
      </c>
      <c r="CEG12">
        <v>35767</v>
      </c>
      <c r="CEH12">
        <v>35768</v>
      </c>
      <c r="CEI12">
        <v>35769</v>
      </c>
      <c r="CEJ12">
        <v>35770</v>
      </c>
      <c r="CEK12">
        <v>35771</v>
      </c>
      <c r="CEL12">
        <v>35772</v>
      </c>
      <c r="CEM12">
        <v>35773</v>
      </c>
      <c r="CEN12">
        <v>35774</v>
      </c>
      <c r="CEO12">
        <v>35775</v>
      </c>
      <c r="CEP12">
        <v>35776</v>
      </c>
      <c r="CEQ12">
        <v>35777</v>
      </c>
      <c r="CER12">
        <v>35778</v>
      </c>
      <c r="CES12">
        <v>35779</v>
      </c>
      <c r="CET12">
        <v>35780</v>
      </c>
      <c r="CEU12">
        <v>35781</v>
      </c>
      <c r="CEV12">
        <v>35782</v>
      </c>
      <c r="CEW12">
        <v>35783</v>
      </c>
      <c r="CEX12">
        <v>35784</v>
      </c>
      <c r="CEY12">
        <v>35785</v>
      </c>
      <c r="CEZ12">
        <v>35786</v>
      </c>
      <c r="CFA12">
        <v>35787</v>
      </c>
      <c r="CFB12">
        <v>35788</v>
      </c>
      <c r="CFC12">
        <v>35789</v>
      </c>
      <c r="CFD12">
        <v>35790</v>
      </c>
      <c r="CFE12">
        <v>35791</v>
      </c>
      <c r="CFF12">
        <v>35792</v>
      </c>
      <c r="CFG12">
        <v>35793</v>
      </c>
      <c r="CFH12">
        <v>35794</v>
      </c>
      <c r="CFI12">
        <v>35795</v>
      </c>
      <c r="CFJ12">
        <v>35796</v>
      </c>
      <c r="CFK12">
        <v>35797</v>
      </c>
      <c r="CFL12">
        <v>35798</v>
      </c>
      <c r="CFM12">
        <v>35799</v>
      </c>
      <c r="CFN12">
        <v>35800</v>
      </c>
      <c r="CFO12">
        <v>35801</v>
      </c>
      <c r="CFP12">
        <v>35802</v>
      </c>
      <c r="CFQ12">
        <v>35803</v>
      </c>
      <c r="CFR12">
        <v>35804</v>
      </c>
      <c r="CFS12">
        <v>35805</v>
      </c>
      <c r="CFT12">
        <v>35806</v>
      </c>
      <c r="CFU12">
        <v>35807</v>
      </c>
      <c r="CFV12">
        <v>35808</v>
      </c>
      <c r="CFW12">
        <v>35809</v>
      </c>
      <c r="CFX12">
        <v>35810</v>
      </c>
      <c r="CFY12">
        <v>35811</v>
      </c>
      <c r="CFZ12">
        <v>35812</v>
      </c>
      <c r="CGA12">
        <v>35813</v>
      </c>
      <c r="CGB12">
        <v>35814</v>
      </c>
      <c r="CGC12">
        <v>35815</v>
      </c>
      <c r="CGD12">
        <v>35816</v>
      </c>
      <c r="CGE12">
        <v>35817</v>
      </c>
      <c r="CGF12">
        <v>35818</v>
      </c>
      <c r="CGG12">
        <v>35819</v>
      </c>
      <c r="CGH12">
        <v>35820</v>
      </c>
      <c r="CGI12">
        <v>35821</v>
      </c>
      <c r="CGJ12">
        <v>35822</v>
      </c>
      <c r="CGK12">
        <v>35823</v>
      </c>
      <c r="CGL12">
        <v>35824</v>
      </c>
      <c r="CGM12">
        <v>35825</v>
      </c>
      <c r="CGN12">
        <v>35826</v>
      </c>
      <c r="CGO12">
        <v>35827</v>
      </c>
      <c r="CGP12">
        <v>35828</v>
      </c>
      <c r="CGQ12">
        <v>35829</v>
      </c>
      <c r="CGR12">
        <v>35830</v>
      </c>
      <c r="CGS12">
        <v>35831</v>
      </c>
      <c r="CGT12">
        <v>35832</v>
      </c>
      <c r="CGU12">
        <v>35833</v>
      </c>
      <c r="CGV12">
        <v>35834</v>
      </c>
      <c r="CGW12">
        <v>35835</v>
      </c>
      <c r="CGX12">
        <v>35836</v>
      </c>
      <c r="CGY12">
        <v>35837</v>
      </c>
      <c r="CGZ12">
        <v>35838</v>
      </c>
      <c r="CHA12">
        <v>35839</v>
      </c>
      <c r="CHB12">
        <v>35840</v>
      </c>
      <c r="CHC12">
        <v>35841</v>
      </c>
      <c r="CHD12">
        <v>35842</v>
      </c>
      <c r="CHE12">
        <v>35843</v>
      </c>
      <c r="CHF12">
        <v>35844</v>
      </c>
      <c r="CHG12">
        <v>35845</v>
      </c>
      <c r="CHH12">
        <v>35846</v>
      </c>
      <c r="CHI12">
        <v>35847</v>
      </c>
      <c r="CHJ12">
        <v>35848</v>
      </c>
      <c r="CHK12">
        <v>35849</v>
      </c>
      <c r="CHL12">
        <v>35850</v>
      </c>
      <c r="CHM12">
        <v>35851</v>
      </c>
      <c r="CHN12">
        <v>35852</v>
      </c>
      <c r="CHO12">
        <v>35853</v>
      </c>
      <c r="CHP12">
        <v>35854</v>
      </c>
      <c r="CHQ12">
        <v>35855</v>
      </c>
      <c r="CHR12">
        <v>35856</v>
      </c>
      <c r="CHS12">
        <v>35857</v>
      </c>
      <c r="CHT12">
        <v>35858</v>
      </c>
      <c r="CHU12">
        <v>35859</v>
      </c>
      <c r="CHV12">
        <v>35860</v>
      </c>
      <c r="CHW12">
        <v>35861</v>
      </c>
      <c r="CHX12">
        <v>35862</v>
      </c>
      <c r="CHY12">
        <v>35863</v>
      </c>
      <c r="CHZ12">
        <v>35864</v>
      </c>
      <c r="CIA12">
        <v>35865</v>
      </c>
      <c r="CIB12">
        <v>35866</v>
      </c>
      <c r="CIC12">
        <v>35867</v>
      </c>
      <c r="CID12">
        <v>35868</v>
      </c>
      <c r="CIE12">
        <v>35869</v>
      </c>
      <c r="CIF12">
        <v>35870</v>
      </c>
      <c r="CIG12">
        <v>35871</v>
      </c>
      <c r="CIH12">
        <v>35872</v>
      </c>
      <c r="CII12">
        <v>35873</v>
      </c>
      <c r="CIJ12">
        <v>35874</v>
      </c>
      <c r="CIK12">
        <v>35875</v>
      </c>
      <c r="CIL12">
        <v>35876</v>
      </c>
      <c r="CIM12">
        <v>35877</v>
      </c>
      <c r="CIN12">
        <v>35878</v>
      </c>
      <c r="CIO12">
        <v>35879</v>
      </c>
      <c r="CIP12">
        <v>35880</v>
      </c>
      <c r="CIQ12">
        <v>35881</v>
      </c>
      <c r="CIR12">
        <v>35882</v>
      </c>
      <c r="CIS12">
        <v>35883</v>
      </c>
      <c r="CIT12">
        <v>35884</v>
      </c>
      <c r="CIU12">
        <v>35885</v>
      </c>
      <c r="CIV12">
        <v>35886</v>
      </c>
      <c r="CIW12">
        <v>35887</v>
      </c>
      <c r="CIX12">
        <v>35888</v>
      </c>
      <c r="CIY12">
        <v>35889</v>
      </c>
      <c r="CIZ12">
        <v>35890</v>
      </c>
      <c r="CJA12">
        <v>35891</v>
      </c>
      <c r="CJB12">
        <v>35892</v>
      </c>
      <c r="CJC12">
        <v>35893</v>
      </c>
      <c r="CJD12">
        <v>35894</v>
      </c>
      <c r="CJE12">
        <v>35895</v>
      </c>
      <c r="CJF12">
        <v>35896</v>
      </c>
      <c r="CJG12">
        <v>35897</v>
      </c>
      <c r="CJH12">
        <v>35898</v>
      </c>
      <c r="CJI12">
        <v>35899</v>
      </c>
      <c r="CJJ12">
        <v>35900</v>
      </c>
      <c r="CJK12">
        <v>35901</v>
      </c>
      <c r="CJL12">
        <v>35902</v>
      </c>
      <c r="CJM12">
        <v>35903</v>
      </c>
      <c r="CJN12">
        <v>35904</v>
      </c>
      <c r="CJO12">
        <v>35905</v>
      </c>
      <c r="CJP12">
        <v>35906</v>
      </c>
      <c r="CJQ12">
        <v>35907</v>
      </c>
      <c r="CJR12">
        <v>35908</v>
      </c>
      <c r="CJS12">
        <v>35909</v>
      </c>
      <c r="CJT12">
        <v>35910</v>
      </c>
      <c r="CJU12">
        <v>35911</v>
      </c>
      <c r="CJV12">
        <v>35912</v>
      </c>
      <c r="CJW12">
        <v>35913</v>
      </c>
      <c r="CJX12">
        <v>35914</v>
      </c>
      <c r="CJY12">
        <v>35915</v>
      </c>
      <c r="CJZ12">
        <v>35916</v>
      </c>
      <c r="CKA12">
        <v>35917</v>
      </c>
      <c r="CKB12">
        <v>35918</v>
      </c>
      <c r="CKC12">
        <v>35919</v>
      </c>
      <c r="CKD12">
        <v>35920</v>
      </c>
      <c r="CKE12">
        <v>35921</v>
      </c>
      <c r="CKF12">
        <v>35922</v>
      </c>
      <c r="CKG12">
        <v>35923</v>
      </c>
      <c r="CKH12">
        <v>35924</v>
      </c>
      <c r="CKI12">
        <v>35925</v>
      </c>
      <c r="CKJ12">
        <v>35926</v>
      </c>
      <c r="CKK12">
        <v>35927</v>
      </c>
      <c r="CKL12">
        <v>35928</v>
      </c>
      <c r="CKM12">
        <v>35929</v>
      </c>
      <c r="CKN12">
        <v>35930</v>
      </c>
      <c r="CKO12">
        <v>35931</v>
      </c>
      <c r="CKP12">
        <v>35932</v>
      </c>
      <c r="CKQ12">
        <v>35933</v>
      </c>
      <c r="CKR12">
        <v>35934</v>
      </c>
      <c r="CKS12">
        <v>35935</v>
      </c>
      <c r="CKT12">
        <v>35936</v>
      </c>
      <c r="CKU12">
        <v>35937</v>
      </c>
      <c r="CKV12">
        <v>35938</v>
      </c>
      <c r="CKW12">
        <v>35939</v>
      </c>
      <c r="CKX12">
        <v>35940</v>
      </c>
      <c r="CKY12">
        <v>35941</v>
      </c>
      <c r="CKZ12">
        <v>35942</v>
      </c>
      <c r="CLA12">
        <v>35943</v>
      </c>
      <c r="CLB12">
        <v>35944</v>
      </c>
      <c r="CLC12">
        <v>35945</v>
      </c>
      <c r="CLD12">
        <v>35946</v>
      </c>
      <c r="CLE12">
        <v>35947</v>
      </c>
      <c r="CLF12">
        <v>35948</v>
      </c>
      <c r="CLG12">
        <v>35949</v>
      </c>
      <c r="CLH12">
        <v>35950</v>
      </c>
      <c r="CLI12">
        <v>35951</v>
      </c>
      <c r="CLJ12">
        <v>35952</v>
      </c>
      <c r="CLK12">
        <v>35953</v>
      </c>
      <c r="CLL12">
        <v>35954</v>
      </c>
      <c r="CLM12">
        <v>35955</v>
      </c>
      <c r="CLN12">
        <v>35956</v>
      </c>
      <c r="CLO12">
        <v>35957</v>
      </c>
      <c r="CLP12">
        <v>35958</v>
      </c>
      <c r="CLQ12">
        <v>35959</v>
      </c>
      <c r="CLR12">
        <v>35960</v>
      </c>
      <c r="CLS12">
        <v>35961</v>
      </c>
      <c r="CLT12">
        <v>35962</v>
      </c>
      <c r="CLU12">
        <v>35963</v>
      </c>
      <c r="CLV12">
        <v>35964</v>
      </c>
      <c r="CLW12">
        <v>35965</v>
      </c>
      <c r="CLX12">
        <v>35966</v>
      </c>
      <c r="CLY12">
        <v>35967</v>
      </c>
      <c r="CLZ12">
        <v>35968</v>
      </c>
      <c r="CMA12">
        <v>35969</v>
      </c>
      <c r="CMB12">
        <v>35970</v>
      </c>
      <c r="CMC12">
        <v>35971</v>
      </c>
      <c r="CMD12">
        <v>35972</v>
      </c>
      <c r="CME12">
        <v>35973</v>
      </c>
      <c r="CMF12">
        <v>35974</v>
      </c>
      <c r="CMG12">
        <v>35975</v>
      </c>
      <c r="CMH12">
        <v>35976</v>
      </c>
      <c r="CMI12">
        <v>35977</v>
      </c>
      <c r="CMJ12">
        <v>35978</v>
      </c>
      <c r="CMK12">
        <v>35979</v>
      </c>
      <c r="CML12">
        <v>35980</v>
      </c>
      <c r="CMM12">
        <v>35981</v>
      </c>
      <c r="CMN12">
        <v>35982</v>
      </c>
      <c r="CMO12">
        <v>35983</v>
      </c>
      <c r="CMP12">
        <v>35984</v>
      </c>
      <c r="CMQ12">
        <v>35985</v>
      </c>
      <c r="CMR12">
        <v>35986</v>
      </c>
      <c r="CMS12">
        <v>35987</v>
      </c>
      <c r="CMT12">
        <v>35988</v>
      </c>
      <c r="CMU12">
        <v>35989</v>
      </c>
      <c r="CMV12">
        <v>35990</v>
      </c>
      <c r="CMW12">
        <v>35991</v>
      </c>
      <c r="CMX12">
        <v>35992</v>
      </c>
      <c r="CMY12">
        <v>35993</v>
      </c>
      <c r="CMZ12">
        <v>35994</v>
      </c>
      <c r="CNA12">
        <v>35995</v>
      </c>
      <c r="CNB12">
        <v>35996</v>
      </c>
      <c r="CNC12">
        <v>35997</v>
      </c>
      <c r="CND12">
        <v>35998</v>
      </c>
      <c r="CNE12">
        <v>35999</v>
      </c>
      <c r="CNF12">
        <v>36000</v>
      </c>
      <c r="CNG12">
        <v>36001</v>
      </c>
      <c r="CNH12">
        <v>36002</v>
      </c>
      <c r="CNI12">
        <v>36003</v>
      </c>
      <c r="CNJ12">
        <v>36004</v>
      </c>
      <c r="CNK12">
        <v>36005</v>
      </c>
      <c r="CNL12">
        <v>36006</v>
      </c>
      <c r="CNM12">
        <v>36007</v>
      </c>
      <c r="CNN12">
        <v>36008</v>
      </c>
      <c r="CNO12">
        <v>36009</v>
      </c>
      <c r="CNP12">
        <v>36010</v>
      </c>
      <c r="CNQ12">
        <v>36011</v>
      </c>
      <c r="CNR12">
        <v>36012</v>
      </c>
      <c r="CNS12">
        <v>36013</v>
      </c>
      <c r="CNT12">
        <v>36014</v>
      </c>
      <c r="CNU12">
        <v>36015</v>
      </c>
      <c r="CNV12">
        <v>36016</v>
      </c>
      <c r="CNW12">
        <v>36017</v>
      </c>
      <c r="CNX12">
        <v>36018</v>
      </c>
      <c r="CNY12">
        <v>36019</v>
      </c>
      <c r="CNZ12">
        <v>36020</v>
      </c>
      <c r="COA12">
        <v>36021</v>
      </c>
      <c r="COB12">
        <v>36022</v>
      </c>
      <c r="COC12">
        <v>36023</v>
      </c>
      <c r="COD12">
        <v>36024</v>
      </c>
      <c r="COE12">
        <v>36025</v>
      </c>
      <c r="COF12">
        <v>36026</v>
      </c>
      <c r="COG12">
        <v>36027</v>
      </c>
      <c r="COH12">
        <v>36028</v>
      </c>
      <c r="COI12">
        <v>36029</v>
      </c>
      <c r="COJ12">
        <v>36030</v>
      </c>
      <c r="COK12">
        <v>36031</v>
      </c>
      <c r="COL12">
        <v>36032</v>
      </c>
      <c r="COM12">
        <v>36033</v>
      </c>
      <c r="CON12">
        <v>36034</v>
      </c>
      <c r="COO12">
        <v>36035</v>
      </c>
      <c r="COP12">
        <v>36036</v>
      </c>
      <c r="COQ12">
        <v>36037</v>
      </c>
      <c r="COR12">
        <v>36038</v>
      </c>
      <c r="COS12">
        <v>36039</v>
      </c>
      <c r="COT12">
        <v>36040</v>
      </c>
      <c r="COU12">
        <v>36041</v>
      </c>
      <c r="COV12">
        <v>36042</v>
      </c>
      <c r="COW12">
        <v>36043</v>
      </c>
      <c r="COX12">
        <v>36044</v>
      </c>
      <c r="COY12">
        <v>36045</v>
      </c>
      <c r="COZ12">
        <v>36046</v>
      </c>
      <c r="CPA12">
        <v>36047</v>
      </c>
      <c r="CPB12">
        <v>36048</v>
      </c>
      <c r="CPC12">
        <v>36049</v>
      </c>
      <c r="CPD12">
        <v>36050</v>
      </c>
      <c r="CPE12">
        <v>36051</v>
      </c>
      <c r="CPF12">
        <v>36052</v>
      </c>
      <c r="CPG12">
        <v>36053</v>
      </c>
      <c r="CPH12">
        <v>36054</v>
      </c>
      <c r="CPI12">
        <v>36055</v>
      </c>
      <c r="CPJ12">
        <v>36056</v>
      </c>
      <c r="CPK12">
        <v>36057</v>
      </c>
      <c r="CPL12">
        <v>36058</v>
      </c>
      <c r="CPM12">
        <v>36059</v>
      </c>
      <c r="CPN12">
        <v>36060</v>
      </c>
      <c r="CPO12">
        <v>36061</v>
      </c>
      <c r="CPP12">
        <v>36062</v>
      </c>
      <c r="CPQ12">
        <v>36063</v>
      </c>
      <c r="CPR12">
        <v>36064</v>
      </c>
      <c r="CPS12">
        <v>36065</v>
      </c>
      <c r="CPT12">
        <v>36066</v>
      </c>
      <c r="CPU12">
        <v>36067</v>
      </c>
      <c r="CPV12">
        <v>36068</v>
      </c>
      <c r="CPW12">
        <v>36069</v>
      </c>
      <c r="CPX12">
        <v>36070</v>
      </c>
      <c r="CPY12">
        <v>36071</v>
      </c>
      <c r="CPZ12">
        <v>36072</v>
      </c>
      <c r="CQA12">
        <v>36073</v>
      </c>
      <c r="CQB12">
        <v>36074</v>
      </c>
      <c r="CQC12">
        <v>36075</v>
      </c>
      <c r="CQD12">
        <v>36076</v>
      </c>
      <c r="CQE12">
        <v>36077</v>
      </c>
      <c r="CQF12">
        <v>36078</v>
      </c>
      <c r="CQG12">
        <v>36079</v>
      </c>
      <c r="CQH12">
        <v>36080</v>
      </c>
      <c r="CQI12">
        <v>36081</v>
      </c>
      <c r="CQJ12">
        <v>36082</v>
      </c>
      <c r="CQK12">
        <v>36083</v>
      </c>
      <c r="CQL12">
        <v>36084</v>
      </c>
      <c r="CQM12">
        <v>36085</v>
      </c>
      <c r="CQN12">
        <v>36086</v>
      </c>
      <c r="CQO12">
        <v>36087</v>
      </c>
      <c r="CQP12">
        <v>36088</v>
      </c>
      <c r="CQQ12">
        <v>36089</v>
      </c>
      <c r="CQR12">
        <v>36090</v>
      </c>
      <c r="CQS12">
        <v>36091</v>
      </c>
      <c r="CQT12">
        <v>36092</v>
      </c>
      <c r="CQU12">
        <v>36093</v>
      </c>
      <c r="CQV12">
        <v>36094</v>
      </c>
      <c r="CQW12">
        <v>36095</v>
      </c>
      <c r="CQX12">
        <v>36096</v>
      </c>
      <c r="CQY12">
        <v>36097</v>
      </c>
      <c r="CQZ12">
        <v>36098</v>
      </c>
      <c r="CRA12">
        <v>36099</v>
      </c>
      <c r="CRB12">
        <v>36100</v>
      </c>
      <c r="CRC12">
        <v>36101</v>
      </c>
      <c r="CRD12">
        <v>36102</v>
      </c>
      <c r="CRE12">
        <v>36103</v>
      </c>
      <c r="CRF12">
        <v>36104</v>
      </c>
      <c r="CRG12">
        <v>36105</v>
      </c>
      <c r="CRH12">
        <v>36106</v>
      </c>
      <c r="CRI12">
        <v>36107</v>
      </c>
      <c r="CRJ12">
        <v>36108</v>
      </c>
      <c r="CRK12">
        <v>36109</v>
      </c>
      <c r="CRL12">
        <v>36110</v>
      </c>
      <c r="CRM12">
        <v>36111</v>
      </c>
      <c r="CRN12">
        <v>36112</v>
      </c>
      <c r="CRO12">
        <v>36113</v>
      </c>
      <c r="CRP12">
        <v>36114</v>
      </c>
      <c r="CRQ12">
        <v>36115</v>
      </c>
      <c r="CRR12">
        <v>36116</v>
      </c>
      <c r="CRS12">
        <v>36117</v>
      </c>
      <c r="CRT12">
        <v>36118</v>
      </c>
      <c r="CRU12">
        <v>36119</v>
      </c>
      <c r="CRV12">
        <v>36120</v>
      </c>
      <c r="CRW12">
        <v>36121</v>
      </c>
      <c r="CRX12">
        <v>36122</v>
      </c>
      <c r="CRY12">
        <v>36123</v>
      </c>
      <c r="CRZ12">
        <v>36124</v>
      </c>
      <c r="CSA12">
        <v>36125</v>
      </c>
      <c r="CSB12">
        <v>36126</v>
      </c>
      <c r="CSC12">
        <v>36127</v>
      </c>
      <c r="CSD12">
        <v>36128</v>
      </c>
      <c r="CSE12">
        <v>36129</v>
      </c>
      <c r="CSF12">
        <v>36130</v>
      </c>
      <c r="CSG12">
        <v>36131</v>
      </c>
      <c r="CSH12">
        <v>36132</v>
      </c>
      <c r="CSI12">
        <v>36133</v>
      </c>
      <c r="CSJ12">
        <v>36134</v>
      </c>
      <c r="CSK12">
        <v>36135</v>
      </c>
      <c r="CSL12">
        <v>36136</v>
      </c>
      <c r="CSM12">
        <v>36137</v>
      </c>
      <c r="CSN12">
        <v>36138</v>
      </c>
      <c r="CSO12">
        <v>36139</v>
      </c>
      <c r="CSP12">
        <v>36140</v>
      </c>
      <c r="CSQ12">
        <v>36141</v>
      </c>
      <c r="CSR12">
        <v>36142</v>
      </c>
      <c r="CSS12">
        <v>36143</v>
      </c>
      <c r="CST12">
        <v>36144</v>
      </c>
      <c r="CSU12">
        <v>36145</v>
      </c>
      <c r="CSV12">
        <v>36146</v>
      </c>
      <c r="CSW12">
        <v>36147</v>
      </c>
      <c r="CSX12">
        <v>36148</v>
      </c>
      <c r="CSY12">
        <v>36149</v>
      </c>
      <c r="CSZ12">
        <v>36150</v>
      </c>
      <c r="CTA12">
        <v>36151</v>
      </c>
      <c r="CTB12">
        <v>36152</v>
      </c>
      <c r="CTC12">
        <v>36153</v>
      </c>
      <c r="CTD12">
        <v>36154</v>
      </c>
      <c r="CTE12">
        <v>36155</v>
      </c>
      <c r="CTF12">
        <v>36156</v>
      </c>
      <c r="CTG12">
        <v>36157</v>
      </c>
      <c r="CTH12">
        <v>36158</v>
      </c>
      <c r="CTI12">
        <v>36159</v>
      </c>
      <c r="CTJ12">
        <v>36160</v>
      </c>
      <c r="CTK12">
        <v>36161</v>
      </c>
      <c r="CTL12">
        <v>36162</v>
      </c>
      <c r="CTM12">
        <v>36163</v>
      </c>
      <c r="CTN12">
        <v>36164</v>
      </c>
      <c r="CTO12">
        <v>36165</v>
      </c>
      <c r="CTP12">
        <v>36166</v>
      </c>
      <c r="CTQ12">
        <v>36167</v>
      </c>
      <c r="CTR12">
        <v>36168</v>
      </c>
      <c r="CTS12">
        <v>36169</v>
      </c>
      <c r="CTT12">
        <v>36170</v>
      </c>
      <c r="CTU12">
        <v>36171</v>
      </c>
      <c r="CTV12">
        <v>36172</v>
      </c>
      <c r="CTW12">
        <v>36173</v>
      </c>
      <c r="CTX12">
        <v>36174</v>
      </c>
      <c r="CTY12">
        <v>36175</v>
      </c>
      <c r="CTZ12">
        <v>36176</v>
      </c>
      <c r="CUA12">
        <v>36177</v>
      </c>
      <c r="CUB12">
        <v>36178</v>
      </c>
      <c r="CUC12">
        <v>36179</v>
      </c>
      <c r="CUD12">
        <v>36180</v>
      </c>
      <c r="CUE12">
        <v>36181</v>
      </c>
      <c r="CUF12">
        <v>36182</v>
      </c>
      <c r="CUG12">
        <v>36183</v>
      </c>
      <c r="CUH12">
        <v>36184</v>
      </c>
      <c r="CUI12">
        <v>36185</v>
      </c>
      <c r="CUJ12">
        <v>36186</v>
      </c>
      <c r="CUK12">
        <v>36187</v>
      </c>
      <c r="CUL12">
        <v>36188</v>
      </c>
      <c r="CUM12">
        <v>36189</v>
      </c>
      <c r="CUN12">
        <v>36190</v>
      </c>
      <c r="CUO12">
        <v>36191</v>
      </c>
      <c r="CUP12">
        <v>36192</v>
      </c>
      <c r="CUQ12">
        <v>36193</v>
      </c>
      <c r="CUR12">
        <v>36194</v>
      </c>
      <c r="CUS12">
        <v>36195</v>
      </c>
      <c r="CUT12">
        <v>36196</v>
      </c>
      <c r="CUU12">
        <v>36197</v>
      </c>
      <c r="CUV12">
        <v>36198</v>
      </c>
      <c r="CUW12">
        <v>36199</v>
      </c>
      <c r="CUX12">
        <v>36200</v>
      </c>
      <c r="CUY12">
        <v>36201</v>
      </c>
      <c r="CUZ12">
        <v>36202</v>
      </c>
      <c r="CVA12">
        <v>36203</v>
      </c>
      <c r="CVB12">
        <v>36204</v>
      </c>
      <c r="CVC12">
        <v>36205</v>
      </c>
      <c r="CVD12">
        <v>36206</v>
      </c>
      <c r="CVE12">
        <v>36207</v>
      </c>
      <c r="CVF12">
        <v>36208</v>
      </c>
      <c r="CVG12">
        <v>36209</v>
      </c>
      <c r="CVH12">
        <v>36210</v>
      </c>
      <c r="CVI12">
        <v>36211</v>
      </c>
      <c r="CVJ12">
        <v>36212</v>
      </c>
      <c r="CVK12">
        <v>36213</v>
      </c>
      <c r="CVL12">
        <v>36214</v>
      </c>
      <c r="CVM12">
        <v>36215</v>
      </c>
      <c r="CVN12">
        <v>36216</v>
      </c>
      <c r="CVO12">
        <v>36217</v>
      </c>
      <c r="CVP12">
        <v>36218</v>
      </c>
      <c r="CVQ12">
        <v>36219</v>
      </c>
      <c r="CVR12">
        <v>36220</v>
      </c>
      <c r="CVS12">
        <v>36221</v>
      </c>
      <c r="CVT12">
        <v>36222</v>
      </c>
      <c r="CVU12">
        <v>36223</v>
      </c>
      <c r="CVV12">
        <v>36224</v>
      </c>
      <c r="CVW12">
        <v>36225</v>
      </c>
      <c r="CVX12">
        <v>36226</v>
      </c>
      <c r="CVY12">
        <v>36227</v>
      </c>
      <c r="CVZ12">
        <v>36228</v>
      </c>
      <c r="CWA12">
        <v>36229</v>
      </c>
      <c r="CWB12">
        <v>36230</v>
      </c>
      <c r="CWC12">
        <v>36231</v>
      </c>
      <c r="CWD12">
        <v>36232</v>
      </c>
      <c r="CWE12">
        <v>36233</v>
      </c>
      <c r="CWF12">
        <v>36234</v>
      </c>
      <c r="CWG12">
        <v>36235</v>
      </c>
      <c r="CWH12">
        <v>36236</v>
      </c>
      <c r="CWI12">
        <v>36237</v>
      </c>
      <c r="CWJ12">
        <v>36238</v>
      </c>
      <c r="CWK12">
        <v>36239</v>
      </c>
      <c r="CWL12">
        <v>36240</v>
      </c>
      <c r="CWM12">
        <v>36241</v>
      </c>
      <c r="CWN12">
        <v>36242</v>
      </c>
      <c r="CWO12">
        <v>36243</v>
      </c>
      <c r="CWP12">
        <v>36244</v>
      </c>
      <c r="CWQ12">
        <v>36245</v>
      </c>
      <c r="CWR12">
        <v>36246</v>
      </c>
      <c r="CWS12">
        <v>36247</v>
      </c>
      <c r="CWT12">
        <v>36248</v>
      </c>
      <c r="CWU12">
        <v>36249</v>
      </c>
      <c r="CWV12">
        <v>36250</v>
      </c>
      <c r="CWW12">
        <v>36251</v>
      </c>
      <c r="CWX12">
        <v>36252</v>
      </c>
      <c r="CWY12">
        <v>36253</v>
      </c>
      <c r="CWZ12">
        <v>36254</v>
      </c>
      <c r="CXA12">
        <v>36255</v>
      </c>
      <c r="CXB12">
        <v>36256</v>
      </c>
      <c r="CXC12">
        <v>36257</v>
      </c>
      <c r="CXD12">
        <v>36258</v>
      </c>
      <c r="CXE12">
        <v>36259</v>
      </c>
      <c r="CXF12">
        <v>36260</v>
      </c>
      <c r="CXG12">
        <v>36261</v>
      </c>
      <c r="CXH12">
        <v>36262</v>
      </c>
      <c r="CXI12">
        <v>36263</v>
      </c>
      <c r="CXJ12">
        <v>36264</v>
      </c>
      <c r="CXK12">
        <v>36265</v>
      </c>
      <c r="CXL12">
        <v>36266</v>
      </c>
      <c r="CXM12">
        <v>36267</v>
      </c>
      <c r="CXN12">
        <v>36268</v>
      </c>
      <c r="CXO12">
        <v>36269</v>
      </c>
      <c r="CXP12">
        <v>36270</v>
      </c>
      <c r="CXQ12">
        <v>36271</v>
      </c>
      <c r="CXR12">
        <v>36272</v>
      </c>
      <c r="CXS12">
        <v>36273</v>
      </c>
      <c r="CXT12">
        <v>36274</v>
      </c>
      <c r="CXU12">
        <v>36275</v>
      </c>
      <c r="CXV12">
        <v>36276</v>
      </c>
      <c r="CXW12">
        <v>36277</v>
      </c>
      <c r="CXX12">
        <v>36278</v>
      </c>
      <c r="CXY12">
        <v>36279</v>
      </c>
      <c r="CXZ12">
        <v>36280</v>
      </c>
      <c r="CYA12">
        <v>36281</v>
      </c>
      <c r="CYB12">
        <v>36282</v>
      </c>
      <c r="CYC12">
        <v>36283</v>
      </c>
      <c r="CYD12">
        <v>36284</v>
      </c>
      <c r="CYE12">
        <v>36285</v>
      </c>
      <c r="CYF12">
        <v>36286</v>
      </c>
      <c r="CYG12">
        <v>36287</v>
      </c>
      <c r="CYH12">
        <v>36288</v>
      </c>
      <c r="CYI12">
        <v>36289</v>
      </c>
      <c r="CYJ12">
        <v>36290</v>
      </c>
      <c r="CYK12">
        <v>36291</v>
      </c>
      <c r="CYL12">
        <v>36292</v>
      </c>
      <c r="CYM12">
        <v>36293</v>
      </c>
      <c r="CYN12">
        <v>36294</v>
      </c>
      <c r="CYO12">
        <v>36295</v>
      </c>
      <c r="CYP12">
        <v>36296</v>
      </c>
      <c r="CYQ12">
        <v>36297</v>
      </c>
      <c r="CYR12">
        <v>36298</v>
      </c>
      <c r="CYS12">
        <v>36299</v>
      </c>
      <c r="CYT12">
        <v>36300</v>
      </c>
      <c r="CYU12">
        <v>36301</v>
      </c>
      <c r="CYV12">
        <v>36302</v>
      </c>
      <c r="CYW12">
        <v>36303</v>
      </c>
      <c r="CYX12">
        <v>36304</v>
      </c>
      <c r="CYY12">
        <v>36305</v>
      </c>
      <c r="CYZ12">
        <v>36306</v>
      </c>
      <c r="CZA12">
        <v>36307</v>
      </c>
      <c r="CZB12">
        <v>36308</v>
      </c>
      <c r="CZC12">
        <v>36309</v>
      </c>
      <c r="CZD12">
        <v>36310</v>
      </c>
      <c r="CZE12">
        <v>36311</v>
      </c>
      <c r="CZF12">
        <v>36312</v>
      </c>
      <c r="CZG12">
        <v>36313</v>
      </c>
      <c r="CZH12">
        <v>36314</v>
      </c>
      <c r="CZI12">
        <v>36315</v>
      </c>
      <c r="CZJ12">
        <v>36316</v>
      </c>
      <c r="CZK12">
        <v>36317</v>
      </c>
      <c r="CZL12">
        <v>36318</v>
      </c>
      <c r="CZM12">
        <v>36319</v>
      </c>
      <c r="CZN12">
        <v>36320</v>
      </c>
      <c r="CZO12">
        <v>36321</v>
      </c>
      <c r="CZP12">
        <v>36322</v>
      </c>
      <c r="CZQ12">
        <v>36323</v>
      </c>
      <c r="CZR12">
        <v>36324</v>
      </c>
      <c r="CZS12">
        <v>36325</v>
      </c>
      <c r="CZT12">
        <v>36326</v>
      </c>
      <c r="CZU12">
        <v>36327</v>
      </c>
      <c r="CZV12">
        <v>36328</v>
      </c>
      <c r="CZW12">
        <v>36329</v>
      </c>
      <c r="CZX12">
        <v>36330</v>
      </c>
      <c r="CZY12">
        <v>36331</v>
      </c>
      <c r="CZZ12">
        <v>36332</v>
      </c>
      <c r="DAA12">
        <v>36333</v>
      </c>
      <c r="DAB12">
        <v>36334</v>
      </c>
      <c r="DAC12">
        <v>36335</v>
      </c>
      <c r="DAD12">
        <v>36336</v>
      </c>
      <c r="DAE12">
        <v>36337</v>
      </c>
      <c r="DAF12">
        <v>36338</v>
      </c>
      <c r="DAG12">
        <v>36339</v>
      </c>
      <c r="DAH12">
        <v>36340</v>
      </c>
      <c r="DAI12">
        <v>36341</v>
      </c>
      <c r="DAJ12">
        <v>36342</v>
      </c>
      <c r="DAK12">
        <v>36343</v>
      </c>
      <c r="DAL12">
        <v>36344</v>
      </c>
      <c r="DAM12">
        <v>36345</v>
      </c>
      <c r="DAN12">
        <v>36346</v>
      </c>
      <c r="DAO12">
        <v>36347</v>
      </c>
      <c r="DAP12">
        <v>36348</v>
      </c>
      <c r="DAQ12">
        <v>36349</v>
      </c>
      <c r="DAR12">
        <v>36350</v>
      </c>
      <c r="DAS12">
        <v>36351</v>
      </c>
      <c r="DAT12">
        <v>36352</v>
      </c>
      <c r="DAU12">
        <v>36353</v>
      </c>
      <c r="DAV12">
        <v>36354</v>
      </c>
      <c r="DAW12">
        <v>36355</v>
      </c>
      <c r="DAX12">
        <v>36356</v>
      </c>
      <c r="DAY12">
        <v>36357</v>
      </c>
      <c r="DAZ12">
        <v>36358</v>
      </c>
      <c r="DBA12">
        <v>36359</v>
      </c>
      <c r="DBB12">
        <v>36360</v>
      </c>
      <c r="DBC12">
        <v>36361</v>
      </c>
      <c r="DBD12">
        <v>36362</v>
      </c>
      <c r="DBE12">
        <v>36363</v>
      </c>
      <c r="DBF12">
        <v>36364</v>
      </c>
      <c r="DBG12">
        <v>36365</v>
      </c>
      <c r="DBH12">
        <v>36366</v>
      </c>
      <c r="DBI12">
        <v>36367</v>
      </c>
      <c r="DBJ12">
        <v>36368</v>
      </c>
      <c r="DBK12">
        <v>36369</v>
      </c>
      <c r="DBL12">
        <v>36370</v>
      </c>
      <c r="DBM12">
        <v>36371</v>
      </c>
      <c r="DBN12">
        <v>36372</v>
      </c>
      <c r="DBO12">
        <v>36373</v>
      </c>
      <c r="DBP12">
        <v>36374</v>
      </c>
      <c r="DBQ12">
        <v>36375</v>
      </c>
      <c r="DBR12">
        <v>36376</v>
      </c>
      <c r="DBS12">
        <v>36377</v>
      </c>
      <c r="DBT12">
        <v>36378</v>
      </c>
      <c r="DBU12">
        <v>36379</v>
      </c>
      <c r="DBV12">
        <v>36380</v>
      </c>
      <c r="DBW12">
        <v>36381</v>
      </c>
      <c r="DBX12">
        <v>36382</v>
      </c>
      <c r="DBY12">
        <v>36383</v>
      </c>
      <c r="DBZ12">
        <v>36384</v>
      </c>
      <c r="DCA12">
        <v>36385</v>
      </c>
      <c r="DCB12">
        <v>36386</v>
      </c>
      <c r="DCC12">
        <v>36387</v>
      </c>
      <c r="DCD12">
        <v>36388</v>
      </c>
      <c r="DCE12">
        <v>36389</v>
      </c>
      <c r="DCF12">
        <v>36390</v>
      </c>
      <c r="DCG12">
        <v>36391</v>
      </c>
      <c r="DCH12">
        <v>36392</v>
      </c>
      <c r="DCI12">
        <v>36393</v>
      </c>
      <c r="DCJ12">
        <v>36394</v>
      </c>
      <c r="DCK12">
        <v>36395</v>
      </c>
      <c r="DCL12">
        <v>36396</v>
      </c>
      <c r="DCM12">
        <v>36397</v>
      </c>
      <c r="DCN12">
        <v>36398</v>
      </c>
      <c r="DCO12">
        <v>36399</v>
      </c>
      <c r="DCP12">
        <v>36400</v>
      </c>
      <c r="DCQ12">
        <v>36401</v>
      </c>
      <c r="DCR12">
        <v>36402</v>
      </c>
      <c r="DCS12">
        <v>36403</v>
      </c>
      <c r="DCT12">
        <v>36404</v>
      </c>
      <c r="DCU12">
        <v>36405</v>
      </c>
      <c r="DCV12">
        <v>36406</v>
      </c>
      <c r="DCW12">
        <v>36407</v>
      </c>
      <c r="DCX12">
        <v>36408</v>
      </c>
      <c r="DCY12">
        <v>36409</v>
      </c>
      <c r="DCZ12">
        <v>36410</v>
      </c>
      <c r="DDA12">
        <v>36411</v>
      </c>
      <c r="DDB12">
        <v>36412</v>
      </c>
      <c r="DDC12">
        <v>36413</v>
      </c>
      <c r="DDD12">
        <v>36414</v>
      </c>
      <c r="DDE12">
        <v>36415</v>
      </c>
      <c r="DDF12">
        <v>36416</v>
      </c>
      <c r="DDG12">
        <v>36417</v>
      </c>
      <c r="DDH12">
        <v>36418</v>
      </c>
      <c r="DDI12">
        <v>36419</v>
      </c>
      <c r="DDJ12">
        <v>36420</v>
      </c>
      <c r="DDK12">
        <v>36421</v>
      </c>
      <c r="DDL12">
        <v>36422</v>
      </c>
      <c r="DDM12">
        <v>36423</v>
      </c>
      <c r="DDN12">
        <v>36424</v>
      </c>
      <c r="DDO12">
        <v>36425</v>
      </c>
      <c r="DDP12">
        <v>36426</v>
      </c>
      <c r="DDQ12">
        <v>36427</v>
      </c>
      <c r="DDR12">
        <v>36428</v>
      </c>
      <c r="DDS12">
        <v>36429</v>
      </c>
      <c r="DDT12">
        <v>36430</v>
      </c>
      <c r="DDU12">
        <v>36431</v>
      </c>
      <c r="DDV12">
        <v>36432</v>
      </c>
      <c r="DDW12">
        <v>36433</v>
      </c>
      <c r="DDX12">
        <v>36434</v>
      </c>
      <c r="DDY12">
        <v>36435</v>
      </c>
      <c r="DDZ12">
        <v>36436</v>
      </c>
      <c r="DEA12">
        <v>36437</v>
      </c>
      <c r="DEB12">
        <v>36438</v>
      </c>
      <c r="DEC12">
        <v>36439</v>
      </c>
      <c r="DED12">
        <v>36440</v>
      </c>
      <c r="DEE12">
        <v>36441</v>
      </c>
      <c r="DEF12">
        <v>36442</v>
      </c>
      <c r="DEG12">
        <v>36443</v>
      </c>
      <c r="DEH12">
        <v>36444</v>
      </c>
      <c r="DEI12">
        <v>36445</v>
      </c>
      <c r="DEJ12">
        <v>36446</v>
      </c>
      <c r="DEK12">
        <v>36447</v>
      </c>
      <c r="DEL12">
        <v>36448</v>
      </c>
      <c r="DEM12">
        <v>36449</v>
      </c>
      <c r="DEN12">
        <v>36450</v>
      </c>
      <c r="DEO12">
        <v>36451</v>
      </c>
      <c r="DEP12">
        <v>36452</v>
      </c>
      <c r="DEQ12">
        <v>36453</v>
      </c>
      <c r="DER12">
        <v>36454</v>
      </c>
      <c r="DES12">
        <v>36455</v>
      </c>
      <c r="DET12">
        <v>36456</v>
      </c>
      <c r="DEU12">
        <v>36457</v>
      </c>
      <c r="DEV12">
        <v>36458</v>
      </c>
      <c r="DEW12">
        <v>36459</v>
      </c>
      <c r="DEX12">
        <v>36460</v>
      </c>
      <c r="DEY12">
        <v>36461</v>
      </c>
      <c r="DEZ12">
        <v>36462</v>
      </c>
      <c r="DFA12">
        <v>36463</v>
      </c>
      <c r="DFB12">
        <v>36464</v>
      </c>
      <c r="DFC12">
        <v>36465</v>
      </c>
      <c r="DFD12">
        <v>36466</v>
      </c>
      <c r="DFE12">
        <v>36467</v>
      </c>
      <c r="DFF12">
        <v>36468</v>
      </c>
      <c r="DFG12">
        <v>36469</v>
      </c>
      <c r="DFH12">
        <v>36470</v>
      </c>
      <c r="DFI12">
        <v>36471</v>
      </c>
      <c r="DFJ12">
        <v>36472</v>
      </c>
      <c r="DFK12">
        <v>36473</v>
      </c>
      <c r="DFL12">
        <v>36474</v>
      </c>
      <c r="DFM12">
        <v>36475</v>
      </c>
      <c r="DFN12">
        <v>36476</v>
      </c>
      <c r="DFO12">
        <v>36477</v>
      </c>
      <c r="DFP12">
        <v>36478</v>
      </c>
      <c r="DFQ12">
        <v>36479</v>
      </c>
      <c r="DFR12">
        <v>36480</v>
      </c>
      <c r="DFS12">
        <v>36481</v>
      </c>
      <c r="DFT12">
        <v>36482</v>
      </c>
      <c r="DFU12">
        <v>36483</v>
      </c>
      <c r="DFV12">
        <v>36484</v>
      </c>
      <c r="DFW12">
        <v>36485</v>
      </c>
      <c r="DFX12">
        <v>36486</v>
      </c>
      <c r="DFY12">
        <v>36487</v>
      </c>
      <c r="DFZ12">
        <v>36488</v>
      </c>
      <c r="DGA12">
        <v>36489</v>
      </c>
      <c r="DGB12">
        <v>36490</v>
      </c>
      <c r="DGC12">
        <v>36491</v>
      </c>
      <c r="DGD12">
        <v>36492</v>
      </c>
      <c r="DGE12">
        <v>36493</v>
      </c>
      <c r="DGF12">
        <v>36494</v>
      </c>
      <c r="DGG12">
        <v>36495</v>
      </c>
      <c r="DGH12">
        <v>36496</v>
      </c>
      <c r="DGI12">
        <v>36497</v>
      </c>
      <c r="DGJ12">
        <v>36498</v>
      </c>
      <c r="DGK12">
        <v>36499</v>
      </c>
      <c r="DGL12">
        <v>36500</v>
      </c>
      <c r="DGM12">
        <v>36501</v>
      </c>
      <c r="DGN12">
        <v>36502</v>
      </c>
      <c r="DGO12">
        <v>36503</v>
      </c>
      <c r="DGP12">
        <v>36504</v>
      </c>
      <c r="DGQ12">
        <v>36505</v>
      </c>
      <c r="DGR12">
        <v>36506</v>
      </c>
      <c r="DGS12">
        <v>36507</v>
      </c>
      <c r="DGT12">
        <v>36508</v>
      </c>
      <c r="DGU12">
        <v>36509</v>
      </c>
      <c r="DGV12">
        <v>36510</v>
      </c>
      <c r="DGW12">
        <v>36511</v>
      </c>
      <c r="DGX12">
        <v>36512</v>
      </c>
      <c r="DGY12">
        <v>36513</v>
      </c>
      <c r="DGZ12">
        <v>36514</v>
      </c>
      <c r="DHA12">
        <v>36515</v>
      </c>
      <c r="DHB12">
        <v>36516</v>
      </c>
      <c r="DHC12">
        <v>36517</v>
      </c>
      <c r="DHD12">
        <v>36518</v>
      </c>
      <c r="DHE12">
        <v>36519</v>
      </c>
      <c r="DHF12">
        <v>36520</v>
      </c>
      <c r="DHG12">
        <v>36521</v>
      </c>
      <c r="DHH12">
        <v>36522</v>
      </c>
      <c r="DHI12">
        <v>36523</v>
      </c>
      <c r="DHJ12">
        <v>36524</v>
      </c>
      <c r="DHK12">
        <v>36525</v>
      </c>
      <c r="DHL12">
        <v>36526</v>
      </c>
      <c r="DHM12">
        <v>36527</v>
      </c>
      <c r="DHN12">
        <v>36528</v>
      </c>
      <c r="DHO12">
        <v>36529</v>
      </c>
      <c r="DHP12">
        <v>36530</v>
      </c>
      <c r="DHQ12">
        <v>36531</v>
      </c>
      <c r="DHR12">
        <v>36532</v>
      </c>
      <c r="DHS12">
        <v>36533</v>
      </c>
      <c r="DHT12">
        <v>36534</v>
      </c>
      <c r="DHU12">
        <v>36535</v>
      </c>
      <c r="DHV12">
        <v>36536</v>
      </c>
      <c r="DHW12">
        <v>36537</v>
      </c>
      <c r="DHX12">
        <v>36538</v>
      </c>
      <c r="DHY12">
        <v>36539</v>
      </c>
      <c r="DHZ12">
        <v>36540</v>
      </c>
      <c r="DIA12">
        <v>36541</v>
      </c>
      <c r="DIB12">
        <v>36542</v>
      </c>
      <c r="DIC12">
        <v>36543</v>
      </c>
      <c r="DID12">
        <v>36544</v>
      </c>
      <c r="DIE12">
        <v>36545</v>
      </c>
      <c r="DIF12">
        <v>36546</v>
      </c>
      <c r="DIG12">
        <v>36547</v>
      </c>
      <c r="DIH12">
        <v>36548</v>
      </c>
      <c r="DII12">
        <v>36549</v>
      </c>
      <c r="DIJ12">
        <v>36550</v>
      </c>
      <c r="DIK12">
        <v>36551</v>
      </c>
      <c r="DIL12">
        <v>36552</v>
      </c>
      <c r="DIM12">
        <v>36553</v>
      </c>
      <c r="DIN12">
        <v>36554</v>
      </c>
      <c r="DIO12">
        <v>36555</v>
      </c>
      <c r="DIP12">
        <v>36556</v>
      </c>
      <c r="DIQ12">
        <v>36557</v>
      </c>
      <c r="DIR12">
        <v>36558</v>
      </c>
      <c r="DIS12">
        <v>36559</v>
      </c>
      <c r="DIT12">
        <v>36560</v>
      </c>
      <c r="DIU12">
        <v>36561</v>
      </c>
      <c r="DIV12">
        <v>36562</v>
      </c>
      <c r="DIW12">
        <v>36563</v>
      </c>
      <c r="DIX12">
        <v>36564</v>
      </c>
      <c r="DIY12">
        <v>36565</v>
      </c>
      <c r="DIZ12">
        <v>36566</v>
      </c>
      <c r="DJA12">
        <v>36567</v>
      </c>
      <c r="DJB12">
        <v>36568</v>
      </c>
      <c r="DJC12">
        <v>36569</v>
      </c>
      <c r="DJD12">
        <v>36570</v>
      </c>
      <c r="DJE12">
        <v>36571</v>
      </c>
      <c r="DJF12">
        <v>36572</v>
      </c>
      <c r="DJG12">
        <v>36573</v>
      </c>
      <c r="DJH12">
        <v>36574</v>
      </c>
      <c r="DJI12">
        <v>36575</v>
      </c>
      <c r="DJJ12">
        <v>36576</v>
      </c>
      <c r="DJK12">
        <v>36577</v>
      </c>
      <c r="DJL12">
        <v>36578</v>
      </c>
      <c r="DJM12">
        <v>36579</v>
      </c>
      <c r="DJN12">
        <v>36580</v>
      </c>
      <c r="DJO12">
        <v>36581</v>
      </c>
      <c r="DJP12">
        <v>36582</v>
      </c>
      <c r="DJQ12">
        <v>36583</v>
      </c>
      <c r="DJR12">
        <v>36584</v>
      </c>
      <c r="DJS12">
        <v>36585</v>
      </c>
      <c r="DJT12">
        <v>36586</v>
      </c>
      <c r="DJU12">
        <v>36587</v>
      </c>
      <c r="DJV12">
        <v>36588</v>
      </c>
      <c r="DJW12">
        <v>36589</v>
      </c>
      <c r="DJX12">
        <v>36590</v>
      </c>
      <c r="DJY12">
        <v>36591</v>
      </c>
      <c r="DJZ12">
        <v>36592</v>
      </c>
      <c r="DKA12">
        <v>36593</v>
      </c>
      <c r="DKB12">
        <v>36594</v>
      </c>
      <c r="DKC12">
        <v>36595</v>
      </c>
      <c r="DKD12">
        <v>36596</v>
      </c>
      <c r="DKE12">
        <v>36597</v>
      </c>
      <c r="DKF12">
        <v>36598</v>
      </c>
      <c r="DKG12">
        <v>36599</v>
      </c>
      <c r="DKH12">
        <v>36600</v>
      </c>
      <c r="DKI12">
        <v>36601</v>
      </c>
      <c r="DKJ12">
        <v>36602</v>
      </c>
      <c r="DKK12">
        <v>36603</v>
      </c>
      <c r="DKL12">
        <v>36604</v>
      </c>
      <c r="DKM12">
        <v>36605</v>
      </c>
      <c r="DKN12">
        <v>36606</v>
      </c>
      <c r="DKO12">
        <v>36607</v>
      </c>
      <c r="DKP12">
        <v>36608</v>
      </c>
      <c r="DKQ12">
        <v>36609</v>
      </c>
      <c r="DKR12">
        <v>36610</v>
      </c>
      <c r="DKS12">
        <v>36611</v>
      </c>
      <c r="DKT12">
        <v>36612</v>
      </c>
      <c r="DKU12">
        <v>36613</v>
      </c>
      <c r="DKV12">
        <v>36614</v>
      </c>
      <c r="DKW12">
        <v>36615</v>
      </c>
      <c r="DKX12">
        <v>36616</v>
      </c>
      <c r="DKY12">
        <v>36617</v>
      </c>
      <c r="DKZ12">
        <v>36618</v>
      </c>
      <c r="DLA12">
        <v>36619</v>
      </c>
      <c r="DLB12">
        <v>36620</v>
      </c>
      <c r="DLC12">
        <v>36621</v>
      </c>
      <c r="DLD12">
        <v>36622</v>
      </c>
      <c r="DLE12">
        <v>36623</v>
      </c>
      <c r="DLF12">
        <v>36624</v>
      </c>
      <c r="DLG12">
        <v>36625</v>
      </c>
      <c r="DLH12">
        <v>36626</v>
      </c>
      <c r="DLI12">
        <v>36627</v>
      </c>
      <c r="DLJ12">
        <v>36628</v>
      </c>
      <c r="DLK12">
        <v>36629</v>
      </c>
      <c r="DLL12">
        <v>36630</v>
      </c>
      <c r="DLM12">
        <v>36631</v>
      </c>
      <c r="DLN12">
        <v>36632</v>
      </c>
      <c r="DLO12">
        <v>36633</v>
      </c>
      <c r="DLP12">
        <v>36634</v>
      </c>
      <c r="DLQ12">
        <v>36635</v>
      </c>
      <c r="DLR12">
        <v>36636</v>
      </c>
      <c r="DLS12">
        <v>36637</v>
      </c>
      <c r="DLT12">
        <v>36638</v>
      </c>
      <c r="DLU12">
        <v>36639</v>
      </c>
      <c r="DLV12">
        <v>36640</v>
      </c>
      <c r="DLW12">
        <v>36641</v>
      </c>
      <c r="DLX12">
        <v>36642</v>
      </c>
      <c r="DLY12">
        <v>36643</v>
      </c>
      <c r="DLZ12">
        <v>36644</v>
      </c>
      <c r="DMA12">
        <v>36645</v>
      </c>
      <c r="DMB12">
        <v>36646</v>
      </c>
      <c r="DMC12">
        <v>36647</v>
      </c>
      <c r="DMD12">
        <v>36648</v>
      </c>
      <c r="DME12">
        <v>36649</v>
      </c>
      <c r="DMF12">
        <v>36650</v>
      </c>
      <c r="DMG12">
        <v>36651</v>
      </c>
      <c r="DMH12">
        <v>36652</v>
      </c>
      <c r="DMI12">
        <v>36653</v>
      </c>
      <c r="DMJ12">
        <v>36654</v>
      </c>
      <c r="DMK12">
        <v>36655</v>
      </c>
      <c r="DML12">
        <v>36656</v>
      </c>
      <c r="DMM12">
        <v>36657</v>
      </c>
      <c r="DMN12">
        <v>36658</v>
      </c>
      <c r="DMO12">
        <v>36659</v>
      </c>
      <c r="DMP12">
        <v>36660</v>
      </c>
      <c r="DMQ12">
        <v>36661</v>
      </c>
      <c r="DMR12">
        <v>36662</v>
      </c>
      <c r="DMS12">
        <v>36663</v>
      </c>
      <c r="DMT12">
        <v>36664</v>
      </c>
      <c r="DMU12">
        <v>36665</v>
      </c>
      <c r="DMV12">
        <v>36666</v>
      </c>
      <c r="DMW12">
        <v>36667</v>
      </c>
      <c r="DMX12">
        <v>36668</v>
      </c>
      <c r="DMY12">
        <v>36669</v>
      </c>
      <c r="DMZ12">
        <v>36670</v>
      </c>
      <c r="DNA12">
        <v>36671</v>
      </c>
      <c r="DNB12">
        <v>36672</v>
      </c>
      <c r="DNC12">
        <v>36673</v>
      </c>
      <c r="DND12">
        <v>36674</v>
      </c>
      <c r="DNE12">
        <v>36675</v>
      </c>
      <c r="DNF12">
        <v>36676</v>
      </c>
      <c r="DNG12">
        <v>36677</v>
      </c>
      <c r="DNH12">
        <v>36678</v>
      </c>
      <c r="DNI12">
        <v>36679</v>
      </c>
      <c r="DNJ12">
        <v>36680</v>
      </c>
      <c r="DNK12">
        <v>36681</v>
      </c>
      <c r="DNL12">
        <v>36682</v>
      </c>
      <c r="DNM12">
        <v>36683</v>
      </c>
      <c r="DNN12">
        <v>36684</v>
      </c>
      <c r="DNO12">
        <v>36685</v>
      </c>
      <c r="DNP12">
        <v>36686</v>
      </c>
      <c r="DNQ12">
        <v>36687</v>
      </c>
      <c r="DNR12">
        <v>36688</v>
      </c>
      <c r="DNS12">
        <v>36689</v>
      </c>
      <c r="DNT12">
        <v>36690</v>
      </c>
      <c r="DNU12">
        <v>36691</v>
      </c>
      <c r="DNV12">
        <v>36692</v>
      </c>
      <c r="DNW12">
        <v>36693</v>
      </c>
      <c r="DNX12">
        <v>36694</v>
      </c>
      <c r="DNY12">
        <v>36695</v>
      </c>
      <c r="DNZ12">
        <v>36696</v>
      </c>
      <c r="DOA12">
        <v>36697</v>
      </c>
      <c r="DOB12">
        <v>36698</v>
      </c>
      <c r="DOC12">
        <v>36699</v>
      </c>
      <c r="DOD12">
        <v>36700</v>
      </c>
      <c r="DOE12">
        <v>36701</v>
      </c>
      <c r="DOF12">
        <v>36702</v>
      </c>
      <c r="DOG12">
        <v>36703</v>
      </c>
      <c r="DOH12">
        <v>36704</v>
      </c>
      <c r="DOI12">
        <v>36705</v>
      </c>
      <c r="DOJ12">
        <v>36706</v>
      </c>
      <c r="DOK12">
        <v>36707</v>
      </c>
      <c r="DOL12">
        <v>36708</v>
      </c>
      <c r="DOM12">
        <v>36709</v>
      </c>
      <c r="DON12">
        <v>36710</v>
      </c>
      <c r="DOO12">
        <v>36711</v>
      </c>
      <c r="DOP12">
        <v>36712</v>
      </c>
      <c r="DOQ12">
        <v>36713</v>
      </c>
      <c r="DOR12">
        <v>36714</v>
      </c>
      <c r="DOS12">
        <v>36715</v>
      </c>
      <c r="DOT12">
        <v>36716</v>
      </c>
      <c r="DOU12">
        <v>36717</v>
      </c>
      <c r="DOV12">
        <v>36718</v>
      </c>
      <c r="DOW12">
        <v>36719</v>
      </c>
      <c r="DOX12">
        <v>36720</v>
      </c>
      <c r="DOY12">
        <v>36721</v>
      </c>
      <c r="DOZ12">
        <v>36722</v>
      </c>
      <c r="DPA12">
        <v>36723</v>
      </c>
      <c r="DPB12">
        <v>36724</v>
      </c>
      <c r="DPC12">
        <v>36725</v>
      </c>
      <c r="DPD12">
        <v>36726</v>
      </c>
      <c r="DPE12">
        <v>36727</v>
      </c>
      <c r="DPF12">
        <v>36728</v>
      </c>
      <c r="DPG12">
        <v>36729</v>
      </c>
      <c r="DPH12">
        <v>36730</v>
      </c>
      <c r="DPI12">
        <v>36731</v>
      </c>
      <c r="DPJ12">
        <v>36732</v>
      </c>
      <c r="DPK12">
        <v>36733</v>
      </c>
      <c r="DPL12">
        <v>36734</v>
      </c>
      <c r="DPM12">
        <v>36735</v>
      </c>
      <c r="DPN12">
        <v>36736</v>
      </c>
      <c r="DPO12">
        <v>36737</v>
      </c>
      <c r="DPP12">
        <v>36738</v>
      </c>
      <c r="DPQ12">
        <v>36739</v>
      </c>
      <c r="DPR12">
        <v>36740</v>
      </c>
      <c r="DPS12">
        <v>36741</v>
      </c>
      <c r="DPT12">
        <v>36742</v>
      </c>
      <c r="DPU12">
        <v>36743</v>
      </c>
      <c r="DPV12">
        <v>36744</v>
      </c>
      <c r="DPW12">
        <v>36745</v>
      </c>
      <c r="DPX12">
        <v>36746</v>
      </c>
      <c r="DPY12">
        <v>36747</v>
      </c>
      <c r="DPZ12">
        <v>36748</v>
      </c>
      <c r="DQA12">
        <v>36749</v>
      </c>
      <c r="DQB12">
        <v>36750</v>
      </c>
      <c r="DQC12">
        <v>36751</v>
      </c>
      <c r="DQD12">
        <v>36752</v>
      </c>
      <c r="DQE12">
        <v>36753</v>
      </c>
      <c r="DQF12">
        <v>36754</v>
      </c>
      <c r="DQG12">
        <v>36755</v>
      </c>
      <c r="DQH12">
        <v>36756</v>
      </c>
      <c r="DQI12">
        <v>36757</v>
      </c>
      <c r="DQJ12">
        <v>36758</v>
      </c>
      <c r="DQK12">
        <v>36759</v>
      </c>
      <c r="DQL12">
        <v>36760</v>
      </c>
      <c r="DQM12">
        <v>36761</v>
      </c>
      <c r="DQN12">
        <v>36762</v>
      </c>
      <c r="DQO12">
        <v>36763</v>
      </c>
      <c r="DQP12">
        <v>36764</v>
      </c>
      <c r="DQQ12">
        <v>36765</v>
      </c>
      <c r="DQR12">
        <v>36766</v>
      </c>
      <c r="DQS12">
        <v>36767</v>
      </c>
      <c r="DQT12">
        <v>36768</v>
      </c>
      <c r="DQU12">
        <v>36769</v>
      </c>
      <c r="DQV12">
        <v>36770</v>
      </c>
      <c r="DQW12">
        <v>36771</v>
      </c>
      <c r="DQX12">
        <v>36772</v>
      </c>
      <c r="DQY12">
        <v>36773</v>
      </c>
      <c r="DQZ12">
        <v>36774</v>
      </c>
      <c r="DRA12">
        <v>36775</v>
      </c>
      <c r="DRB12">
        <v>36776</v>
      </c>
      <c r="DRC12">
        <v>36777</v>
      </c>
      <c r="DRD12">
        <v>36778</v>
      </c>
      <c r="DRE12">
        <v>36779</v>
      </c>
      <c r="DRF12">
        <v>36780</v>
      </c>
      <c r="DRG12">
        <v>36781</v>
      </c>
      <c r="DRH12">
        <v>36782</v>
      </c>
      <c r="DRI12">
        <v>36783</v>
      </c>
      <c r="DRJ12">
        <v>36784</v>
      </c>
      <c r="DRK12">
        <v>36785</v>
      </c>
      <c r="DRL12">
        <v>36786</v>
      </c>
      <c r="DRM12">
        <v>36787</v>
      </c>
      <c r="DRN12">
        <v>36788</v>
      </c>
      <c r="DRO12">
        <v>36789</v>
      </c>
      <c r="DRP12">
        <v>36790</v>
      </c>
      <c r="DRQ12">
        <v>36791</v>
      </c>
      <c r="DRR12">
        <v>36792</v>
      </c>
      <c r="DRS12">
        <v>36793</v>
      </c>
      <c r="DRT12">
        <v>36794</v>
      </c>
      <c r="DRU12">
        <v>36795</v>
      </c>
      <c r="DRV12">
        <v>36796</v>
      </c>
      <c r="DRW12">
        <v>36797</v>
      </c>
      <c r="DRX12">
        <v>36798</v>
      </c>
      <c r="DRY12">
        <v>36799</v>
      </c>
      <c r="DRZ12">
        <v>36800</v>
      </c>
      <c r="DSA12">
        <v>36801</v>
      </c>
      <c r="DSB12">
        <v>36802</v>
      </c>
      <c r="DSC12">
        <v>36803</v>
      </c>
      <c r="DSD12">
        <v>36804</v>
      </c>
      <c r="DSE12">
        <v>36805</v>
      </c>
      <c r="DSF12">
        <v>36806</v>
      </c>
      <c r="DSG12">
        <v>36807</v>
      </c>
      <c r="DSH12">
        <v>36808</v>
      </c>
      <c r="DSI12">
        <v>36809</v>
      </c>
      <c r="DSJ12">
        <v>36810</v>
      </c>
      <c r="DSK12">
        <v>36811</v>
      </c>
      <c r="DSL12">
        <v>36812</v>
      </c>
      <c r="DSM12">
        <v>36813</v>
      </c>
      <c r="DSN12">
        <v>36814</v>
      </c>
      <c r="DSO12">
        <v>36815</v>
      </c>
      <c r="DSP12">
        <v>36816</v>
      </c>
      <c r="DSQ12">
        <v>36817</v>
      </c>
      <c r="DSR12">
        <v>36818</v>
      </c>
      <c r="DSS12">
        <v>36819</v>
      </c>
      <c r="DST12">
        <v>36820</v>
      </c>
      <c r="DSU12">
        <v>36821</v>
      </c>
      <c r="DSV12">
        <v>36822</v>
      </c>
      <c r="DSW12">
        <v>36823</v>
      </c>
      <c r="DSX12">
        <v>36824</v>
      </c>
      <c r="DSY12">
        <v>36825</v>
      </c>
      <c r="DSZ12">
        <v>36826</v>
      </c>
      <c r="DTA12">
        <v>36827</v>
      </c>
      <c r="DTB12">
        <v>36828</v>
      </c>
      <c r="DTC12">
        <v>36829</v>
      </c>
      <c r="DTD12">
        <v>36830</v>
      </c>
      <c r="DTE12">
        <v>36831</v>
      </c>
      <c r="DTF12">
        <v>36832</v>
      </c>
      <c r="DTG12">
        <v>36833</v>
      </c>
      <c r="DTH12">
        <v>36834</v>
      </c>
      <c r="DTI12">
        <v>36835</v>
      </c>
      <c r="DTJ12">
        <v>36836</v>
      </c>
      <c r="DTK12">
        <v>36837</v>
      </c>
      <c r="DTL12">
        <v>36838</v>
      </c>
      <c r="DTM12">
        <v>36839</v>
      </c>
      <c r="DTN12">
        <v>36840</v>
      </c>
      <c r="DTO12">
        <v>36841</v>
      </c>
      <c r="DTP12">
        <v>36842</v>
      </c>
      <c r="DTQ12">
        <v>36843</v>
      </c>
      <c r="DTR12">
        <v>36844</v>
      </c>
      <c r="DTS12">
        <v>36845</v>
      </c>
      <c r="DTT12">
        <v>36846</v>
      </c>
      <c r="DTU12">
        <v>36847</v>
      </c>
      <c r="DTV12">
        <v>36848</v>
      </c>
      <c r="DTW12">
        <v>36849</v>
      </c>
      <c r="DTX12">
        <v>36850</v>
      </c>
      <c r="DTY12">
        <v>36851</v>
      </c>
      <c r="DTZ12">
        <v>36852</v>
      </c>
      <c r="DUA12">
        <v>36853</v>
      </c>
      <c r="DUB12">
        <v>36854</v>
      </c>
      <c r="DUC12">
        <v>36855</v>
      </c>
      <c r="DUD12">
        <v>36856</v>
      </c>
      <c r="DUE12">
        <v>36857</v>
      </c>
      <c r="DUF12">
        <v>36858</v>
      </c>
      <c r="DUG12">
        <v>36859</v>
      </c>
      <c r="DUH12">
        <v>36860</v>
      </c>
      <c r="DUI12">
        <v>36861</v>
      </c>
      <c r="DUJ12">
        <v>36862</v>
      </c>
      <c r="DUK12">
        <v>36863</v>
      </c>
      <c r="DUL12">
        <v>36864</v>
      </c>
      <c r="DUM12">
        <v>36865</v>
      </c>
      <c r="DUN12">
        <v>36866</v>
      </c>
      <c r="DUO12">
        <v>36867</v>
      </c>
      <c r="DUP12">
        <v>36868</v>
      </c>
      <c r="DUQ12">
        <v>36869</v>
      </c>
      <c r="DUR12">
        <v>36870</v>
      </c>
      <c r="DUS12">
        <v>36871</v>
      </c>
      <c r="DUT12">
        <v>36872</v>
      </c>
      <c r="DUU12">
        <v>36873</v>
      </c>
      <c r="DUV12">
        <v>36874</v>
      </c>
      <c r="DUW12">
        <v>36875</v>
      </c>
      <c r="DUX12">
        <v>36876</v>
      </c>
      <c r="DUY12">
        <v>36877</v>
      </c>
      <c r="DUZ12">
        <v>36878</v>
      </c>
      <c r="DVA12">
        <v>36879</v>
      </c>
      <c r="DVB12">
        <v>36880</v>
      </c>
      <c r="DVC12">
        <v>36881</v>
      </c>
      <c r="DVD12">
        <v>36882</v>
      </c>
      <c r="DVE12">
        <v>36883</v>
      </c>
      <c r="DVF12">
        <v>36884</v>
      </c>
      <c r="DVG12">
        <v>36885</v>
      </c>
      <c r="DVH12">
        <v>36886</v>
      </c>
      <c r="DVI12">
        <v>36887</v>
      </c>
      <c r="DVJ12">
        <v>36888</v>
      </c>
      <c r="DVK12">
        <v>36889</v>
      </c>
      <c r="DVL12">
        <v>36890</v>
      </c>
      <c r="DVM12">
        <v>36891</v>
      </c>
      <c r="DVN12">
        <v>36892</v>
      </c>
      <c r="DVO12">
        <v>36893</v>
      </c>
      <c r="DVP12">
        <v>36894</v>
      </c>
      <c r="DVQ12">
        <v>36895</v>
      </c>
      <c r="DVR12">
        <v>36896</v>
      </c>
      <c r="DVS12">
        <v>36897</v>
      </c>
      <c r="DVT12">
        <v>36898</v>
      </c>
      <c r="DVU12">
        <v>36899</v>
      </c>
      <c r="DVV12">
        <v>36900</v>
      </c>
      <c r="DVW12">
        <v>36901</v>
      </c>
      <c r="DVX12">
        <v>36902</v>
      </c>
      <c r="DVY12">
        <v>36903</v>
      </c>
      <c r="DVZ12">
        <v>36904</v>
      </c>
      <c r="DWA12">
        <v>36905</v>
      </c>
      <c r="DWB12">
        <v>36906</v>
      </c>
      <c r="DWC12">
        <v>36907</v>
      </c>
      <c r="DWD12">
        <v>36908</v>
      </c>
      <c r="DWE12">
        <v>36909</v>
      </c>
      <c r="DWF12">
        <v>36910</v>
      </c>
      <c r="DWG12">
        <v>36911</v>
      </c>
      <c r="DWH12">
        <v>36912</v>
      </c>
      <c r="DWI12">
        <v>36913</v>
      </c>
      <c r="DWJ12">
        <v>36914</v>
      </c>
      <c r="DWK12">
        <v>36915</v>
      </c>
      <c r="DWL12">
        <v>36916</v>
      </c>
      <c r="DWM12">
        <v>36917</v>
      </c>
      <c r="DWN12">
        <v>36918</v>
      </c>
      <c r="DWO12">
        <v>36919</v>
      </c>
      <c r="DWP12">
        <v>36920</v>
      </c>
      <c r="DWQ12">
        <v>36921</v>
      </c>
      <c r="DWR12">
        <v>36922</v>
      </c>
      <c r="DWS12">
        <v>36923</v>
      </c>
      <c r="DWT12">
        <v>36924</v>
      </c>
      <c r="DWU12">
        <v>36925</v>
      </c>
      <c r="DWV12">
        <v>36926</v>
      </c>
      <c r="DWW12">
        <v>36927</v>
      </c>
      <c r="DWX12">
        <v>36928</v>
      </c>
      <c r="DWY12">
        <v>36929</v>
      </c>
      <c r="DWZ12">
        <v>36930</v>
      </c>
      <c r="DXA12">
        <v>36931</v>
      </c>
      <c r="DXB12">
        <v>36932</v>
      </c>
      <c r="DXC12">
        <v>36933</v>
      </c>
      <c r="DXD12">
        <v>36934</v>
      </c>
      <c r="DXE12">
        <v>36935</v>
      </c>
      <c r="DXF12">
        <v>36936</v>
      </c>
      <c r="DXG12">
        <v>36937</v>
      </c>
      <c r="DXH12">
        <v>36938</v>
      </c>
      <c r="DXI12">
        <v>36939</v>
      </c>
      <c r="DXJ12">
        <v>36940</v>
      </c>
      <c r="DXK12">
        <v>36941</v>
      </c>
      <c r="DXL12">
        <v>36942</v>
      </c>
      <c r="DXM12">
        <v>36943</v>
      </c>
      <c r="DXN12">
        <v>36944</v>
      </c>
      <c r="DXO12">
        <v>36945</v>
      </c>
      <c r="DXP12">
        <v>36946</v>
      </c>
      <c r="DXQ12">
        <v>36947</v>
      </c>
      <c r="DXR12">
        <v>36948</v>
      </c>
      <c r="DXS12">
        <v>36949</v>
      </c>
      <c r="DXT12">
        <v>36950</v>
      </c>
      <c r="DXU12">
        <v>36951</v>
      </c>
      <c r="DXV12">
        <v>36952</v>
      </c>
      <c r="DXW12">
        <v>36953</v>
      </c>
      <c r="DXX12">
        <v>36954</v>
      </c>
      <c r="DXY12">
        <v>36955</v>
      </c>
      <c r="DXZ12">
        <v>36956</v>
      </c>
      <c r="DYA12">
        <v>36957</v>
      </c>
      <c r="DYB12">
        <v>36958</v>
      </c>
      <c r="DYC12">
        <v>36959</v>
      </c>
      <c r="DYD12">
        <v>36960</v>
      </c>
      <c r="DYE12">
        <v>36961</v>
      </c>
      <c r="DYF12">
        <v>36962</v>
      </c>
      <c r="DYG12">
        <v>36963</v>
      </c>
      <c r="DYH12">
        <v>36964</v>
      </c>
      <c r="DYI12">
        <v>36965</v>
      </c>
      <c r="DYJ12">
        <v>36966</v>
      </c>
      <c r="DYK12">
        <v>36967</v>
      </c>
      <c r="DYL12">
        <v>36968</v>
      </c>
      <c r="DYM12">
        <v>36969</v>
      </c>
      <c r="DYN12">
        <v>36970</v>
      </c>
      <c r="DYO12">
        <v>36971</v>
      </c>
      <c r="DYP12">
        <v>36972</v>
      </c>
      <c r="DYQ12">
        <v>36973</v>
      </c>
      <c r="DYR12">
        <v>36974</v>
      </c>
      <c r="DYS12">
        <v>36975</v>
      </c>
      <c r="DYT12">
        <v>36976</v>
      </c>
      <c r="DYU12">
        <v>36977</v>
      </c>
      <c r="DYV12">
        <v>36978</v>
      </c>
      <c r="DYW12">
        <v>36979</v>
      </c>
      <c r="DYX12">
        <v>36980</v>
      </c>
      <c r="DYY12">
        <v>36981</v>
      </c>
      <c r="DYZ12">
        <v>36982</v>
      </c>
      <c r="DZA12">
        <v>36983</v>
      </c>
      <c r="DZB12">
        <v>36984</v>
      </c>
      <c r="DZC12">
        <v>36985</v>
      </c>
      <c r="DZD12">
        <v>36986</v>
      </c>
      <c r="DZE12">
        <v>36987</v>
      </c>
      <c r="DZF12">
        <v>36988</v>
      </c>
      <c r="DZG12">
        <v>36989</v>
      </c>
      <c r="DZH12">
        <v>36990</v>
      </c>
      <c r="DZI12">
        <v>36991</v>
      </c>
      <c r="DZJ12">
        <v>36992</v>
      </c>
      <c r="DZK12">
        <v>36993</v>
      </c>
      <c r="DZL12">
        <v>36994</v>
      </c>
      <c r="DZM12">
        <v>36995</v>
      </c>
      <c r="DZN12">
        <v>36996</v>
      </c>
      <c r="DZO12">
        <v>36997</v>
      </c>
      <c r="DZP12">
        <v>36998</v>
      </c>
      <c r="DZQ12">
        <v>36999</v>
      </c>
      <c r="DZR12">
        <v>37000</v>
      </c>
      <c r="DZS12">
        <v>37001</v>
      </c>
      <c r="DZT12">
        <v>37002</v>
      </c>
      <c r="DZU12">
        <v>37003</v>
      </c>
      <c r="DZV12">
        <v>37004</v>
      </c>
      <c r="DZW12">
        <v>37005</v>
      </c>
      <c r="DZX12">
        <v>37006</v>
      </c>
      <c r="DZY12">
        <v>37007</v>
      </c>
      <c r="DZZ12">
        <v>37008</v>
      </c>
      <c r="EAA12">
        <v>37009</v>
      </c>
      <c r="EAB12">
        <v>37010</v>
      </c>
      <c r="EAC12">
        <v>37011</v>
      </c>
      <c r="EAD12">
        <v>37012</v>
      </c>
      <c r="EAE12">
        <v>37013</v>
      </c>
      <c r="EAF12">
        <v>37014</v>
      </c>
      <c r="EAG12">
        <v>37015</v>
      </c>
      <c r="EAH12">
        <v>37016</v>
      </c>
      <c r="EAI12">
        <v>37017</v>
      </c>
      <c r="EAJ12">
        <v>37018</v>
      </c>
      <c r="EAK12">
        <v>37019</v>
      </c>
      <c r="EAL12">
        <v>37020</v>
      </c>
      <c r="EAM12">
        <v>37021</v>
      </c>
      <c r="EAN12">
        <v>37022</v>
      </c>
      <c r="EAO12">
        <v>37023</v>
      </c>
      <c r="EAP12">
        <v>37024</v>
      </c>
      <c r="EAQ12">
        <v>37025</v>
      </c>
      <c r="EAR12">
        <v>37026</v>
      </c>
      <c r="EAS12">
        <v>37027</v>
      </c>
      <c r="EAT12">
        <v>37028</v>
      </c>
      <c r="EAU12">
        <v>37029</v>
      </c>
      <c r="EAV12">
        <v>37030</v>
      </c>
      <c r="EAW12">
        <v>37031</v>
      </c>
      <c r="EAX12">
        <v>37032</v>
      </c>
      <c r="EAY12">
        <v>37033</v>
      </c>
      <c r="EAZ12">
        <v>37034</v>
      </c>
      <c r="EBA12">
        <v>37035</v>
      </c>
      <c r="EBB12">
        <v>37036</v>
      </c>
      <c r="EBC12">
        <v>37037</v>
      </c>
      <c r="EBD12">
        <v>37038</v>
      </c>
      <c r="EBE12">
        <v>37039</v>
      </c>
      <c r="EBF12">
        <v>37040</v>
      </c>
      <c r="EBG12">
        <v>37041</v>
      </c>
      <c r="EBH12">
        <v>37042</v>
      </c>
      <c r="EBI12">
        <v>37043</v>
      </c>
      <c r="EBJ12">
        <v>37044</v>
      </c>
      <c r="EBK12">
        <v>37045</v>
      </c>
      <c r="EBL12">
        <v>37046</v>
      </c>
      <c r="EBM12">
        <v>37047</v>
      </c>
      <c r="EBN12">
        <v>37048</v>
      </c>
      <c r="EBO12">
        <v>37049</v>
      </c>
      <c r="EBP12">
        <v>37050</v>
      </c>
      <c r="EBQ12">
        <v>37051</v>
      </c>
      <c r="EBR12">
        <v>37052</v>
      </c>
      <c r="EBS12">
        <v>37053</v>
      </c>
      <c r="EBT12">
        <v>37054</v>
      </c>
      <c r="EBU12">
        <v>37055</v>
      </c>
      <c r="EBV12">
        <v>37056</v>
      </c>
      <c r="EBW12">
        <v>37057</v>
      </c>
      <c r="EBX12">
        <v>37058</v>
      </c>
      <c r="EBY12">
        <v>37059</v>
      </c>
      <c r="EBZ12">
        <v>37060</v>
      </c>
      <c r="ECA12">
        <v>37061</v>
      </c>
      <c r="ECB12">
        <v>37062</v>
      </c>
      <c r="ECC12">
        <v>37063</v>
      </c>
      <c r="ECD12">
        <v>37064</v>
      </c>
      <c r="ECE12">
        <v>37065</v>
      </c>
      <c r="ECF12">
        <v>37066</v>
      </c>
      <c r="ECG12">
        <v>37067</v>
      </c>
      <c r="ECH12">
        <v>37068</v>
      </c>
      <c r="ECI12">
        <v>37069</v>
      </c>
      <c r="ECJ12">
        <v>37070</v>
      </c>
      <c r="ECK12">
        <v>37071</v>
      </c>
      <c r="ECL12">
        <v>37072</v>
      </c>
      <c r="ECM12">
        <v>37073</v>
      </c>
      <c r="ECN12">
        <v>37074</v>
      </c>
      <c r="ECO12">
        <v>37075</v>
      </c>
      <c r="ECP12">
        <v>37076</v>
      </c>
      <c r="ECQ12">
        <v>37077</v>
      </c>
      <c r="ECR12">
        <v>37078</v>
      </c>
      <c r="ECS12">
        <v>37079</v>
      </c>
      <c r="ECT12">
        <v>37080</v>
      </c>
      <c r="ECU12">
        <v>37081</v>
      </c>
      <c r="ECV12">
        <v>37082</v>
      </c>
      <c r="ECW12">
        <v>37083</v>
      </c>
      <c r="ECX12">
        <v>37084</v>
      </c>
      <c r="ECY12">
        <v>37085</v>
      </c>
      <c r="ECZ12">
        <v>37086</v>
      </c>
      <c r="EDA12">
        <v>37087</v>
      </c>
      <c r="EDB12">
        <v>37088</v>
      </c>
      <c r="EDC12">
        <v>37089</v>
      </c>
      <c r="EDD12">
        <v>37090</v>
      </c>
      <c r="EDE12">
        <v>37091</v>
      </c>
      <c r="EDF12">
        <v>37092</v>
      </c>
      <c r="EDG12">
        <v>37093</v>
      </c>
      <c r="EDH12">
        <v>37094</v>
      </c>
      <c r="EDI12">
        <v>37095</v>
      </c>
      <c r="EDJ12">
        <v>37096</v>
      </c>
      <c r="EDK12">
        <v>37097</v>
      </c>
      <c r="EDL12">
        <v>37098</v>
      </c>
      <c r="EDM12">
        <v>37099</v>
      </c>
      <c r="EDN12">
        <v>37100</v>
      </c>
      <c r="EDO12">
        <v>37101</v>
      </c>
      <c r="EDP12">
        <v>37102</v>
      </c>
      <c r="EDQ12">
        <v>37103</v>
      </c>
      <c r="EDR12">
        <v>37104</v>
      </c>
      <c r="EDS12">
        <v>37105</v>
      </c>
      <c r="EDT12">
        <v>37106</v>
      </c>
      <c r="EDU12">
        <v>37107</v>
      </c>
      <c r="EDV12">
        <v>37108</v>
      </c>
      <c r="EDW12">
        <v>37109</v>
      </c>
      <c r="EDX12">
        <v>37110</v>
      </c>
      <c r="EDY12">
        <v>37111</v>
      </c>
      <c r="EDZ12">
        <v>37112</v>
      </c>
      <c r="EEA12">
        <v>37113</v>
      </c>
      <c r="EEB12">
        <v>37114</v>
      </c>
      <c r="EEC12">
        <v>37115</v>
      </c>
      <c r="EED12">
        <v>37116</v>
      </c>
      <c r="EEE12">
        <v>37117</v>
      </c>
      <c r="EEF12">
        <v>37118</v>
      </c>
      <c r="EEG12">
        <v>37119</v>
      </c>
      <c r="EEH12">
        <v>37120</v>
      </c>
      <c r="EEI12">
        <v>37121</v>
      </c>
      <c r="EEJ12">
        <v>37122</v>
      </c>
      <c r="EEK12">
        <v>37123</v>
      </c>
      <c r="EEL12">
        <v>37124</v>
      </c>
      <c r="EEM12">
        <v>37125</v>
      </c>
      <c r="EEN12">
        <v>37126</v>
      </c>
      <c r="EEO12">
        <v>37127</v>
      </c>
      <c r="EEP12">
        <v>37128</v>
      </c>
      <c r="EEQ12">
        <v>37129</v>
      </c>
      <c r="EER12">
        <v>37130</v>
      </c>
      <c r="EES12">
        <v>37131</v>
      </c>
      <c r="EET12">
        <v>37132</v>
      </c>
      <c r="EEU12">
        <v>37133</v>
      </c>
      <c r="EEV12">
        <v>37134</v>
      </c>
      <c r="EEW12">
        <v>37135</v>
      </c>
      <c r="EEX12">
        <v>37136</v>
      </c>
      <c r="EEY12">
        <v>37137</v>
      </c>
      <c r="EEZ12">
        <v>37138</v>
      </c>
      <c r="EFA12">
        <v>37139</v>
      </c>
      <c r="EFB12">
        <v>37140</v>
      </c>
      <c r="EFC12">
        <v>37141</v>
      </c>
      <c r="EFD12">
        <v>37142</v>
      </c>
      <c r="EFE12">
        <v>37143</v>
      </c>
      <c r="EFF12">
        <v>37144</v>
      </c>
      <c r="EFG12">
        <v>37145</v>
      </c>
      <c r="EFH12">
        <v>37146</v>
      </c>
      <c r="EFI12">
        <v>37147</v>
      </c>
      <c r="EFJ12">
        <v>37148</v>
      </c>
      <c r="EFK12">
        <v>37149</v>
      </c>
      <c r="EFL12">
        <v>37150</v>
      </c>
      <c r="EFM12">
        <v>37151</v>
      </c>
      <c r="EFN12">
        <v>37152</v>
      </c>
      <c r="EFO12">
        <v>37153</v>
      </c>
      <c r="EFP12">
        <v>37154</v>
      </c>
      <c r="EFQ12">
        <v>37155</v>
      </c>
      <c r="EFR12">
        <v>37156</v>
      </c>
      <c r="EFS12">
        <v>37157</v>
      </c>
      <c r="EFT12">
        <v>37158</v>
      </c>
      <c r="EFU12">
        <v>37159</v>
      </c>
      <c r="EFV12">
        <v>37160</v>
      </c>
      <c r="EFW12">
        <v>37161</v>
      </c>
      <c r="EFX12">
        <v>37162</v>
      </c>
      <c r="EFY12">
        <v>37163</v>
      </c>
      <c r="EFZ12">
        <v>37164</v>
      </c>
      <c r="EGA12">
        <v>37165</v>
      </c>
      <c r="EGB12">
        <v>37166</v>
      </c>
      <c r="EGC12">
        <v>37167</v>
      </c>
      <c r="EGD12">
        <v>37168</v>
      </c>
      <c r="EGE12">
        <v>37169</v>
      </c>
      <c r="EGF12">
        <v>37170</v>
      </c>
      <c r="EGG12">
        <v>37171</v>
      </c>
      <c r="EGH12">
        <v>37172</v>
      </c>
      <c r="EGI12">
        <v>37173</v>
      </c>
      <c r="EGJ12">
        <v>37174</v>
      </c>
      <c r="EGK12">
        <v>37175</v>
      </c>
      <c r="EGL12">
        <v>37176</v>
      </c>
      <c r="EGM12">
        <v>37177</v>
      </c>
      <c r="EGN12">
        <v>37178</v>
      </c>
      <c r="EGO12">
        <v>37179</v>
      </c>
      <c r="EGP12">
        <v>37180</v>
      </c>
      <c r="EGQ12">
        <v>37181</v>
      </c>
      <c r="EGR12">
        <v>37182</v>
      </c>
      <c r="EGS12">
        <v>37183</v>
      </c>
      <c r="EGT12">
        <v>37184</v>
      </c>
      <c r="EGU12">
        <v>37185</v>
      </c>
      <c r="EGV12">
        <v>37186</v>
      </c>
      <c r="EGW12">
        <v>37187</v>
      </c>
      <c r="EGX12">
        <v>37188</v>
      </c>
      <c r="EGY12">
        <v>37189</v>
      </c>
      <c r="EGZ12">
        <v>37190</v>
      </c>
      <c r="EHA12">
        <v>37191</v>
      </c>
      <c r="EHB12">
        <v>37192</v>
      </c>
      <c r="EHC12">
        <v>37193</v>
      </c>
      <c r="EHD12">
        <v>37194</v>
      </c>
      <c r="EHE12">
        <v>37195</v>
      </c>
      <c r="EHF12">
        <v>37196</v>
      </c>
      <c r="EHG12">
        <v>37197</v>
      </c>
      <c r="EHH12">
        <v>37198</v>
      </c>
      <c r="EHI12">
        <v>37199</v>
      </c>
      <c r="EHJ12">
        <v>37200</v>
      </c>
      <c r="EHK12">
        <v>37201</v>
      </c>
      <c r="EHL12">
        <v>37202</v>
      </c>
      <c r="EHM12">
        <v>37203</v>
      </c>
      <c r="EHN12">
        <v>37204</v>
      </c>
      <c r="EHO12">
        <v>37205</v>
      </c>
      <c r="EHP12">
        <v>37206</v>
      </c>
      <c r="EHQ12">
        <v>37207</v>
      </c>
      <c r="EHR12">
        <v>37208</v>
      </c>
      <c r="EHS12">
        <v>37209</v>
      </c>
      <c r="EHT12">
        <v>37210</v>
      </c>
      <c r="EHU12">
        <v>37211</v>
      </c>
      <c r="EHV12">
        <v>37212</v>
      </c>
      <c r="EHW12">
        <v>37213</v>
      </c>
      <c r="EHX12">
        <v>37214</v>
      </c>
      <c r="EHY12">
        <v>37215</v>
      </c>
      <c r="EHZ12">
        <v>37216</v>
      </c>
      <c r="EIA12">
        <v>37217</v>
      </c>
      <c r="EIB12">
        <v>37218</v>
      </c>
      <c r="EIC12">
        <v>37219</v>
      </c>
      <c r="EID12">
        <v>37220</v>
      </c>
      <c r="EIE12">
        <v>37221</v>
      </c>
      <c r="EIF12">
        <v>37222</v>
      </c>
      <c r="EIG12">
        <v>37223</v>
      </c>
      <c r="EIH12">
        <v>37224</v>
      </c>
      <c r="EII12">
        <v>37225</v>
      </c>
      <c r="EIJ12">
        <v>37226</v>
      </c>
      <c r="EIK12">
        <v>37227</v>
      </c>
      <c r="EIL12">
        <v>37228</v>
      </c>
      <c r="EIM12">
        <v>37229</v>
      </c>
      <c r="EIN12">
        <v>37230</v>
      </c>
      <c r="EIO12">
        <v>37231</v>
      </c>
      <c r="EIP12">
        <v>37232</v>
      </c>
      <c r="EIQ12">
        <v>37233</v>
      </c>
      <c r="EIR12">
        <v>37234</v>
      </c>
      <c r="EIS12">
        <v>37235</v>
      </c>
      <c r="EIT12">
        <v>37236</v>
      </c>
      <c r="EIU12">
        <v>37237</v>
      </c>
      <c r="EIV12">
        <v>37238</v>
      </c>
      <c r="EIW12">
        <v>37239</v>
      </c>
      <c r="EIX12">
        <v>37240</v>
      </c>
      <c r="EIY12">
        <v>37241</v>
      </c>
      <c r="EIZ12">
        <v>37242</v>
      </c>
      <c r="EJA12">
        <v>37243</v>
      </c>
      <c r="EJB12">
        <v>37244</v>
      </c>
      <c r="EJC12">
        <v>37245</v>
      </c>
      <c r="EJD12">
        <v>37246</v>
      </c>
      <c r="EJE12">
        <v>37247</v>
      </c>
      <c r="EJF12">
        <v>37248</v>
      </c>
      <c r="EJG12">
        <v>37249</v>
      </c>
      <c r="EJH12">
        <v>37250</v>
      </c>
      <c r="EJI12">
        <v>37251</v>
      </c>
      <c r="EJJ12">
        <v>37252</v>
      </c>
      <c r="EJK12">
        <v>37253</v>
      </c>
      <c r="EJL12">
        <v>37254</v>
      </c>
      <c r="EJM12">
        <v>37255</v>
      </c>
      <c r="EJN12">
        <v>37256</v>
      </c>
      <c r="EJO12">
        <v>37257</v>
      </c>
      <c r="EJP12">
        <v>37258</v>
      </c>
      <c r="EJQ12">
        <v>37259</v>
      </c>
      <c r="EJR12">
        <v>37260</v>
      </c>
      <c r="EJS12">
        <v>37261</v>
      </c>
      <c r="EJT12">
        <v>37262</v>
      </c>
      <c r="EJU12">
        <v>37263</v>
      </c>
      <c r="EJV12">
        <v>37264</v>
      </c>
      <c r="EJW12">
        <v>37265</v>
      </c>
      <c r="EJX12">
        <v>37266</v>
      </c>
      <c r="EJY12">
        <v>37267</v>
      </c>
      <c r="EJZ12">
        <v>37268</v>
      </c>
      <c r="EKA12">
        <v>37269</v>
      </c>
      <c r="EKB12">
        <v>37270</v>
      </c>
      <c r="EKC12">
        <v>37271</v>
      </c>
      <c r="EKD12">
        <v>37272</v>
      </c>
      <c r="EKE12">
        <v>37273</v>
      </c>
      <c r="EKF12">
        <v>37274</v>
      </c>
      <c r="EKG12">
        <v>37275</v>
      </c>
      <c r="EKH12">
        <v>37276</v>
      </c>
      <c r="EKI12">
        <v>37277</v>
      </c>
      <c r="EKJ12">
        <v>37278</v>
      </c>
      <c r="EKK12">
        <v>37279</v>
      </c>
      <c r="EKL12">
        <v>37280</v>
      </c>
      <c r="EKM12">
        <v>37281</v>
      </c>
      <c r="EKN12">
        <v>37282</v>
      </c>
      <c r="EKO12">
        <v>37283</v>
      </c>
      <c r="EKP12">
        <v>37284</v>
      </c>
      <c r="EKQ12">
        <v>37285</v>
      </c>
      <c r="EKR12">
        <v>37286</v>
      </c>
      <c r="EKS12">
        <v>37287</v>
      </c>
      <c r="EKT12">
        <v>37288</v>
      </c>
      <c r="EKU12">
        <v>37289</v>
      </c>
      <c r="EKV12">
        <v>37290</v>
      </c>
      <c r="EKW12">
        <v>37291</v>
      </c>
      <c r="EKX12">
        <v>37292</v>
      </c>
      <c r="EKY12">
        <v>37293</v>
      </c>
      <c r="EKZ12">
        <v>37294</v>
      </c>
      <c r="ELA12">
        <v>37295</v>
      </c>
      <c r="ELB12">
        <v>37296</v>
      </c>
      <c r="ELC12">
        <v>37297</v>
      </c>
      <c r="ELD12">
        <v>37298</v>
      </c>
      <c r="ELE12">
        <v>37299</v>
      </c>
      <c r="ELF12">
        <v>37300</v>
      </c>
      <c r="ELG12">
        <v>37301</v>
      </c>
      <c r="ELH12">
        <v>37302</v>
      </c>
      <c r="ELI12">
        <v>37303</v>
      </c>
      <c r="ELJ12">
        <v>37304</v>
      </c>
      <c r="ELK12">
        <v>37305</v>
      </c>
      <c r="ELL12">
        <v>37306</v>
      </c>
      <c r="ELM12">
        <v>37307</v>
      </c>
      <c r="ELN12">
        <v>37308</v>
      </c>
      <c r="ELO12">
        <v>37309</v>
      </c>
      <c r="ELP12">
        <v>37310</v>
      </c>
      <c r="ELQ12">
        <v>37311</v>
      </c>
      <c r="ELR12">
        <v>37312</v>
      </c>
      <c r="ELS12">
        <v>37313</v>
      </c>
      <c r="ELT12">
        <v>37314</v>
      </c>
      <c r="ELU12">
        <v>37315</v>
      </c>
      <c r="ELV12">
        <v>37316</v>
      </c>
      <c r="ELW12">
        <v>37317</v>
      </c>
      <c r="ELX12">
        <v>37318</v>
      </c>
      <c r="ELY12">
        <v>37319</v>
      </c>
      <c r="ELZ12">
        <v>37320</v>
      </c>
      <c r="EMA12">
        <v>37321</v>
      </c>
      <c r="EMB12">
        <v>37322</v>
      </c>
      <c r="EMC12">
        <v>37323</v>
      </c>
      <c r="EMD12">
        <v>37324</v>
      </c>
      <c r="EME12">
        <v>37325</v>
      </c>
      <c r="EMF12">
        <v>37326</v>
      </c>
      <c r="EMG12">
        <v>37327</v>
      </c>
      <c r="EMH12">
        <v>37328</v>
      </c>
      <c r="EMI12">
        <v>37329</v>
      </c>
      <c r="EMJ12">
        <v>37330</v>
      </c>
      <c r="EMK12">
        <v>37331</v>
      </c>
      <c r="EML12">
        <v>37332</v>
      </c>
      <c r="EMM12">
        <v>37333</v>
      </c>
      <c r="EMN12">
        <v>37334</v>
      </c>
      <c r="EMO12">
        <v>37335</v>
      </c>
      <c r="EMP12">
        <v>37336</v>
      </c>
      <c r="EMQ12">
        <v>37337</v>
      </c>
      <c r="EMR12">
        <v>37338</v>
      </c>
      <c r="EMS12">
        <v>37339</v>
      </c>
      <c r="EMT12">
        <v>37340</v>
      </c>
      <c r="EMU12">
        <v>37341</v>
      </c>
      <c r="EMV12">
        <v>37342</v>
      </c>
      <c r="EMW12">
        <v>37343</v>
      </c>
      <c r="EMX12">
        <v>37344</v>
      </c>
      <c r="EMY12">
        <v>37345</v>
      </c>
      <c r="EMZ12">
        <v>37346</v>
      </c>
      <c r="ENA12">
        <v>37347</v>
      </c>
      <c r="ENB12">
        <v>37348</v>
      </c>
      <c r="ENC12">
        <v>37349</v>
      </c>
      <c r="END12">
        <v>37350</v>
      </c>
      <c r="ENE12">
        <v>37351</v>
      </c>
      <c r="ENF12">
        <v>37352</v>
      </c>
      <c r="ENG12">
        <v>37353</v>
      </c>
      <c r="ENH12">
        <v>37354</v>
      </c>
      <c r="ENI12">
        <v>37355</v>
      </c>
      <c r="ENJ12">
        <v>37356</v>
      </c>
      <c r="ENK12">
        <v>37357</v>
      </c>
      <c r="ENL12">
        <v>37358</v>
      </c>
      <c r="ENM12">
        <v>37359</v>
      </c>
      <c r="ENN12">
        <v>37360</v>
      </c>
      <c r="ENO12">
        <v>37361</v>
      </c>
      <c r="ENP12">
        <v>37362</v>
      </c>
      <c r="ENQ12">
        <v>37363</v>
      </c>
      <c r="ENR12">
        <v>37364</v>
      </c>
      <c r="ENS12">
        <v>37365</v>
      </c>
      <c r="ENT12">
        <v>37366</v>
      </c>
      <c r="ENU12">
        <v>37367</v>
      </c>
      <c r="ENV12">
        <v>37368</v>
      </c>
      <c r="ENW12">
        <v>37369</v>
      </c>
      <c r="ENX12">
        <v>37370</v>
      </c>
      <c r="ENY12">
        <v>37371</v>
      </c>
      <c r="ENZ12">
        <v>37372</v>
      </c>
      <c r="EOA12">
        <v>37373</v>
      </c>
      <c r="EOB12">
        <v>37374</v>
      </c>
      <c r="EOC12">
        <v>37375</v>
      </c>
      <c r="EOD12">
        <v>37376</v>
      </c>
      <c r="EOE12">
        <v>37377</v>
      </c>
      <c r="EOF12">
        <v>37378</v>
      </c>
      <c r="EOG12">
        <v>37379</v>
      </c>
      <c r="EOH12">
        <v>37380</v>
      </c>
      <c r="EOI12">
        <v>37381</v>
      </c>
      <c r="EOJ12">
        <v>37382</v>
      </c>
      <c r="EOK12">
        <v>37383</v>
      </c>
      <c r="EOL12">
        <v>37384</v>
      </c>
      <c r="EOM12">
        <v>37385</v>
      </c>
      <c r="EON12">
        <v>37386</v>
      </c>
      <c r="EOO12">
        <v>37387</v>
      </c>
      <c r="EOP12">
        <v>37388</v>
      </c>
      <c r="EOQ12">
        <v>37389</v>
      </c>
      <c r="EOR12">
        <v>37390</v>
      </c>
      <c r="EOS12">
        <v>37391</v>
      </c>
      <c r="EOT12">
        <v>37392</v>
      </c>
      <c r="EOU12">
        <v>37393</v>
      </c>
      <c r="EOV12">
        <v>37394</v>
      </c>
      <c r="EOW12">
        <v>37395</v>
      </c>
      <c r="EOX12">
        <v>37396</v>
      </c>
      <c r="EOY12">
        <v>37397</v>
      </c>
      <c r="EOZ12">
        <v>37398</v>
      </c>
      <c r="EPA12">
        <v>37399</v>
      </c>
      <c r="EPB12">
        <v>37400</v>
      </c>
      <c r="EPC12">
        <v>37401</v>
      </c>
      <c r="EPD12">
        <v>37402</v>
      </c>
      <c r="EPE12">
        <v>37403</v>
      </c>
      <c r="EPF12">
        <v>37404</v>
      </c>
      <c r="EPG12">
        <v>37405</v>
      </c>
      <c r="EPH12">
        <v>37406</v>
      </c>
      <c r="EPI12">
        <v>37407</v>
      </c>
      <c r="EPJ12">
        <v>37408</v>
      </c>
      <c r="EPK12">
        <v>37409</v>
      </c>
      <c r="EPL12">
        <v>37410</v>
      </c>
      <c r="EPM12">
        <v>37411</v>
      </c>
      <c r="EPN12">
        <v>37412</v>
      </c>
      <c r="EPO12">
        <v>37413</v>
      </c>
      <c r="EPP12">
        <v>37414</v>
      </c>
      <c r="EPQ12">
        <v>37415</v>
      </c>
      <c r="EPR12">
        <v>37416</v>
      </c>
      <c r="EPS12">
        <v>37417</v>
      </c>
      <c r="EPT12">
        <v>37418</v>
      </c>
      <c r="EPU12">
        <v>37419</v>
      </c>
      <c r="EPV12">
        <v>37420</v>
      </c>
      <c r="EPW12">
        <v>37421</v>
      </c>
      <c r="EPX12">
        <v>37422</v>
      </c>
      <c r="EPY12">
        <v>37423</v>
      </c>
      <c r="EPZ12">
        <v>37424</v>
      </c>
      <c r="EQA12">
        <v>37425</v>
      </c>
      <c r="EQB12">
        <v>37426</v>
      </c>
      <c r="EQC12">
        <v>37427</v>
      </c>
      <c r="EQD12">
        <v>37428</v>
      </c>
      <c r="EQE12">
        <v>37429</v>
      </c>
      <c r="EQF12">
        <v>37430</v>
      </c>
      <c r="EQG12">
        <v>37431</v>
      </c>
      <c r="EQH12">
        <v>37432</v>
      </c>
      <c r="EQI12">
        <v>37433</v>
      </c>
      <c r="EQJ12">
        <v>37434</v>
      </c>
      <c r="EQK12">
        <v>37435</v>
      </c>
      <c r="EQL12">
        <v>37436</v>
      </c>
      <c r="EQM12">
        <v>37437</v>
      </c>
      <c r="EQN12">
        <v>37438</v>
      </c>
      <c r="EQO12">
        <v>37439</v>
      </c>
      <c r="EQP12">
        <v>37440</v>
      </c>
      <c r="EQQ12">
        <v>37441</v>
      </c>
      <c r="EQR12">
        <v>37442</v>
      </c>
      <c r="EQS12">
        <v>37443</v>
      </c>
      <c r="EQT12">
        <v>37444</v>
      </c>
      <c r="EQU12">
        <v>37445</v>
      </c>
      <c r="EQV12">
        <v>37446</v>
      </c>
      <c r="EQW12">
        <v>37447</v>
      </c>
      <c r="EQX12">
        <v>37448</v>
      </c>
      <c r="EQY12">
        <v>37449</v>
      </c>
      <c r="EQZ12">
        <v>37450</v>
      </c>
      <c r="ERA12">
        <v>37451</v>
      </c>
      <c r="ERB12">
        <v>37452</v>
      </c>
      <c r="ERC12">
        <v>37453</v>
      </c>
      <c r="ERD12">
        <v>37454</v>
      </c>
      <c r="ERE12">
        <v>37455</v>
      </c>
      <c r="ERF12">
        <v>37456</v>
      </c>
      <c r="ERG12">
        <v>37457</v>
      </c>
      <c r="ERH12">
        <v>37458</v>
      </c>
      <c r="ERI12">
        <v>37459</v>
      </c>
      <c r="ERJ12">
        <v>37460</v>
      </c>
      <c r="ERK12">
        <v>37461</v>
      </c>
      <c r="ERL12">
        <v>37462</v>
      </c>
      <c r="ERM12">
        <v>37463</v>
      </c>
      <c r="ERN12">
        <v>37464</v>
      </c>
      <c r="ERO12">
        <v>37465</v>
      </c>
      <c r="ERP12">
        <v>37466</v>
      </c>
      <c r="ERQ12">
        <v>37467</v>
      </c>
      <c r="ERR12">
        <v>37468</v>
      </c>
      <c r="ERS12">
        <v>37469</v>
      </c>
      <c r="ERT12">
        <v>37470</v>
      </c>
      <c r="ERU12">
        <v>37471</v>
      </c>
      <c r="ERV12">
        <v>37472</v>
      </c>
      <c r="ERW12">
        <v>37473</v>
      </c>
      <c r="ERX12">
        <v>37474</v>
      </c>
      <c r="ERY12">
        <v>37475</v>
      </c>
      <c r="ERZ12">
        <v>37476</v>
      </c>
      <c r="ESA12">
        <v>37477</v>
      </c>
      <c r="ESB12">
        <v>37478</v>
      </c>
      <c r="ESC12">
        <v>37479</v>
      </c>
      <c r="ESD12">
        <v>37480</v>
      </c>
      <c r="ESE12">
        <v>37481</v>
      </c>
      <c r="ESF12">
        <v>37482</v>
      </c>
      <c r="ESG12">
        <v>37483</v>
      </c>
      <c r="ESH12">
        <v>37484</v>
      </c>
      <c r="ESI12">
        <v>37485</v>
      </c>
      <c r="ESJ12">
        <v>37486</v>
      </c>
      <c r="ESK12">
        <v>37487</v>
      </c>
      <c r="ESL12">
        <v>37488</v>
      </c>
      <c r="ESM12">
        <v>37489</v>
      </c>
      <c r="ESN12">
        <v>37490</v>
      </c>
      <c r="ESO12">
        <v>37491</v>
      </c>
      <c r="ESP12">
        <v>37492</v>
      </c>
      <c r="ESQ12">
        <v>37493</v>
      </c>
      <c r="ESR12">
        <v>37494</v>
      </c>
      <c r="ESS12">
        <v>37495</v>
      </c>
      <c r="EST12">
        <v>37496</v>
      </c>
      <c r="ESU12">
        <v>37497</v>
      </c>
      <c r="ESV12">
        <v>37498</v>
      </c>
      <c r="ESW12">
        <v>37499</v>
      </c>
      <c r="ESX12">
        <v>37500</v>
      </c>
      <c r="ESY12">
        <v>37501</v>
      </c>
      <c r="ESZ12">
        <v>37502</v>
      </c>
      <c r="ETA12">
        <v>37503</v>
      </c>
      <c r="ETB12">
        <v>37504</v>
      </c>
      <c r="ETC12">
        <v>37505</v>
      </c>
      <c r="ETD12">
        <v>37506</v>
      </c>
      <c r="ETE12">
        <v>37507</v>
      </c>
      <c r="ETF12">
        <v>37508</v>
      </c>
      <c r="ETG12">
        <v>37509</v>
      </c>
      <c r="ETH12">
        <v>37510</v>
      </c>
      <c r="ETI12">
        <v>37511</v>
      </c>
      <c r="ETJ12">
        <v>37512</v>
      </c>
      <c r="ETK12">
        <v>37513</v>
      </c>
      <c r="ETL12">
        <v>37514</v>
      </c>
      <c r="ETM12">
        <v>37515</v>
      </c>
      <c r="ETN12">
        <v>37516</v>
      </c>
      <c r="ETO12">
        <v>37517</v>
      </c>
      <c r="ETP12">
        <v>37518</v>
      </c>
      <c r="ETQ12">
        <v>37519</v>
      </c>
      <c r="ETR12">
        <v>37520</v>
      </c>
      <c r="ETS12">
        <v>37521</v>
      </c>
      <c r="ETT12">
        <v>37522</v>
      </c>
      <c r="ETU12">
        <v>37523</v>
      </c>
      <c r="ETV12">
        <v>37524</v>
      </c>
      <c r="ETW12">
        <v>37525</v>
      </c>
      <c r="ETX12">
        <v>37526</v>
      </c>
      <c r="ETY12">
        <v>37527</v>
      </c>
      <c r="ETZ12">
        <v>37528</v>
      </c>
      <c r="EUA12">
        <v>37529</v>
      </c>
      <c r="EUB12">
        <v>37530</v>
      </c>
      <c r="EUC12">
        <v>37531</v>
      </c>
      <c r="EUD12">
        <v>37532</v>
      </c>
      <c r="EUE12">
        <v>37533</v>
      </c>
      <c r="EUF12">
        <v>37534</v>
      </c>
      <c r="EUG12">
        <v>37535</v>
      </c>
      <c r="EUH12">
        <v>37536</v>
      </c>
      <c r="EUI12">
        <v>37537</v>
      </c>
      <c r="EUJ12">
        <v>37538</v>
      </c>
      <c r="EUK12">
        <v>37539</v>
      </c>
      <c r="EUL12">
        <v>37540</v>
      </c>
      <c r="EUM12">
        <v>37541</v>
      </c>
      <c r="EUN12">
        <v>37542</v>
      </c>
      <c r="EUO12">
        <v>37543</v>
      </c>
      <c r="EUP12">
        <v>37544</v>
      </c>
      <c r="EUQ12">
        <v>37545</v>
      </c>
      <c r="EUR12">
        <v>37546</v>
      </c>
      <c r="EUS12">
        <v>37547</v>
      </c>
      <c r="EUT12">
        <v>37548</v>
      </c>
      <c r="EUU12">
        <v>37549</v>
      </c>
      <c r="EUV12">
        <v>37550</v>
      </c>
      <c r="EUW12">
        <v>37551</v>
      </c>
      <c r="EUX12">
        <v>37552</v>
      </c>
      <c r="EUY12">
        <v>37553</v>
      </c>
      <c r="EUZ12">
        <v>37554</v>
      </c>
      <c r="EVA12">
        <v>37555</v>
      </c>
      <c r="EVB12">
        <v>37556</v>
      </c>
      <c r="EVC12">
        <v>37557</v>
      </c>
      <c r="EVD12">
        <v>37558</v>
      </c>
      <c r="EVE12">
        <v>37559</v>
      </c>
      <c r="EVF12">
        <v>37560</v>
      </c>
      <c r="EVG12">
        <v>37561</v>
      </c>
      <c r="EVH12">
        <v>37562</v>
      </c>
      <c r="EVI12">
        <v>37563</v>
      </c>
      <c r="EVJ12">
        <v>37564</v>
      </c>
      <c r="EVK12">
        <v>37565</v>
      </c>
      <c r="EVL12">
        <v>37566</v>
      </c>
      <c r="EVM12">
        <v>37567</v>
      </c>
      <c r="EVN12">
        <v>37568</v>
      </c>
      <c r="EVO12">
        <v>37569</v>
      </c>
      <c r="EVP12">
        <v>37570</v>
      </c>
      <c r="EVQ12">
        <v>37571</v>
      </c>
      <c r="EVR12">
        <v>37572</v>
      </c>
      <c r="EVS12">
        <v>37573</v>
      </c>
      <c r="EVT12">
        <v>37574</v>
      </c>
      <c r="EVU12">
        <v>37575</v>
      </c>
      <c r="EVV12">
        <v>37576</v>
      </c>
      <c r="EVW12">
        <v>37577</v>
      </c>
      <c r="EVX12">
        <v>37578</v>
      </c>
      <c r="EVY12">
        <v>37579</v>
      </c>
      <c r="EVZ12">
        <v>37580</v>
      </c>
      <c r="EWA12">
        <v>37581</v>
      </c>
      <c r="EWB12">
        <v>37582</v>
      </c>
      <c r="EWC12">
        <v>37583</v>
      </c>
      <c r="EWD12">
        <v>37584</v>
      </c>
      <c r="EWE12">
        <v>37585</v>
      </c>
      <c r="EWF12">
        <v>37586</v>
      </c>
      <c r="EWG12">
        <v>37587</v>
      </c>
      <c r="EWH12">
        <v>37588</v>
      </c>
      <c r="EWI12">
        <v>37589</v>
      </c>
      <c r="EWJ12">
        <v>37590</v>
      </c>
      <c r="EWK12">
        <v>37591</v>
      </c>
      <c r="EWL12">
        <v>37592</v>
      </c>
      <c r="EWM12">
        <v>37593</v>
      </c>
      <c r="EWN12">
        <v>37594</v>
      </c>
      <c r="EWO12">
        <v>37595</v>
      </c>
      <c r="EWP12">
        <v>37596</v>
      </c>
      <c r="EWQ12">
        <v>37597</v>
      </c>
      <c r="EWR12">
        <v>37598</v>
      </c>
      <c r="EWS12">
        <v>37599</v>
      </c>
      <c r="EWT12">
        <v>37600</v>
      </c>
      <c r="EWU12">
        <v>37601</v>
      </c>
      <c r="EWV12">
        <v>37602</v>
      </c>
      <c r="EWW12">
        <v>37603</v>
      </c>
      <c r="EWX12">
        <v>37604</v>
      </c>
      <c r="EWY12">
        <v>37605</v>
      </c>
      <c r="EWZ12">
        <v>37606</v>
      </c>
      <c r="EXA12">
        <v>37607</v>
      </c>
      <c r="EXB12">
        <v>37608</v>
      </c>
      <c r="EXC12">
        <v>37609</v>
      </c>
      <c r="EXD12">
        <v>37610</v>
      </c>
      <c r="EXE12">
        <v>37611</v>
      </c>
      <c r="EXF12">
        <v>37612</v>
      </c>
      <c r="EXG12">
        <v>37613</v>
      </c>
      <c r="EXH12">
        <v>37614</v>
      </c>
      <c r="EXI12">
        <v>37615</v>
      </c>
      <c r="EXJ12">
        <v>37616</v>
      </c>
      <c r="EXK12">
        <v>37617</v>
      </c>
      <c r="EXL12">
        <v>37618</v>
      </c>
      <c r="EXM12">
        <v>37619</v>
      </c>
      <c r="EXN12">
        <v>37620</v>
      </c>
      <c r="EXO12">
        <v>37621</v>
      </c>
      <c r="EXP12">
        <v>37622</v>
      </c>
      <c r="EXQ12">
        <v>37623</v>
      </c>
      <c r="EXR12">
        <v>37624</v>
      </c>
      <c r="EXS12">
        <v>37625</v>
      </c>
      <c r="EXT12">
        <v>37626</v>
      </c>
      <c r="EXU12">
        <v>37627</v>
      </c>
      <c r="EXV12">
        <v>37628</v>
      </c>
      <c r="EXW12">
        <v>37629</v>
      </c>
      <c r="EXX12">
        <v>37630</v>
      </c>
      <c r="EXY12">
        <v>37631</v>
      </c>
      <c r="EXZ12">
        <v>37632</v>
      </c>
      <c r="EYA12">
        <v>37633</v>
      </c>
      <c r="EYB12">
        <v>37634</v>
      </c>
      <c r="EYC12">
        <v>37635</v>
      </c>
      <c r="EYD12">
        <v>37636</v>
      </c>
      <c r="EYE12">
        <v>37637</v>
      </c>
      <c r="EYF12">
        <v>37638</v>
      </c>
      <c r="EYG12">
        <v>37639</v>
      </c>
      <c r="EYH12">
        <v>37640</v>
      </c>
      <c r="EYI12">
        <v>37641</v>
      </c>
      <c r="EYJ12">
        <v>37642</v>
      </c>
      <c r="EYK12">
        <v>37643</v>
      </c>
      <c r="EYL12">
        <v>37644</v>
      </c>
      <c r="EYM12">
        <v>37645</v>
      </c>
      <c r="EYN12">
        <v>37646</v>
      </c>
      <c r="EYO12">
        <v>37647</v>
      </c>
      <c r="EYP12">
        <v>37648</v>
      </c>
      <c r="EYQ12">
        <v>37649</v>
      </c>
      <c r="EYR12">
        <v>37650</v>
      </c>
      <c r="EYS12">
        <v>37651</v>
      </c>
      <c r="EYT12">
        <v>37652</v>
      </c>
      <c r="EYU12">
        <v>37653</v>
      </c>
      <c r="EYV12">
        <v>37654</v>
      </c>
      <c r="EYW12">
        <v>37655</v>
      </c>
      <c r="EYX12">
        <v>37656</v>
      </c>
      <c r="EYY12">
        <v>37657</v>
      </c>
      <c r="EYZ12">
        <v>37658</v>
      </c>
      <c r="EZA12">
        <v>37659</v>
      </c>
      <c r="EZB12">
        <v>37660</v>
      </c>
      <c r="EZC12">
        <v>37661</v>
      </c>
      <c r="EZD12">
        <v>37662</v>
      </c>
      <c r="EZE12">
        <v>37663</v>
      </c>
      <c r="EZF12">
        <v>37664</v>
      </c>
      <c r="EZG12">
        <v>37665</v>
      </c>
      <c r="EZH12">
        <v>37666</v>
      </c>
      <c r="EZI12">
        <v>37667</v>
      </c>
      <c r="EZJ12">
        <v>37668</v>
      </c>
      <c r="EZK12">
        <v>37669</v>
      </c>
      <c r="EZL12">
        <v>37670</v>
      </c>
      <c r="EZM12">
        <v>37671</v>
      </c>
      <c r="EZN12">
        <v>37672</v>
      </c>
      <c r="EZO12">
        <v>37673</v>
      </c>
      <c r="EZP12">
        <v>37674</v>
      </c>
      <c r="EZQ12">
        <v>37675</v>
      </c>
      <c r="EZR12">
        <v>37676</v>
      </c>
      <c r="EZS12">
        <v>37677</v>
      </c>
      <c r="EZT12">
        <v>37678</v>
      </c>
      <c r="EZU12">
        <v>37679</v>
      </c>
      <c r="EZV12">
        <v>37680</v>
      </c>
      <c r="EZW12">
        <v>37681</v>
      </c>
      <c r="EZX12">
        <v>37682</v>
      </c>
      <c r="EZY12">
        <v>37683</v>
      </c>
      <c r="EZZ12">
        <v>37684</v>
      </c>
      <c r="FAA12">
        <v>37685</v>
      </c>
      <c r="FAB12">
        <v>37686</v>
      </c>
      <c r="FAC12">
        <v>37687</v>
      </c>
      <c r="FAD12">
        <v>37688</v>
      </c>
      <c r="FAE12">
        <v>37689</v>
      </c>
      <c r="FAF12">
        <v>37690</v>
      </c>
      <c r="FAG12">
        <v>37691</v>
      </c>
      <c r="FAH12">
        <v>37692</v>
      </c>
      <c r="FAI12">
        <v>37693</v>
      </c>
      <c r="FAJ12">
        <v>37694</v>
      </c>
      <c r="FAK12">
        <v>37695</v>
      </c>
      <c r="FAL12">
        <v>37696</v>
      </c>
      <c r="FAM12">
        <v>37697</v>
      </c>
      <c r="FAN12">
        <v>37698</v>
      </c>
      <c r="FAO12">
        <v>37699</v>
      </c>
      <c r="FAP12">
        <v>37700</v>
      </c>
      <c r="FAQ12">
        <v>37701</v>
      </c>
      <c r="FAR12">
        <v>37702</v>
      </c>
      <c r="FAS12">
        <v>37703</v>
      </c>
      <c r="FAT12">
        <v>37704</v>
      </c>
      <c r="FAU12">
        <v>37705</v>
      </c>
      <c r="FAV12">
        <v>37706</v>
      </c>
      <c r="FAW12">
        <v>37707</v>
      </c>
      <c r="FAX12">
        <v>37708</v>
      </c>
      <c r="FAY12">
        <v>37709</v>
      </c>
      <c r="FAZ12">
        <v>37710</v>
      </c>
      <c r="FBA12">
        <v>37711</v>
      </c>
      <c r="FBB12">
        <v>37712</v>
      </c>
      <c r="FBC12">
        <v>37713</v>
      </c>
      <c r="FBD12">
        <v>37714</v>
      </c>
      <c r="FBE12">
        <v>37715</v>
      </c>
      <c r="FBF12">
        <v>37716</v>
      </c>
      <c r="FBG12">
        <v>37717</v>
      </c>
      <c r="FBH12">
        <v>37718</v>
      </c>
      <c r="FBI12">
        <v>37719</v>
      </c>
      <c r="FBJ12">
        <v>37720</v>
      </c>
      <c r="FBK12">
        <v>37721</v>
      </c>
      <c r="FBL12">
        <v>37722</v>
      </c>
      <c r="FBM12">
        <v>37723</v>
      </c>
      <c r="FBN12">
        <v>37724</v>
      </c>
      <c r="FBO12">
        <v>37725</v>
      </c>
      <c r="FBP12">
        <v>37726</v>
      </c>
      <c r="FBQ12">
        <v>37727</v>
      </c>
      <c r="FBR12">
        <v>37728</v>
      </c>
      <c r="FBS12">
        <v>37729</v>
      </c>
      <c r="FBT12">
        <v>37730</v>
      </c>
      <c r="FBU12">
        <v>37731</v>
      </c>
      <c r="FBV12">
        <v>37732</v>
      </c>
      <c r="FBW12">
        <v>37733</v>
      </c>
      <c r="FBX12">
        <v>37734</v>
      </c>
      <c r="FBY12">
        <v>37735</v>
      </c>
      <c r="FBZ12">
        <v>37736</v>
      </c>
      <c r="FCA12">
        <v>37737</v>
      </c>
      <c r="FCB12">
        <v>37738</v>
      </c>
      <c r="FCC12">
        <v>37739</v>
      </c>
      <c r="FCD12">
        <v>37740</v>
      </c>
      <c r="FCE12">
        <v>37741</v>
      </c>
      <c r="FCF12">
        <v>37742</v>
      </c>
      <c r="FCG12">
        <v>37743</v>
      </c>
      <c r="FCH12">
        <v>37744</v>
      </c>
      <c r="FCI12">
        <v>37745</v>
      </c>
      <c r="FCJ12">
        <v>37746</v>
      </c>
      <c r="FCK12">
        <v>37747</v>
      </c>
      <c r="FCL12">
        <v>37748</v>
      </c>
      <c r="FCM12">
        <v>37749</v>
      </c>
      <c r="FCN12">
        <v>37750</v>
      </c>
      <c r="FCO12">
        <v>37751</v>
      </c>
      <c r="FCP12">
        <v>37752</v>
      </c>
      <c r="FCQ12">
        <v>37753</v>
      </c>
      <c r="FCR12">
        <v>37754</v>
      </c>
      <c r="FCS12">
        <v>37755</v>
      </c>
      <c r="FCT12">
        <v>37756</v>
      </c>
      <c r="FCU12">
        <v>37757</v>
      </c>
      <c r="FCV12">
        <v>37758</v>
      </c>
      <c r="FCW12">
        <v>37759</v>
      </c>
      <c r="FCX12">
        <v>37760</v>
      </c>
      <c r="FCY12">
        <v>37761</v>
      </c>
      <c r="FCZ12">
        <v>37762</v>
      </c>
      <c r="FDA12">
        <v>37763</v>
      </c>
      <c r="FDB12">
        <v>37764</v>
      </c>
      <c r="FDC12">
        <v>37765</v>
      </c>
      <c r="FDD12">
        <v>37766</v>
      </c>
      <c r="FDE12">
        <v>37767</v>
      </c>
      <c r="FDF12">
        <v>37768</v>
      </c>
      <c r="FDG12">
        <v>37769</v>
      </c>
      <c r="FDH12">
        <v>37770</v>
      </c>
      <c r="FDI12">
        <v>37771</v>
      </c>
      <c r="FDJ12">
        <v>37772</v>
      </c>
      <c r="FDK12">
        <v>37773</v>
      </c>
      <c r="FDL12">
        <v>37774</v>
      </c>
      <c r="FDM12">
        <v>37775</v>
      </c>
      <c r="FDN12">
        <v>37776</v>
      </c>
      <c r="FDO12">
        <v>37777</v>
      </c>
      <c r="FDP12">
        <v>37778</v>
      </c>
      <c r="FDQ12">
        <v>37779</v>
      </c>
      <c r="FDR12">
        <v>37780</v>
      </c>
      <c r="FDS12">
        <v>37781</v>
      </c>
      <c r="FDT12">
        <v>37782</v>
      </c>
      <c r="FDU12">
        <v>37783</v>
      </c>
      <c r="FDV12">
        <v>37784</v>
      </c>
      <c r="FDW12">
        <v>37785</v>
      </c>
      <c r="FDX12">
        <v>37786</v>
      </c>
      <c r="FDY12">
        <v>37787</v>
      </c>
      <c r="FDZ12">
        <v>37788</v>
      </c>
      <c r="FEA12">
        <v>37789</v>
      </c>
      <c r="FEB12">
        <v>37790</v>
      </c>
      <c r="FEC12">
        <v>37791</v>
      </c>
      <c r="FED12">
        <v>37792</v>
      </c>
      <c r="FEE12">
        <v>37793</v>
      </c>
      <c r="FEF12">
        <v>37794</v>
      </c>
      <c r="FEG12">
        <v>37795</v>
      </c>
      <c r="FEH12">
        <v>37796</v>
      </c>
      <c r="FEI12">
        <v>37797</v>
      </c>
      <c r="FEJ12">
        <v>37798</v>
      </c>
      <c r="FEK12">
        <v>37799</v>
      </c>
      <c r="FEL12">
        <v>37800</v>
      </c>
      <c r="FEM12">
        <v>37801</v>
      </c>
      <c r="FEN12">
        <v>37802</v>
      </c>
      <c r="FEO12">
        <v>37803</v>
      </c>
      <c r="FEP12">
        <v>37804</v>
      </c>
      <c r="FEQ12">
        <v>37805</v>
      </c>
      <c r="FER12">
        <v>37806</v>
      </c>
      <c r="FES12">
        <v>37807</v>
      </c>
      <c r="FET12">
        <v>37808</v>
      </c>
      <c r="FEU12">
        <v>37809</v>
      </c>
      <c r="FEV12">
        <v>37810</v>
      </c>
      <c r="FEW12">
        <v>37811</v>
      </c>
      <c r="FEX12">
        <v>37812</v>
      </c>
      <c r="FEY12">
        <v>37813</v>
      </c>
      <c r="FEZ12">
        <v>37814</v>
      </c>
      <c r="FFA12">
        <v>37815</v>
      </c>
      <c r="FFB12">
        <v>37816</v>
      </c>
      <c r="FFC12">
        <v>37817</v>
      </c>
      <c r="FFD12">
        <v>37818</v>
      </c>
      <c r="FFE12">
        <v>37819</v>
      </c>
      <c r="FFF12">
        <v>37820</v>
      </c>
      <c r="FFG12">
        <v>37821</v>
      </c>
      <c r="FFH12">
        <v>37822</v>
      </c>
      <c r="FFI12">
        <v>37823</v>
      </c>
      <c r="FFJ12">
        <v>37824</v>
      </c>
      <c r="FFK12">
        <v>37825</v>
      </c>
      <c r="FFL12">
        <v>37826</v>
      </c>
      <c r="FFM12">
        <v>37827</v>
      </c>
      <c r="FFN12">
        <v>37828</v>
      </c>
      <c r="FFO12">
        <v>37829</v>
      </c>
      <c r="FFP12">
        <v>37830</v>
      </c>
      <c r="FFQ12">
        <v>37831</v>
      </c>
      <c r="FFR12">
        <v>37832</v>
      </c>
      <c r="FFS12">
        <v>37833</v>
      </c>
      <c r="FFT12">
        <v>37834</v>
      </c>
      <c r="FFU12">
        <v>37835</v>
      </c>
      <c r="FFV12">
        <v>37836</v>
      </c>
      <c r="FFW12">
        <v>37837</v>
      </c>
      <c r="FFX12">
        <v>37838</v>
      </c>
      <c r="FFY12">
        <v>37839</v>
      </c>
      <c r="FFZ12">
        <v>37840</v>
      </c>
      <c r="FGA12">
        <v>37841</v>
      </c>
      <c r="FGB12">
        <v>37842</v>
      </c>
      <c r="FGC12">
        <v>37843</v>
      </c>
      <c r="FGD12">
        <v>37844</v>
      </c>
      <c r="FGE12">
        <v>37845</v>
      </c>
      <c r="FGF12">
        <v>37846</v>
      </c>
      <c r="FGG12">
        <v>37847</v>
      </c>
      <c r="FGH12">
        <v>37848</v>
      </c>
      <c r="FGI12">
        <v>37849</v>
      </c>
      <c r="FGJ12">
        <v>37850</v>
      </c>
      <c r="FGK12">
        <v>37851</v>
      </c>
      <c r="FGL12">
        <v>37852</v>
      </c>
      <c r="FGM12">
        <v>37853</v>
      </c>
      <c r="FGN12">
        <v>37854</v>
      </c>
      <c r="FGO12">
        <v>37855</v>
      </c>
      <c r="FGP12">
        <v>37856</v>
      </c>
      <c r="FGQ12">
        <v>37857</v>
      </c>
      <c r="FGR12">
        <v>37858</v>
      </c>
      <c r="FGS12">
        <v>37859</v>
      </c>
      <c r="FGT12">
        <v>37860</v>
      </c>
      <c r="FGU12">
        <v>37861</v>
      </c>
      <c r="FGV12">
        <v>37862</v>
      </c>
      <c r="FGW12">
        <v>37863</v>
      </c>
      <c r="FGX12">
        <v>37864</v>
      </c>
      <c r="FGY12">
        <v>37865</v>
      </c>
      <c r="FGZ12">
        <v>37866</v>
      </c>
      <c r="FHA12">
        <v>37867</v>
      </c>
      <c r="FHB12">
        <v>37868</v>
      </c>
      <c r="FHC12">
        <v>37869</v>
      </c>
      <c r="FHD12">
        <v>37870</v>
      </c>
      <c r="FHE12">
        <v>37871</v>
      </c>
      <c r="FHF12">
        <v>37872</v>
      </c>
      <c r="FHG12">
        <v>37873</v>
      </c>
      <c r="FHH12">
        <v>37874</v>
      </c>
      <c r="FHI12">
        <v>37875</v>
      </c>
      <c r="FHJ12">
        <v>37876</v>
      </c>
      <c r="FHK12">
        <v>37877</v>
      </c>
      <c r="FHL12">
        <v>37878</v>
      </c>
      <c r="FHM12">
        <v>37879</v>
      </c>
      <c r="FHN12">
        <v>37880</v>
      </c>
      <c r="FHO12">
        <v>37881</v>
      </c>
      <c r="FHP12">
        <v>37882</v>
      </c>
      <c r="FHQ12">
        <v>37883</v>
      </c>
      <c r="FHR12">
        <v>37884</v>
      </c>
      <c r="FHS12">
        <v>37885</v>
      </c>
      <c r="FHT12">
        <v>37886</v>
      </c>
      <c r="FHU12">
        <v>37887</v>
      </c>
      <c r="FHV12">
        <v>37888</v>
      </c>
      <c r="FHW12">
        <v>37889</v>
      </c>
      <c r="FHX12">
        <v>37890</v>
      </c>
      <c r="FHY12">
        <v>37891</v>
      </c>
      <c r="FHZ12">
        <v>37892</v>
      </c>
      <c r="FIA12">
        <v>37893</v>
      </c>
      <c r="FIB12">
        <v>37894</v>
      </c>
      <c r="FIC12">
        <v>37895</v>
      </c>
      <c r="FID12">
        <v>37896</v>
      </c>
      <c r="FIE12">
        <v>37897</v>
      </c>
      <c r="FIF12">
        <v>37898</v>
      </c>
      <c r="FIG12">
        <v>37899</v>
      </c>
      <c r="FIH12">
        <v>37900</v>
      </c>
      <c r="FII12">
        <v>37901</v>
      </c>
      <c r="FIJ12">
        <v>37902</v>
      </c>
      <c r="FIK12">
        <v>37903</v>
      </c>
      <c r="FIL12">
        <v>37904</v>
      </c>
      <c r="FIM12">
        <v>37905</v>
      </c>
      <c r="FIN12">
        <v>37906</v>
      </c>
      <c r="FIO12">
        <v>37907</v>
      </c>
      <c r="FIP12">
        <v>37908</v>
      </c>
      <c r="FIQ12">
        <v>37909</v>
      </c>
      <c r="FIR12">
        <v>37910</v>
      </c>
      <c r="FIS12">
        <v>37911</v>
      </c>
      <c r="FIT12">
        <v>37912</v>
      </c>
      <c r="FIU12">
        <v>37913</v>
      </c>
      <c r="FIV12">
        <v>37914</v>
      </c>
      <c r="FIW12">
        <v>37915</v>
      </c>
      <c r="FIX12">
        <v>37916</v>
      </c>
      <c r="FIY12">
        <v>37917</v>
      </c>
      <c r="FIZ12">
        <v>37918</v>
      </c>
      <c r="FJA12">
        <v>37919</v>
      </c>
      <c r="FJB12">
        <v>37920</v>
      </c>
      <c r="FJC12">
        <v>37921</v>
      </c>
      <c r="FJD12">
        <v>37922</v>
      </c>
      <c r="FJE12">
        <v>37923</v>
      </c>
      <c r="FJF12">
        <v>37924</v>
      </c>
      <c r="FJG12">
        <v>37925</v>
      </c>
      <c r="FJH12">
        <v>37926</v>
      </c>
      <c r="FJI12">
        <v>37927</v>
      </c>
      <c r="FJJ12">
        <v>37928</v>
      </c>
      <c r="FJK12">
        <v>37929</v>
      </c>
      <c r="FJL12">
        <v>37930</v>
      </c>
      <c r="FJM12">
        <v>37931</v>
      </c>
      <c r="FJN12">
        <v>37932</v>
      </c>
      <c r="FJO12">
        <v>37933</v>
      </c>
      <c r="FJP12">
        <v>37934</v>
      </c>
      <c r="FJQ12">
        <v>37935</v>
      </c>
      <c r="FJR12">
        <v>37936</v>
      </c>
      <c r="FJS12">
        <v>37937</v>
      </c>
      <c r="FJT12">
        <v>37938</v>
      </c>
      <c r="FJU12">
        <v>37939</v>
      </c>
      <c r="FJV12">
        <v>37940</v>
      </c>
      <c r="FJW12">
        <v>37941</v>
      </c>
      <c r="FJX12">
        <v>37942</v>
      </c>
      <c r="FJY12">
        <v>37943</v>
      </c>
      <c r="FJZ12">
        <v>37944</v>
      </c>
      <c r="FKA12">
        <v>37945</v>
      </c>
      <c r="FKB12">
        <v>37946</v>
      </c>
      <c r="FKC12">
        <v>37947</v>
      </c>
      <c r="FKD12">
        <v>37948</v>
      </c>
      <c r="FKE12">
        <v>37949</v>
      </c>
      <c r="FKF12">
        <v>37950</v>
      </c>
      <c r="FKG12">
        <v>37951</v>
      </c>
      <c r="FKH12">
        <v>37952</v>
      </c>
      <c r="FKI12">
        <v>37953</v>
      </c>
      <c r="FKJ12">
        <v>37954</v>
      </c>
      <c r="FKK12">
        <v>37955</v>
      </c>
      <c r="FKL12">
        <v>37956</v>
      </c>
      <c r="FKM12">
        <v>37957</v>
      </c>
      <c r="FKN12">
        <v>37958</v>
      </c>
      <c r="FKO12">
        <v>37959</v>
      </c>
      <c r="FKP12">
        <v>37960</v>
      </c>
      <c r="FKQ12">
        <v>37961</v>
      </c>
      <c r="FKR12">
        <v>37962</v>
      </c>
      <c r="FKS12">
        <v>37963</v>
      </c>
      <c r="FKT12">
        <v>37964</v>
      </c>
      <c r="FKU12">
        <v>37965</v>
      </c>
      <c r="FKV12">
        <v>37966</v>
      </c>
      <c r="FKW12">
        <v>37967</v>
      </c>
      <c r="FKX12">
        <v>37968</v>
      </c>
      <c r="FKY12">
        <v>37969</v>
      </c>
      <c r="FKZ12">
        <v>37970</v>
      </c>
      <c r="FLA12">
        <v>37971</v>
      </c>
      <c r="FLB12">
        <v>37972</v>
      </c>
      <c r="FLC12">
        <v>37973</v>
      </c>
      <c r="FLD12">
        <v>37974</v>
      </c>
      <c r="FLE12">
        <v>37975</v>
      </c>
      <c r="FLF12">
        <v>37976</v>
      </c>
      <c r="FLG12">
        <v>37977</v>
      </c>
      <c r="FLH12">
        <v>37978</v>
      </c>
      <c r="FLI12">
        <v>37979</v>
      </c>
      <c r="FLJ12">
        <v>37980</v>
      </c>
      <c r="FLK12">
        <v>37981</v>
      </c>
      <c r="FLL12">
        <v>37982</v>
      </c>
      <c r="FLM12">
        <v>37983</v>
      </c>
      <c r="FLN12">
        <v>37984</v>
      </c>
      <c r="FLO12">
        <v>37985</v>
      </c>
      <c r="FLP12">
        <v>37986</v>
      </c>
      <c r="FLQ12">
        <v>37987</v>
      </c>
      <c r="FLR12">
        <v>37988</v>
      </c>
      <c r="FLS12">
        <v>37989</v>
      </c>
      <c r="FLT12">
        <v>37990</v>
      </c>
      <c r="FLU12">
        <v>37991</v>
      </c>
      <c r="FLV12">
        <v>37992</v>
      </c>
      <c r="FLW12">
        <v>37993</v>
      </c>
      <c r="FLX12">
        <v>37994</v>
      </c>
      <c r="FLY12">
        <v>37995</v>
      </c>
      <c r="FLZ12">
        <v>37996</v>
      </c>
      <c r="FMA12">
        <v>37997</v>
      </c>
      <c r="FMB12">
        <v>37998</v>
      </c>
      <c r="FMC12">
        <v>37999</v>
      </c>
      <c r="FMD12">
        <v>38000</v>
      </c>
      <c r="FME12">
        <v>38001</v>
      </c>
      <c r="FMF12">
        <v>38002</v>
      </c>
      <c r="FMG12">
        <v>38003</v>
      </c>
      <c r="FMH12">
        <v>38004</v>
      </c>
      <c r="FMI12">
        <v>38005</v>
      </c>
      <c r="FMJ12">
        <v>38006</v>
      </c>
      <c r="FMK12">
        <v>38007</v>
      </c>
      <c r="FML12">
        <v>38008</v>
      </c>
      <c r="FMM12">
        <v>38009</v>
      </c>
      <c r="FMN12">
        <v>38010</v>
      </c>
      <c r="FMO12">
        <v>38011</v>
      </c>
      <c r="FMP12">
        <v>38012</v>
      </c>
      <c r="FMQ12">
        <v>38013</v>
      </c>
      <c r="FMR12">
        <v>38014</v>
      </c>
      <c r="FMS12">
        <v>38015</v>
      </c>
      <c r="FMT12">
        <v>38016</v>
      </c>
      <c r="FMU12">
        <v>38017</v>
      </c>
      <c r="FMV12">
        <v>38018</v>
      </c>
      <c r="FMW12">
        <v>38019</v>
      </c>
      <c r="FMX12">
        <v>38020</v>
      </c>
      <c r="FMY12">
        <v>38021</v>
      </c>
      <c r="FMZ12">
        <v>38022</v>
      </c>
      <c r="FNA12">
        <v>38023</v>
      </c>
      <c r="FNB12">
        <v>38024</v>
      </c>
      <c r="FNC12">
        <v>38025</v>
      </c>
      <c r="FND12">
        <v>38026</v>
      </c>
      <c r="FNE12">
        <v>38027</v>
      </c>
      <c r="FNF12">
        <v>38028</v>
      </c>
      <c r="FNG12">
        <v>38029</v>
      </c>
      <c r="FNH12">
        <v>38030</v>
      </c>
      <c r="FNI12">
        <v>38031</v>
      </c>
      <c r="FNJ12">
        <v>38032</v>
      </c>
      <c r="FNK12">
        <v>38033</v>
      </c>
      <c r="FNL12">
        <v>38034</v>
      </c>
      <c r="FNM12">
        <v>38035</v>
      </c>
      <c r="FNN12">
        <v>38036</v>
      </c>
      <c r="FNO12">
        <v>38037</v>
      </c>
      <c r="FNP12">
        <v>38038</v>
      </c>
      <c r="FNQ12">
        <v>38039</v>
      </c>
      <c r="FNR12">
        <v>38040</v>
      </c>
      <c r="FNS12">
        <v>38041</v>
      </c>
      <c r="FNT12">
        <v>38042</v>
      </c>
      <c r="FNU12">
        <v>38043</v>
      </c>
      <c r="FNV12">
        <v>38044</v>
      </c>
      <c r="FNW12">
        <v>38045</v>
      </c>
      <c r="FNX12">
        <v>38046</v>
      </c>
      <c r="FNY12">
        <v>38047</v>
      </c>
      <c r="FNZ12">
        <v>38048</v>
      </c>
      <c r="FOA12">
        <v>38049</v>
      </c>
      <c r="FOB12">
        <v>38050</v>
      </c>
      <c r="FOC12">
        <v>38051</v>
      </c>
      <c r="FOD12">
        <v>38052</v>
      </c>
      <c r="FOE12">
        <v>38053</v>
      </c>
      <c r="FOF12">
        <v>38054</v>
      </c>
      <c r="FOG12">
        <v>38055</v>
      </c>
      <c r="FOH12">
        <v>38056</v>
      </c>
      <c r="FOI12">
        <v>38057</v>
      </c>
      <c r="FOJ12">
        <v>38058</v>
      </c>
      <c r="FOK12">
        <v>38059</v>
      </c>
      <c r="FOL12">
        <v>38060</v>
      </c>
      <c r="FOM12">
        <v>38061</v>
      </c>
      <c r="FON12">
        <v>38062</v>
      </c>
      <c r="FOO12">
        <v>38063</v>
      </c>
      <c r="FOP12">
        <v>38064</v>
      </c>
      <c r="FOQ12">
        <v>38065</v>
      </c>
      <c r="FOR12">
        <v>38066</v>
      </c>
      <c r="FOS12">
        <v>38067</v>
      </c>
      <c r="FOT12">
        <v>38068</v>
      </c>
      <c r="FOU12">
        <v>38069</v>
      </c>
      <c r="FOV12">
        <v>38070</v>
      </c>
      <c r="FOW12">
        <v>38071</v>
      </c>
      <c r="FOX12">
        <v>38072</v>
      </c>
      <c r="FOY12">
        <v>38073</v>
      </c>
      <c r="FOZ12">
        <v>38074</v>
      </c>
      <c r="FPA12">
        <v>38075</v>
      </c>
      <c r="FPB12">
        <v>38076</v>
      </c>
      <c r="FPC12">
        <v>38077</v>
      </c>
      <c r="FPD12">
        <v>38078</v>
      </c>
      <c r="FPE12">
        <v>38079</v>
      </c>
      <c r="FPF12">
        <v>38080</v>
      </c>
      <c r="FPG12">
        <v>38081</v>
      </c>
      <c r="FPH12">
        <v>38082</v>
      </c>
      <c r="FPI12">
        <v>38083</v>
      </c>
      <c r="FPJ12">
        <v>38084</v>
      </c>
      <c r="FPK12">
        <v>38085</v>
      </c>
      <c r="FPL12">
        <v>38086</v>
      </c>
      <c r="FPM12">
        <v>38087</v>
      </c>
      <c r="FPN12">
        <v>38088</v>
      </c>
      <c r="FPO12">
        <v>38089</v>
      </c>
      <c r="FPP12">
        <v>38090</v>
      </c>
      <c r="FPQ12">
        <v>38091</v>
      </c>
      <c r="FPR12">
        <v>38092</v>
      </c>
      <c r="FPS12">
        <v>38093</v>
      </c>
      <c r="FPT12">
        <v>38094</v>
      </c>
      <c r="FPU12">
        <v>38095</v>
      </c>
      <c r="FPV12">
        <v>38096</v>
      </c>
      <c r="FPW12">
        <v>38097</v>
      </c>
      <c r="FPX12">
        <v>38098</v>
      </c>
      <c r="FPY12">
        <v>38099</v>
      </c>
      <c r="FPZ12">
        <v>38100</v>
      </c>
      <c r="FQA12">
        <v>38101</v>
      </c>
      <c r="FQB12">
        <v>38102</v>
      </c>
      <c r="FQC12">
        <v>38103</v>
      </c>
      <c r="FQD12">
        <v>38104</v>
      </c>
      <c r="FQE12">
        <v>38105</v>
      </c>
      <c r="FQF12">
        <v>38106</v>
      </c>
      <c r="FQG12">
        <v>38107</v>
      </c>
      <c r="FQH12">
        <v>38108</v>
      </c>
      <c r="FQI12">
        <v>38109</v>
      </c>
      <c r="FQJ12">
        <v>38110</v>
      </c>
      <c r="FQK12">
        <v>38111</v>
      </c>
      <c r="FQL12">
        <v>38112</v>
      </c>
      <c r="FQM12">
        <v>38113</v>
      </c>
      <c r="FQN12">
        <v>38114</v>
      </c>
      <c r="FQO12">
        <v>38115</v>
      </c>
      <c r="FQP12">
        <v>38116</v>
      </c>
      <c r="FQQ12">
        <v>38117</v>
      </c>
      <c r="FQR12">
        <v>38118</v>
      </c>
      <c r="FQS12">
        <v>38119</v>
      </c>
      <c r="FQT12">
        <v>38120</v>
      </c>
      <c r="FQU12">
        <v>38121</v>
      </c>
      <c r="FQV12">
        <v>38122</v>
      </c>
      <c r="FQW12">
        <v>38123</v>
      </c>
      <c r="FQX12">
        <v>38124</v>
      </c>
      <c r="FQY12">
        <v>38125</v>
      </c>
      <c r="FQZ12">
        <v>38126</v>
      </c>
      <c r="FRA12">
        <v>38127</v>
      </c>
      <c r="FRB12">
        <v>38128</v>
      </c>
      <c r="FRC12">
        <v>38129</v>
      </c>
      <c r="FRD12">
        <v>38130</v>
      </c>
      <c r="FRE12">
        <v>38131</v>
      </c>
      <c r="FRF12">
        <v>38132</v>
      </c>
      <c r="FRG12">
        <v>38133</v>
      </c>
      <c r="FRH12">
        <v>38134</v>
      </c>
      <c r="FRI12">
        <v>38135</v>
      </c>
      <c r="FRJ12">
        <v>38136</v>
      </c>
      <c r="FRK12">
        <v>38137</v>
      </c>
      <c r="FRL12">
        <v>38138</v>
      </c>
      <c r="FRM12">
        <v>38139</v>
      </c>
      <c r="FRN12">
        <v>38140</v>
      </c>
      <c r="FRO12">
        <v>38141</v>
      </c>
      <c r="FRP12">
        <v>38142</v>
      </c>
      <c r="FRQ12">
        <v>38143</v>
      </c>
      <c r="FRR12">
        <v>38144</v>
      </c>
      <c r="FRS12">
        <v>38145</v>
      </c>
      <c r="FRT12">
        <v>38146</v>
      </c>
      <c r="FRU12">
        <v>38147</v>
      </c>
      <c r="FRV12">
        <v>38148</v>
      </c>
      <c r="FRW12">
        <v>38149</v>
      </c>
      <c r="FRX12">
        <v>38150</v>
      </c>
      <c r="FRY12">
        <v>38151</v>
      </c>
      <c r="FRZ12">
        <v>38152</v>
      </c>
      <c r="FSA12">
        <v>38153</v>
      </c>
      <c r="FSB12">
        <v>38154</v>
      </c>
      <c r="FSC12">
        <v>38155</v>
      </c>
      <c r="FSD12">
        <v>38156</v>
      </c>
      <c r="FSE12">
        <v>38157</v>
      </c>
      <c r="FSF12">
        <v>38158</v>
      </c>
      <c r="FSG12">
        <v>38159</v>
      </c>
      <c r="FSH12">
        <v>38160</v>
      </c>
      <c r="FSI12">
        <v>38161</v>
      </c>
      <c r="FSJ12">
        <v>38162</v>
      </c>
      <c r="FSK12">
        <v>38163</v>
      </c>
      <c r="FSL12">
        <v>38164</v>
      </c>
      <c r="FSM12">
        <v>38165</v>
      </c>
      <c r="FSN12">
        <v>38166</v>
      </c>
      <c r="FSO12">
        <v>38167</v>
      </c>
      <c r="FSP12">
        <v>38168</v>
      </c>
      <c r="FSQ12">
        <v>38169</v>
      </c>
      <c r="FSR12">
        <v>38170</v>
      </c>
      <c r="FSS12">
        <v>38171</v>
      </c>
      <c r="FST12">
        <v>38172</v>
      </c>
      <c r="FSU12">
        <v>38173</v>
      </c>
      <c r="FSV12">
        <v>38174</v>
      </c>
      <c r="FSW12">
        <v>38175</v>
      </c>
      <c r="FSX12">
        <v>38176</v>
      </c>
      <c r="FSY12">
        <v>38177</v>
      </c>
      <c r="FSZ12">
        <v>38178</v>
      </c>
      <c r="FTA12">
        <v>38179</v>
      </c>
      <c r="FTB12">
        <v>38180</v>
      </c>
      <c r="FTC12">
        <v>38181</v>
      </c>
      <c r="FTD12">
        <v>38182</v>
      </c>
      <c r="FTE12">
        <v>38183</v>
      </c>
      <c r="FTF12">
        <v>38184</v>
      </c>
      <c r="FTG12">
        <v>38185</v>
      </c>
      <c r="FTH12">
        <v>38186</v>
      </c>
      <c r="FTI12">
        <v>38187</v>
      </c>
      <c r="FTJ12">
        <v>38188</v>
      </c>
      <c r="FTK12">
        <v>38189</v>
      </c>
      <c r="FTL12">
        <v>38190</v>
      </c>
      <c r="FTM12">
        <v>38191</v>
      </c>
      <c r="FTN12">
        <v>38192</v>
      </c>
      <c r="FTO12">
        <v>38193</v>
      </c>
      <c r="FTP12">
        <v>38194</v>
      </c>
      <c r="FTQ12">
        <v>38195</v>
      </c>
      <c r="FTR12">
        <v>38196</v>
      </c>
      <c r="FTS12">
        <v>38197</v>
      </c>
      <c r="FTT12">
        <v>38198</v>
      </c>
      <c r="FTU12">
        <v>38199</v>
      </c>
      <c r="FTV12">
        <v>38200</v>
      </c>
      <c r="FTW12">
        <v>38201</v>
      </c>
      <c r="FTX12">
        <v>38202</v>
      </c>
      <c r="FTY12">
        <v>38203</v>
      </c>
      <c r="FTZ12">
        <v>38204</v>
      </c>
      <c r="FUA12">
        <v>38205</v>
      </c>
      <c r="FUB12">
        <v>38206</v>
      </c>
      <c r="FUC12">
        <v>38207</v>
      </c>
      <c r="FUD12">
        <v>38208</v>
      </c>
      <c r="FUE12">
        <v>38209</v>
      </c>
      <c r="FUF12">
        <v>38210</v>
      </c>
      <c r="FUG12">
        <v>38211</v>
      </c>
      <c r="FUH12">
        <v>38212</v>
      </c>
      <c r="FUI12">
        <v>38213</v>
      </c>
      <c r="FUJ12">
        <v>38214</v>
      </c>
      <c r="FUK12">
        <v>38215</v>
      </c>
      <c r="FUL12">
        <v>38216</v>
      </c>
      <c r="FUM12">
        <v>38217</v>
      </c>
      <c r="FUN12">
        <v>38218</v>
      </c>
      <c r="FUO12">
        <v>38219</v>
      </c>
      <c r="FUP12">
        <v>38220</v>
      </c>
      <c r="FUQ12">
        <v>38221</v>
      </c>
      <c r="FUR12">
        <v>38222</v>
      </c>
      <c r="FUS12">
        <v>38223</v>
      </c>
      <c r="FUT12">
        <v>38224</v>
      </c>
      <c r="FUU12">
        <v>38225</v>
      </c>
      <c r="FUV12">
        <v>38226</v>
      </c>
      <c r="FUW12">
        <v>38227</v>
      </c>
      <c r="FUX12">
        <v>38228</v>
      </c>
      <c r="FUY12">
        <v>38229</v>
      </c>
      <c r="FUZ12">
        <v>38230</v>
      </c>
      <c r="FVA12">
        <v>38231</v>
      </c>
      <c r="FVB12">
        <v>38232</v>
      </c>
      <c r="FVC12">
        <v>38233</v>
      </c>
      <c r="FVD12">
        <v>38234</v>
      </c>
      <c r="FVE12">
        <v>38235</v>
      </c>
      <c r="FVF12">
        <v>38236</v>
      </c>
      <c r="FVG12">
        <v>38237</v>
      </c>
      <c r="FVH12">
        <v>38238</v>
      </c>
      <c r="FVI12">
        <v>38239</v>
      </c>
      <c r="FVJ12">
        <v>38240</v>
      </c>
      <c r="FVK12">
        <v>38241</v>
      </c>
      <c r="FVL12">
        <v>38242</v>
      </c>
      <c r="FVM12">
        <v>38243</v>
      </c>
      <c r="FVN12">
        <v>38244</v>
      </c>
      <c r="FVO12">
        <v>38245</v>
      </c>
      <c r="FVP12">
        <v>38246</v>
      </c>
      <c r="FVQ12">
        <v>38247</v>
      </c>
      <c r="FVR12">
        <v>38248</v>
      </c>
      <c r="FVS12">
        <v>38249</v>
      </c>
      <c r="FVT12">
        <v>38250</v>
      </c>
      <c r="FVU12">
        <v>38251</v>
      </c>
      <c r="FVV12">
        <v>38252</v>
      </c>
      <c r="FVW12">
        <v>38253</v>
      </c>
      <c r="FVX12">
        <v>38254</v>
      </c>
      <c r="FVY12">
        <v>38255</v>
      </c>
      <c r="FVZ12">
        <v>38256</v>
      </c>
      <c r="FWA12">
        <v>38257</v>
      </c>
      <c r="FWB12">
        <v>38258</v>
      </c>
      <c r="FWC12">
        <v>38259</v>
      </c>
      <c r="FWD12">
        <v>38260</v>
      </c>
      <c r="FWE12">
        <v>38261</v>
      </c>
      <c r="FWF12">
        <v>38262</v>
      </c>
      <c r="FWG12">
        <v>38263</v>
      </c>
      <c r="FWH12">
        <v>38264</v>
      </c>
      <c r="FWI12">
        <v>38265</v>
      </c>
      <c r="FWJ12">
        <v>38266</v>
      </c>
      <c r="FWK12">
        <v>38267</v>
      </c>
      <c r="FWL12">
        <v>38268</v>
      </c>
      <c r="FWM12">
        <v>38269</v>
      </c>
      <c r="FWN12">
        <v>38270</v>
      </c>
      <c r="FWO12">
        <v>38271</v>
      </c>
      <c r="FWP12">
        <v>38272</v>
      </c>
      <c r="FWQ12">
        <v>38273</v>
      </c>
      <c r="FWR12">
        <v>38274</v>
      </c>
      <c r="FWS12">
        <v>38275</v>
      </c>
      <c r="FWT12">
        <v>38276</v>
      </c>
      <c r="FWU12">
        <v>38277</v>
      </c>
      <c r="FWV12">
        <v>38278</v>
      </c>
      <c r="FWW12">
        <v>38279</v>
      </c>
      <c r="FWX12">
        <v>38280</v>
      </c>
      <c r="FWY12">
        <v>38281</v>
      </c>
      <c r="FWZ12">
        <v>38282</v>
      </c>
      <c r="FXA12">
        <v>38283</v>
      </c>
      <c r="FXB12">
        <v>38284</v>
      </c>
      <c r="FXC12">
        <v>38285</v>
      </c>
      <c r="FXD12">
        <v>38286</v>
      </c>
      <c r="FXE12">
        <v>38287</v>
      </c>
      <c r="FXF12">
        <v>38288</v>
      </c>
      <c r="FXG12">
        <v>38289</v>
      </c>
      <c r="FXH12">
        <v>38290</v>
      </c>
      <c r="FXI12">
        <v>38291</v>
      </c>
      <c r="FXJ12">
        <v>38292</v>
      </c>
      <c r="FXK12">
        <v>38293</v>
      </c>
      <c r="FXL12">
        <v>38294</v>
      </c>
      <c r="FXM12">
        <v>38295</v>
      </c>
      <c r="FXN12">
        <v>38296</v>
      </c>
      <c r="FXO12">
        <v>38297</v>
      </c>
      <c r="FXP12">
        <v>38298</v>
      </c>
      <c r="FXQ12">
        <v>38299</v>
      </c>
      <c r="FXR12">
        <v>38300</v>
      </c>
      <c r="FXS12">
        <v>38301</v>
      </c>
      <c r="FXT12">
        <v>38302</v>
      </c>
      <c r="FXU12">
        <v>38303</v>
      </c>
      <c r="FXV12">
        <v>38304</v>
      </c>
      <c r="FXW12">
        <v>38305</v>
      </c>
      <c r="FXX12">
        <v>38306</v>
      </c>
      <c r="FXY12">
        <v>38307</v>
      </c>
      <c r="FXZ12">
        <v>38308</v>
      </c>
      <c r="FYA12">
        <v>38309</v>
      </c>
      <c r="FYB12">
        <v>38310</v>
      </c>
      <c r="FYC12">
        <v>38311</v>
      </c>
      <c r="FYD12">
        <v>38312</v>
      </c>
      <c r="FYE12">
        <v>38313</v>
      </c>
      <c r="FYF12">
        <v>38314</v>
      </c>
      <c r="FYG12">
        <v>38315</v>
      </c>
      <c r="FYH12">
        <v>38316</v>
      </c>
      <c r="FYI12">
        <v>38317</v>
      </c>
      <c r="FYJ12">
        <v>38318</v>
      </c>
      <c r="FYK12">
        <v>38319</v>
      </c>
      <c r="FYL12">
        <v>38320</v>
      </c>
      <c r="FYM12">
        <v>38321</v>
      </c>
      <c r="FYN12">
        <v>38322</v>
      </c>
      <c r="FYO12">
        <v>38323</v>
      </c>
      <c r="FYP12">
        <v>38324</v>
      </c>
      <c r="FYQ12">
        <v>38325</v>
      </c>
      <c r="FYR12">
        <v>38326</v>
      </c>
      <c r="FYS12">
        <v>38327</v>
      </c>
      <c r="FYT12">
        <v>38328</v>
      </c>
      <c r="FYU12">
        <v>38329</v>
      </c>
      <c r="FYV12">
        <v>38330</v>
      </c>
      <c r="FYW12">
        <v>38331</v>
      </c>
      <c r="FYX12">
        <v>38332</v>
      </c>
      <c r="FYY12">
        <v>38333</v>
      </c>
      <c r="FYZ12">
        <v>38334</v>
      </c>
      <c r="FZA12">
        <v>38335</v>
      </c>
      <c r="FZB12">
        <v>38336</v>
      </c>
      <c r="FZC12">
        <v>38337</v>
      </c>
      <c r="FZD12">
        <v>38338</v>
      </c>
      <c r="FZE12">
        <v>38339</v>
      </c>
      <c r="FZF12">
        <v>38340</v>
      </c>
      <c r="FZG12">
        <v>38341</v>
      </c>
      <c r="FZH12">
        <v>38342</v>
      </c>
      <c r="FZI12">
        <v>38343</v>
      </c>
      <c r="FZJ12">
        <v>38344</v>
      </c>
      <c r="FZK12">
        <v>38345</v>
      </c>
      <c r="FZL12">
        <v>38346</v>
      </c>
      <c r="FZM12">
        <v>38347</v>
      </c>
      <c r="FZN12">
        <v>38348</v>
      </c>
      <c r="FZO12">
        <v>38349</v>
      </c>
      <c r="FZP12">
        <v>38350</v>
      </c>
      <c r="FZQ12">
        <v>38351</v>
      </c>
      <c r="FZR12">
        <v>38352</v>
      </c>
      <c r="FZS12">
        <v>38353</v>
      </c>
      <c r="FZT12">
        <v>38354</v>
      </c>
      <c r="FZU12">
        <v>38355</v>
      </c>
      <c r="FZV12">
        <v>38356</v>
      </c>
      <c r="FZW12">
        <v>38357</v>
      </c>
      <c r="FZX12">
        <v>38358</v>
      </c>
      <c r="FZY12">
        <v>38359</v>
      </c>
      <c r="FZZ12">
        <v>38360</v>
      </c>
      <c r="GAA12">
        <v>38361</v>
      </c>
      <c r="GAB12">
        <v>38362</v>
      </c>
      <c r="GAC12">
        <v>38363</v>
      </c>
      <c r="GAD12">
        <v>38364</v>
      </c>
      <c r="GAE12">
        <v>38365</v>
      </c>
      <c r="GAF12">
        <v>38366</v>
      </c>
      <c r="GAG12">
        <v>38367</v>
      </c>
      <c r="GAH12">
        <v>38368</v>
      </c>
      <c r="GAI12">
        <v>38369</v>
      </c>
      <c r="GAJ12">
        <v>38370</v>
      </c>
      <c r="GAK12">
        <v>38371</v>
      </c>
      <c r="GAL12">
        <v>38372</v>
      </c>
      <c r="GAM12">
        <v>38373</v>
      </c>
      <c r="GAN12">
        <v>38374</v>
      </c>
      <c r="GAO12">
        <v>38375</v>
      </c>
      <c r="GAP12">
        <v>38376</v>
      </c>
      <c r="GAQ12">
        <v>38377</v>
      </c>
      <c r="GAR12">
        <v>38378</v>
      </c>
      <c r="GAS12">
        <v>38379</v>
      </c>
      <c r="GAT12">
        <v>38380</v>
      </c>
      <c r="GAU12">
        <v>38381</v>
      </c>
      <c r="GAV12">
        <v>38382</v>
      </c>
      <c r="GAW12">
        <v>38383</v>
      </c>
      <c r="GAX12">
        <v>38384</v>
      </c>
      <c r="GAY12">
        <v>38385</v>
      </c>
      <c r="GAZ12">
        <v>38386</v>
      </c>
      <c r="GBA12">
        <v>38387</v>
      </c>
      <c r="GBB12">
        <v>38388</v>
      </c>
      <c r="GBC12">
        <v>38389</v>
      </c>
      <c r="GBD12">
        <v>38390</v>
      </c>
      <c r="GBE12">
        <v>38391</v>
      </c>
      <c r="GBF12">
        <v>38392</v>
      </c>
      <c r="GBG12">
        <v>38393</v>
      </c>
      <c r="GBH12">
        <v>38394</v>
      </c>
      <c r="GBI12">
        <v>38395</v>
      </c>
      <c r="GBJ12">
        <v>38396</v>
      </c>
      <c r="GBK12">
        <v>38397</v>
      </c>
      <c r="GBL12">
        <v>38398</v>
      </c>
      <c r="GBM12">
        <v>38399</v>
      </c>
      <c r="GBN12">
        <v>38400</v>
      </c>
      <c r="GBO12">
        <v>38401</v>
      </c>
      <c r="GBP12">
        <v>38402</v>
      </c>
      <c r="GBQ12">
        <v>38403</v>
      </c>
      <c r="GBR12">
        <v>38404</v>
      </c>
      <c r="GBS12">
        <v>38405</v>
      </c>
      <c r="GBT12">
        <v>38406</v>
      </c>
      <c r="GBU12">
        <v>38407</v>
      </c>
      <c r="GBV12">
        <v>38408</v>
      </c>
      <c r="GBW12">
        <v>38409</v>
      </c>
      <c r="GBX12">
        <v>38410</v>
      </c>
      <c r="GBY12">
        <v>38411</v>
      </c>
      <c r="GBZ12">
        <v>38412</v>
      </c>
      <c r="GCA12">
        <v>38413</v>
      </c>
      <c r="GCB12">
        <v>38414</v>
      </c>
      <c r="GCC12">
        <v>38415</v>
      </c>
      <c r="GCD12">
        <v>38416</v>
      </c>
      <c r="GCE12">
        <v>38417</v>
      </c>
      <c r="GCF12">
        <v>38418</v>
      </c>
      <c r="GCG12">
        <v>38419</v>
      </c>
      <c r="GCH12">
        <v>38420</v>
      </c>
      <c r="GCI12">
        <v>38421</v>
      </c>
      <c r="GCJ12">
        <v>38422</v>
      </c>
      <c r="GCK12">
        <v>38423</v>
      </c>
      <c r="GCL12">
        <v>38424</v>
      </c>
      <c r="GCM12">
        <v>38425</v>
      </c>
      <c r="GCN12">
        <v>38426</v>
      </c>
      <c r="GCO12">
        <v>38427</v>
      </c>
      <c r="GCP12">
        <v>38428</v>
      </c>
      <c r="GCQ12">
        <v>38429</v>
      </c>
      <c r="GCR12">
        <v>38430</v>
      </c>
      <c r="GCS12">
        <v>38431</v>
      </c>
      <c r="GCT12">
        <v>38432</v>
      </c>
      <c r="GCU12">
        <v>38433</v>
      </c>
      <c r="GCV12">
        <v>38434</v>
      </c>
      <c r="GCW12">
        <v>38435</v>
      </c>
      <c r="GCX12">
        <v>38436</v>
      </c>
      <c r="GCY12">
        <v>38437</v>
      </c>
      <c r="GCZ12">
        <v>38438</v>
      </c>
      <c r="GDA12">
        <v>38439</v>
      </c>
      <c r="GDB12">
        <v>38440</v>
      </c>
      <c r="GDC12">
        <v>38441</v>
      </c>
      <c r="GDD12">
        <v>38442</v>
      </c>
      <c r="GDE12">
        <v>38443</v>
      </c>
      <c r="GDF12">
        <v>38444</v>
      </c>
      <c r="GDG12">
        <v>38445</v>
      </c>
      <c r="GDH12">
        <v>38446</v>
      </c>
      <c r="GDI12">
        <v>38447</v>
      </c>
      <c r="GDJ12">
        <v>38448</v>
      </c>
      <c r="GDK12">
        <v>38449</v>
      </c>
      <c r="GDL12">
        <v>38450</v>
      </c>
      <c r="GDM12">
        <v>38451</v>
      </c>
      <c r="GDN12">
        <v>38452</v>
      </c>
      <c r="GDO12">
        <v>38453</v>
      </c>
      <c r="GDP12">
        <v>38454</v>
      </c>
      <c r="GDQ12">
        <v>38455</v>
      </c>
      <c r="GDR12">
        <v>38456</v>
      </c>
      <c r="GDS12">
        <v>38457</v>
      </c>
      <c r="GDT12">
        <v>38458</v>
      </c>
      <c r="GDU12">
        <v>38459</v>
      </c>
      <c r="GDV12">
        <v>38460</v>
      </c>
      <c r="GDW12">
        <v>38461</v>
      </c>
      <c r="GDX12">
        <v>38462</v>
      </c>
      <c r="GDY12">
        <v>38463</v>
      </c>
      <c r="GDZ12">
        <v>38464</v>
      </c>
      <c r="GEA12">
        <v>38465</v>
      </c>
      <c r="GEB12">
        <v>38466</v>
      </c>
      <c r="GEC12">
        <v>38467</v>
      </c>
      <c r="GED12">
        <v>38468</v>
      </c>
      <c r="GEE12">
        <v>38469</v>
      </c>
      <c r="GEF12">
        <v>38470</v>
      </c>
      <c r="GEG12">
        <v>38471</v>
      </c>
      <c r="GEH12">
        <v>38472</v>
      </c>
      <c r="GEI12">
        <v>38473</v>
      </c>
      <c r="GEJ12">
        <v>38474</v>
      </c>
      <c r="GEK12">
        <v>38475</v>
      </c>
      <c r="GEL12">
        <v>38476</v>
      </c>
      <c r="GEM12">
        <v>38477</v>
      </c>
      <c r="GEN12">
        <v>38478</v>
      </c>
      <c r="GEO12">
        <v>38479</v>
      </c>
      <c r="GEP12">
        <v>38480</v>
      </c>
      <c r="GEQ12">
        <v>38481</v>
      </c>
      <c r="GER12">
        <v>38482</v>
      </c>
      <c r="GES12">
        <v>38483</v>
      </c>
      <c r="GET12">
        <v>38484</v>
      </c>
      <c r="GEU12">
        <v>38485</v>
      </c>
      <c r="GEV12">
        <v>38486</v>
      </c>
      <c r="GEW12">
        <v>38487</v>
      </c>
      <c r="GEX12">
        <v>38488</v>
      </c>
      <c r="GEY12">
        <v>38489</v>
      </c>
      <c r="GEZ12">
        <v>38490</v>
      </c>
      <c r="GFA12">
        <v>38491</v>
      </c>
      <c r="GFB12">
        <v>38492</v>
      </c>
      <c r="GFC12">
        <v>38493</v>
      </c>
      <c r="GFD12">
        <v>38494</v>
      </c>
      <c r="GFE12">
        <v>38495</v>
      </c>
      <c r="GFF12">
        <v>38496</v>
      </c>
      <c r="GFG12">
        <v>38497</v>
      </c>
      <c r="GFH12">
        <v>38498</v>
      </c>
      <c r="GFI12">
        <v>38499</v>
      </c>
      <c r="GFJ12">
        <v>38500</v>
      </c>
      <c r="GFK12">
        <v>38501</v>
      </c>
      <c r="GFL12">
        <v>38502</v>
      </c>
      <c r="GFM12">
        <v>38503</v>
      </c>
      <c r="GFN12">
        <v>38504</v>
      </c>
      <c r="GFO12">
        <v>38505</v>
      </c>
      <c r="GFP12">
        <v>38506</v>
      </c>
      <c r="GFQ12">
        <v>38507</v>
      </c>
      <c r="GFR12">
        <v>38508</v>
      </c>
      <c r="GFS12">
        <v>38509</v>
      </c>
      <c r="GFT12">
        <v>38510</v>
      </c>
      <c r="GFU12">
        <v>38511</v>
      </c>
      <c r="GFV12">
        <v>38512</v>
      </c>
      <c r="GFW12">
        <v>38513</v>
      </c>
      <c r="GFX12">
        <v>38514</v>
      </c>
      <c r="GFY12">
        <v>38515</v>
      </c>
      <c r="GFZ12">
        <v>38516</v>
      </c>
      <c r="GGA12">
        <v>38517</v>
      </c>
      <c r="GGB12">
        <v>38518</v>
      </c>
      <c r="GGC12">
        <v>38519</v>
      </c>
      <c r="GGD12">
        <v>38520</v>
      </c>
      <c r="GGE12">
        <v>38521</v>
      </c>
      <c r="GGF12">
        <v>38522</v>
      </c>
      <c r="GGG12">
        <v>38523</v>
      </c>
      <c r="GGH12">
        <v>38524</v>
      </c>
      <c r="GGI12">
        <v>38525</v>
      </c>
      <c r="GGJ12">
        <v>38526</v>
      </c>
      <c r="GGK12">
        <v>38527</v>
      </c>
      <c r="GGL12">
        <v>38528</v>
      </c>
      <c r="GGM12">
        <v>38529</v>
      </c>
      <c r="GGN12">
        <v>38530</v>
      </c>
      <c r="GGO12">
        <v>38531</v>
      </c>
      <c r="GGP12">
        <v>38532</v>
      </c>
      <c r="GGQ12">
        <v>38533</v>
      </c>
      <c r="GGR12">
        <v>38534</v>
      </c>
      <c r="GGS12">
        <v>38535</v>
      </c>
      <c r="GGT12">
        <v>38536</v>
      </c>
      <c r="GGU12">
        <v>38537</v>
      </c>
      <c r="GGV12">
        <v>38538</v>
      </c>
      <c r="GGW12">
        <v>38539</v>
      </c>
      <c r="GGX12">
        <v>38540</v>
      </c>
      <c r="GGY12">
        <v>38541</v>
      </c>
      <c r="GGZ12">
        <v>38542</v>
      </c>
      <c r="GHA12">
        <v>38543</v>
      </c>
      <c r="GHB12">
        <v>38544</v>
      </c>
      <c r="GHC12">
        <v>38545</v>
      </c>
      <c r="GHD12">
        <v>38546</v>
      </c>
      <c r="GHE12">
        <v>38547</v>
      </c>
      <c r="GHF12">
        <v>38548</v>
      </c>
      <c r="GHG12">
        <v>38549</v>
      </c>
      <c r="GHH12">
        <v>38550</v>
      </c>
      <c r="GHI12">
        <v>38551</v>
      </c>
      <c r="GHJ12">
        <v>38552</v>
      </c>
      <c r="GHK12">
        <v>38553</v>
      </c>
      <c r="GHL12">
        <v>38554</v>
      </c>
      <c r="GHM12">
        <v>38555</v>
      </c>
      <c r="GHN12">
        <v>38556</v>
      </c>
      <c r="GHO12">
        <v>38557</v>
      </c>
      <c r="GHP12">
        <v>38558</v>
      </c>
      <c r="GHQ12">
        <v>38559</v>
      </c>
      <c r="GHR12">
        <v>38560</v>
      </c>
      <c r="GHS12">
        <v>38561</v>
      </c>
      <c r="GHT12">
        <v>38562</v>
      </c>
      <c r="GHU12">
        <v>38563</v>
      </c>
      <c r="GHV12">
        <v>38564</v>
      </c>
      <c r="GHW12">
        <v>38565</v>
      </c>
      <c r="GHX12">
        <v>38566</v>
      </c>
      <c r="GHY12">
        <v>38567</v>
      </c>
      <c r="GHZ12">
        <v>38568</v>
      </c>
      <c r="GIA12">
        <v>38569</v>
      </c>
      <c r="GIB12">
        <v>38570</v>
      </c>
      <c r="GIC12">
        <v>38571</v>
      </c>
      <c r="GID12">
        <v>38572</v>
      </c>
      <c r="GIE12">
        <v>38573</v>
      </c>
      <c r="GIF12">
        <v>38574</v>
      </c>
      <c r="GIG12">
        <v>38575</v>
      </c>
      <c r="GIH12">
        <v>38576</v>
      </c>
      <c r="GII12">
        <v>38577</v>
      </c>
      <c r="GIJ12">
        <v>38578</v>
      </c>
      <c r="GIK12">
        <v>38579</v>
      </c>
      <c r="GIL12">
        <v>38580</v>
      </c>
      <c r="GIM12">
        <v>38581</v>
      </c>
      <c r="GIN12">
        <v>38582</v>
      </c>
      <c r="GIO12">
        <v>38583</v>
      </c>
      <c r="GIP12">
        <v>38584</v>
      </c>
      <c r="GIQ12">
        <v>38585</v>
      </c>
      <c r="GIR12">
        <v>38586</v>
      </c>
      <c r="GIS12">
        <v>38587</v>
      </c>
      <c r="GIT12">
        <v>38588</v>
      </c>
      <c r="GIU12">
        <v>38589</v>
      </c>
      <c r="GIV12">
        <v>38590</v>
      </c>
      <c r="GIW12">
        <v>38591</v>
      </c>
      <c r="GIX12">
        <v>38592</v>
      </c>
      <c r="GIY12">
        <v>38593</v>
      </c>
      <c r="GIZ12">
        <v>38594</v>
      </c>
      <c r="GJA12">
        <v>38595</v>
      </c>
      <c r="GJB12">
        <v>38596</v>
      </c>
      <c r="GJC12">
        <v>38597</v>
      </c>
      <c r="GJD12">
        <v>38598</v>
      </c>
      <c r="GJE12">
        <v>38599</v>
      </c>
      <c r="GJF12">
        <v>38600</v>
      </c>
      <c r="GJG12">
        <v>38601</v>
      </c>
      <c r="GJH12">
        <v>38602</v>
      </c>
      <c r="GJI12">
        <v>38603</v>
      </c>
      <c r="GJJ12">
        <v>38604</v>
      </c>
      <c r="GJK12">
        <v>38605</v>
      </c>
      <c r="GJL12">
        <v>38606</v>
      </c>
      <c r="GJM12">
        <v>38607</v>
      </c>
      <c r="GJN12">
        <v>38608</v>
      </c>
      <c r="GJO12">
        <v>38609</v>
      </c>
      <c r="GJP12">
        <v>38610</v>
      </c>
      <c r="GJQ12">
        <v>38611</v>
      </c>
      <c r="GJR12">
        <v>38612</v>
      </c>
      <c r="GJS12">
        <v>38613</v>
      </c>
      <c r="GJT12">
        <v>38614</v>
      </c>
      <c r="GJU12">
        <v>38615</v>
      </c>
      <c r="GJV12">
        <v>38616</v>
      </c>
      <c r="GJW12">
        <v>38617</v>
      </c>
      <c r="GJX12">
        <v>38618</v>
      </c>
      <c r="GJY12">
        <v>38619</v>
      </c>
      <c r="GJZ12">
        <v>38620</v>
      </c>
      <c r="GKA12">
        <v>38621</v>
      </c>
      <c r="GKB12">
        <v>38622</v>
      </c>
      <c r="GKC12">
        <v>38623</v>
      </c>
      <c r="GKD12">
        <v>38624</v>
      </c>
      <c r="GKE12">
        <v>38625</v>
      </c>
      <c r="GKF12">
        <v>38626</v>
      </c>
      <c r="GKG12">
        <v>38627</v>
      </c>
      <c r="GKH12">
        <v>38628</v>
      </c>
      <c r="GKI12">
        <v>38629</v>
      </c>
      <c r="GKJ12">
        <v>38630</v>
      </c>
      <c r="GKK12">
        <v>38631</v>
      </c>
      <c r="GKL12">
        <v>38632</v>
      </c>
      <c r="GKM12">
        <v>38633</v>
      </c>
      <c r="GKN12">
        <v>38634</v>
      </c>
      <c r="GKO12">
        <v>38635</v>
      </c>
      <c r="GKP12">
        <v>38636</v>
      </c>
      <c r="GKQ12">
        <v>38637</v>
      </c>
      <c r="GKR12">
        <v>38638</v>
      </c>
      <c r="GKS12">
        <v>38639</v>
      </c>
      <c r="GKT12">
        <v>38640</v>
      </c>
      <c r="GKU12">
        <v>38641</v>
      </c>
      <c r="GKV12">
        <v>38642</v>
      </c>
      <c r="GKW12">
        <v>38643</v>
      </c>
      <c r="GKX12">
        <v>38644</v>
      </c>
      <c r="GKY12">
        <v>38645</v>
      </c>
      <c r="GKZ12">
        <v>38646</v>
      </c>
      <c r="GLA12">
        <v>38647</v>
      </c>
      <c r="GLB12">
        <v>38648</v>
      </c>
      <c r="GLC12">
        <v>38649</v>
      </c>
      <c r="GLD12">
        <v>38650</v>
      </c>
      <c r="GLE12">
        <v>38651</v>
      </c>
      <c r="GLF12">
        <v>38652</v>
      </c>
      <c r="GLG12">
        <v>38653</v>
      </c>
      <c r="GLH12">
        <v>38654</v>
      </c>
      <c r="GLI12">
        <v>38655</v>
      </c>
      <c r="GLJ12">
        <v>38656</v>
      </c>
      <c r="GLK12">
        <v>38657</v>
      </c>
      <c r="GLL12">
        <v>38658</v>
      </c>
      <c r="GLM12">
        <v>38659</v>
      </c>
      <c r="GLN12">
        <v>38660</v>
      </c>
      <c r="GLO12">
        <v>38661</v>
      </c>
      <c r="GLP12">
        <v>38662</v>
      </c>
      <c r="GLQ12">
        <v>38663</v>
      </c>
      <c r="GLR12">
        <v>38664</v>
      </c>
      <c r="GLS12">
        <v>38665</v>
      </c>
      <c r="GLT12">
        <v>38666</v>
      </c>
      <c r="GLU12">
        <v>38667</v>
      </c>
      <c r="GLV12">
        <v>38668</v>
      </c>
      <c r="GLW12">
        <v>38669</v>
      </c>
      <c r="GLX12">
        <v>38670</v>
      </c>
      <c r="GLY12">
        <v>38671</v>
      </c>
      <c r="GLZ12">
        <v>38672</v>
      </c>
      <c r="GMA12">
        <v>38673</v>
      </c>
      <c r="GMB12">
        <v>38674</v>
      </c>
      <c r="GMC12">
        <v>38675</v>
      </c>
      <c r="GMD12">
        <v>38676</v>
      </c>
      <c r="GME12">
        <v>38677</v>
      </c>
      <c r="GMF12">
        <v>38678</v>
      </c>
      <c r="GMG12">
        <v>38679</v>
      </c>
      <c r="GMH12">
        <v>38680</v>
      </c>
      <c r="GMI12">
        <v>38681</v>
      </c>
      <c r="GMJ12">
        <v>38682</v>
      </c>
      <c r="GMK12">
        <v>38683</v>
      </c>
      <c r="GML12">
        <v>38684</v>
      </c>
      <c r="GMM12">
        <v>38685</v>
      </c>
      <c r="GMN12">
        <v>38686</v>
      </c>
      <c r="GMO12">
        <v>38687</v>
      </c>
      <c r="GMP12">
        <v>38688</v>
      </c>
      <c r="GMQ12">
        <v>38689</v>
      </c>
      <c r="GMR12">
        <v>38690</v>
      </c>
      <c r="GMS12">
        <v>38691</v>
      </c>
      <c r="GMT12">
        <v>38692</v>
      </c>
      <c r="GMU12">
        <v>38693</v>
      </c>
      <c r="GMV12">
        <v>38694</v>
      </c>
      <c r="GMW12">
        <v>38695</v>
      </c>
      <c r="GMX12">
        <v>38696</v>
      </c>
      <c r="GMY12">
        <v>38697</v>
      </c>
      <c r="GMZ12">
        <v>38698</v>
      </c>
      <c r="GNA12">
        <v>38699</v>
      </c>
      <c r="GNB12">
        <v>38700</v>
      </c>
      <c r="GNC12">
        <v>38701</v>
      </c>
      <c r="GND12">
        <v>38702</v>
      </c>
      <c r="GNE12">
        <v>38703</v>
      </c>
      <c r="GNF12">
        <v>38704</v>
      </c>
      <c r="GNG12">
        <v>38705</v>
      </c>
      <c r="GNH12">
        <v>38706</v>
      </c>
      <c r="GNI12">
        <v>38707</v>
      </c>
      <c r="GNJ12">
        <v>38708</v>
      </c>
      <c r="GNK12">
        <v>38709</v>
      </c>
      <c r="GNL12">
        <v>38710</v>
      </c>
      <c r="GNM12">
        <v>38711</v>
      </c>
      <c r="GNN12">
        <v>38712</v>
      </c>
      <c r="GNO12">
        <v>38713</v>
      </c>
      <c r="GNP12">
        <v>38714</v>
      </c>
      <c r="GNQ12">
        <v>38715</v>
      </c>
      <c r="GNR12">
        <v>38716</v>
      </c>
      <c r="GNS12">
        <v>38717</v>
      </c>
      <c r="GNT12">
        <v>38718</v>
      </c>
      <c r="GNU12">
        <v>38719</v>
      </c>
      <c r="GNV12">
        <v>38720</v>
      </c>
      <c r="GNW12">
        <v>38721</v>
      </c>
      <c r="GNX12">
        <v>38722</v>
      </c>
      <c r="GNY12">
        <v>38723</v>
      </c>
      <c r="GNZ12">
        <v>38724</v>
      </c>
      <c r="GOA12">
        <v>38725</v>
      </c>
      <c r="GOB12">
        <v>38726</v>
      </c>
      <c r="GOC12">
        <v>38727</v>
      </c>
      <c r="GOD12">
        <v>38728</v>
      </c>
      <c r="GOE12">
        <v>38729</v>
      </c>
      <c r="GOF12">
        <v>38730</v>
      </c>
      <c r="GOG12">
        <v>38731</v>
      </c>
      <c r="GOH12">
        <v>38732</v>
      </c>
      <c r="GOI12">
        <v>38733</v>
      </c>
      <c r="GOJ12">
        <v>38734</v>
      </c>
      <c r="GOK12">
        <v>38735</v>
      </c>
      <c r="GOL12">
        <v>38736</v>
      </c>
      <c r="GOM12">
        <v>38737</v>
      </c>
      <c r="GON12">
        <v>38738</v>
      </c>
      <c r="GOO12">
        <v>38739</v>
      </c>
      <c r="GOP12">
        <v>38740</v>
      </c>
      <c r="GOQ12">
        <v>38741</v>
      </c>
      <c r="GOR12">
        <v>38742</v>
      </c>
      <c r="GOS12">
        <v>38743</v>
      </c>
      <c r="GOT12">
        <v>38744</v>
      </c>
      <c r="GOU12">
        <v>38745</v>
      </c>
      <c r="GOV12">
        <v>38746</v>
      </c>
      <c r="GOW12">
        <v>38747</v>
      </c>
      <c r="GOX12">
        <v>38748</v>
      </c>
      <c r="GOY12">
        <v>38749</v>
      </c>
      <c r="GOZ12">
        <v>38750</v>
      </c>
      <c r="GPA12">
        <v>38751</v>
      </c>
      <c r="GPB12">
        <v>38752</v>
      </c>
      <c r="GPC12">
        <v>38753</v>
      </c>
      <c r="GPD12">
        <v>38754</v>
      </c>
      <c r="GPE12">
        <v>38755</v>
      </c>
      <c r="GPF12">
        <v>38756</v>
      </c>
      <c r="GPG12">
        <v>38757</v>
      </c>
      <c r="GPH12">
        <v>38758</v>
      </c>
      <c r="GPI12">
        <v>38759</v>
      </c>
      <c r="GPJ12">
        <v>38760</v>
      </c>
      <c r="GPK12">
        <v>38761</v>
      </c>
      <c r="GPL12">
        <v>38762</v>
      </c>
      <c r="GPM12">
        <v>38763</v>
      </c>
      <c r="GPN12">
        <v>38764</v>
      </c>
      <c r="GPO12">
        <v>38765</v>
      </c>
      <c r="GPP12">
        <v>38766</v>
      </c>
      <c r="GPQ12">
        <v>38767</v>
      </c>
      <c r="GPR12">
        <v>38768</v>
      </c>
      <c r="GPS12">
        <v>38769</v>
      </c>
      <c r="GPT12">
        <v>38770</v>
      </c>
      <c r="GPU12">
        <v>38771</v>
      </c>
      <c r="GPV12">
        <v>38772</v>
      </c>
      <c r="GPW12">
        <v>38773</v>
      </c>
      <c r="GPX12">
        <v>38774</v>
      </c>
      <c r="GPY12">
        <v>38775</v>
      </c>
      <c r="GPZ12">
        <v>38776</v>
      </c>
      <c r="GQA12">
        <v>38777</v>
      </c>
      <c r="GQB12">
        <v>38778</v>
      </c>
      <c r="GQC12">
        <v>38779</v>
      </c>
      <c r="GQD12">
        <v>38780</v>
      </c>
      <c r="GQE12">
        <v>38781</v>
      </c>
      <c r="GQF12">
        <v>38782</v>
      </c>
      <c r="GQG12">
        <v>38783</v>
      </c>
      <c r="GQH12">
        <v>38784</v>
      </c>
      <c r="GQI12">
        <v>38785</v>
      </c>
      <c r="GQJ12">
        <v>38786</v>
      </c>
      <c r="GQK12">
        <v>38787</v>
      </c>
      <c r="GQL12">
        <v>38788</v>
      </c>
      <c r="GQM12">
        <v>38789</v>
      </c>
      <c r="GQN12">
        <v>38790</v>
      </c>
      <c r="GQO12">
        <v>38791</v>
      </c>
      <c r="GQP12">
        <v>38792</v>
      </c>
      <c r="GQQ12">
        <v>38793</v>
      </c>
      <c r="GQR12">
        <v>38794</v>
      </c>
      <c r="GQS12">
        <v>38795</v>
      </c>
      <c r="GQT12">
        <v>38796</v>
      </c>
      <c r="GQU12">
        <v>38797</v>
      </c>
      <c r="GQV12">
        <v>38798</v>
      </c>
      <c r="GQW12">
        <v>38799</v>
      </c>
      <c r="GQX12">
        <v>38800</v>
      </c>
      <c r="GQY12">
        <v>38801</v>
      </c>
      <c r="GQZ12">
        <v>38802</v>
      </c>
      <c r="GRA12">
        <v>38803</v>
      </c>
      <c r="GRB12">
        <v>38804</v>
      </c>
      <c r="GRC12">
        <v>38805</v>
      </c>
      <c r="GRD12">
        <v>38806</v>
      </c>
      <c r="GRE12">
        <v>38807</v>
      </c>
      <c r="GRF12">
        <v>38808</v>
      </c>
      <c r="GRG12">
        <v>38809</v>
      </c>
      <c r="GRH12">
        <v>38810</v>
      </c>
      <c r="GRI12">
        <v>38811</v>
      </c>
      <c r="GRJ12">
        <v>38812</v>
      </c>
      <c r="GRK12">
        <v>38813</v>
      </c>
      <c r="GRL12">
        <v>38814</v>
      </c>
      <c r="GRM12">
        <v>38815</v>
      </c>
      <c r="GRN12">
        <v>38816</v>
      </c>
      <c r="GRO12">
        <v>38817</v>
      </c>
      <c r="GRP12">
        <v>38818</v>
      </c>
      <c r="GRQ12">
        <v>38819</v>
      </c>
      <c r="GRR12">
        <v>38820</v>
      </c>
      <c r="GRS12">
        <v>38821</v>
      </c>
      <c r="GRT12">
        <v>38822</v>
      </c>
      <c r="GRU12">
        <v>38823</v>
      </c>
      <c r="GRV12">
        <v>38824</v>
      </c>
      <c r="GRW12">
        <v>38825</v>
      </c>
      <c r="GRX12">
        <v>38826</v>
      </c>
      <c r="GRY12">
        <v>38827</v>
      </c>
      <c r="GRZ12">
        <v>38828</v>
      </c>
      <c r="GSA12">
        <v>38829</v>
      </c>
      <c r="GSB12">
        <v>38830</v>
      </c>
      <c r="GSC12">
        <v>38831</v>
      </c>
      <c r="GSD12">
        <v>38832</v>
      </c>
      <c r="GSE12">
        <v>38833</v>
      </c>
      <c r="GSF12">
        <v>38834</v>
      </c>
      <c r="GSG12">
        <v>38835</v>
      </c>
      <c r="GSH12">
        <v>38836</v>
      </c>
      <c r="GSI12">
        <v>38837</v>
      </c>
      <c r="GSJ12">
        <v>38838</v>
      </c>
      <c r="GSK12">
        <v>38839</v>
      </c>
      <c r="GSL12">
        <v>38840</v>
      </c>
      <c r="GSM12">
        <v>38841</v>
      </c>
      <c r="GSN12">
        <v>38842</v>
      </c>
      <c r="GSO12">
        <v>38843</v>
      </c>
      <c r="GSP12">
        <v>38844</v>
      </c>
      <c r="GSQ12">
        <v>38845</v>
      </c>
      <c r="GSR12">
        <v>38846</v>
      </c>
      <c r="GSS12">
        <v>38847</v>
      </c>
      <c r="GST12">
        <v>38848</v>
      </c>
      <c r="GSU12">
        <v>38849</v>
      </c>
      <c r="GSV12">
        <v>38850</v>
      </c>
      <c r="GSW12">
        <v>38851</v>
      </c>
      <c r="GSX12">
        <v>38852</v>
      </c>
      <c r="GSY12">
        <v>38853</v>
      </c>
      <c r="GSZ12">
        <v>38854</v>
      </c>
      <c r="GTA12">
        <v>38855</v>
      </c>
      <c r="GTB12">
        <v>38856</v>
      </c>
      <c r="GTC12">
        <v>38857</v>
      </c>
      <c r="GTD12">
        <v>38858</v>
      </c>
      <c r="GTE12">
        <v>38859</v>
      </c>
      <c r="GTF12">
        <v>38860</v>
      </c>
      <c r="GTG12">
        <v>38861</v>
      </c>
      <c r="GTH12">
        <v>38862</v>
      </c>
      <c r="GTI12">
        <v>38863</v>
      </c>
      <c r="GTJ12">
        <v>38864</v>
      </c>
      <c r="GTK12">
        <v>38865</v>
      </c>
      <c r="GTL12">
        <v>38866</v>
      </c>
      <c r="GTM12">
        <v>38867</v>
      </c>
      <c r="GTN12">
        <v>38868</v>
      </c>
      <c r="GTO12">
        <v>38869</v>
      </c>
      <c r="GTP12">
        <v>38870</v>
      </c>
      <c r="GTQ12">
        <v>38871</v>
      </c>
      <c r="GTR12">
        <v>38872</v>
      </c>
      <c r="GTS12">
        <v>38873</v>
      </c>
      <c r="GTT12">
        <v>38874</v>
      </c>
      <c r="GTU12">
        <v>38875</v>
      </c>
      <c r="GTV12">
        <v>38876</v>
      </c>
      <c r="GTW12">
        <v>38877</v>
      </c>
      <c r="GTX12">
        <v>38878</v>
      </c>
      <c r="GTY12">
        <v>38879</v>
      </c>
      <c r="GTZ12">
        <v>38880</v>
      </c>
      <c r="GUA12">
        <v>38881</v>
      </c>
      <c r="GUB12">
        <v>38882</v>
      </c>
      <c r="GUC12">
        <v>38883</v>
      </c>
      <c r="GUD12">
        <v>38884</v>
      </c>
      <c r="GUE12">
        <v>38885</v>
      </c>
      <c r="GUF12">
        <v>38886</v>
      </c>
      <c r="GUG12">
        <v>38887</v>
      </c>
      <c r="GUH12">
        <v>38888</v>
      </c>
      <c r="GUI12">
        <v>38889</v>
      </c>
      <c r="GUJ12">
        <v>38890</v>
      </c>
      <c r="GUK12">
        <v>38891</v>
      </c>
      <c r="GUL12">
        <v>38892</v>
      </c>
      <c r="GUM12">
        <v>38893</v>
      </c>
      <c r="GUN12">
        <v>38894</v>
      </c>
      <c r="GUO12">
        <v>38895</v>
      </c>
      <c r="GUP12">
        <v>38896</v>
      </c>
      <c r="GUQ12">
        <v>38897</v>
      </c>
      <c r="GUR12">
        <v>38898</v>
      </c>
      <c r="GUS12">
        <v>38899</v>
      </c>
      <c r="GUT12">
        <v>38900</v>
      </c>
      <c r="GUU12">
        <v>38901</v>
      </c>
      <c r="GUV12">
        <v>38902</v>
      </c>
      <c r="GUW12">
        <v>38903</v>
      </c>
      <c r="GUX12">
        <v>38904</v>
      </c>
      <c r="GUY12">
        <v>38905</v>
      </c>
      <c r="GUZ12">
        <v>38906</v>
      </c>
      <c r="GVA12">
        <v>38907</v>
      </c>
      <c r="GVB12">
        <v>38908</v>
      </c>
      <c r="GVC12">
        <v>38909</v>
      </c>
      <c r="GVD12">
        <v>38910</v>
      </c>
      <c r="GVE12">
        <v>38911</v>
      </c>
      <c r="GVF12">
        <v>38912</v>
      </c>
      <c r="GVG12">
        <v>38913</v>
      </c>
      <c r="GVH12">
        <v>38914</v>
      </c>
      <c r="GVI12">
        <v>38915</v>
      </c>
      <c r="GVJ12">
        <v>38916</v>
      </c>
      <c r="GVK12">
        <v>38917</v>
      </c>
      <c r="GVL12">
        <v>38918</v>
      </c>
      <c r="GVM12">
        <v>38919</v>
      </c>
      <c r="GVN12">
        <v>38920</v>
      </c>
      <c r="GVO12">
        <v>38921</v>
      </c>
      <c r="GVP12">
        <v>38922</v>
      </c>
      <c r="GVQ12">
        <v>38923</v>
      </c>
      <c r="GVR12">
        <v>38924</v>
      </c>
      <c r="GVS12">
        <v>38925</v>
      </c>
      <c r="GVT12">
        <v>38926</v>
      </c>
      <c r="GVU12">
        <v>38927</v>
      </c>
      <c r="GVV12">
        <v>38928</v>
      </c>
      <c r="GVW12">
        <v>38929</v>
      </c>
      <c r="GVX12">
        <v>38930</v>
      </c>
      <c r="GVY12">
        <v>38931</v>
      </c>
      <c r="GVZ12">
        <v>38932</v>
      </c>
      <c r="GWA12">
        <v>38933</v>
      </c>
      <c r="GWB12">
        <v>38934</v>
      </c>
      <c r="GWC12">
        <v>38935</v>
      </c>
      <c r="GWD12">
        <v>38936</v>
      </c>
      <c r="GWE12">
        <v>38937</v>
      </c>
      <c r="GWF12">
        <v>38938</v>
      </c>
      <c r="GWG12">
        <v>38939</v>
      </c>
      <c r="GWH12">
        <v>38940</v>
      </c>
      <c r="GWI12">
        <v>38941</v>
      </c>
      <c r="GWJ12">
        <v>38942</v>
      </c>
      <c r="GWK12">
        <v>38943</v>
      </c>
      <c r="GWL12">
        <v>38944</v>
      </c>
      <c r="GWM12">
        <v>38945</v>
      </c>
      <c r="GWN12">
        <v>38946</v>
      </c>
      <c r="GWO12">
        <v>38947</v>
      </c>
      <c r="GWP12">
        <v>38948</v>
      </c>
      <c r="GWQ12">
        <v>38949</v>
      </c>
      <c r="GWR12">
        <v>38950</v>
      </c>
      <c r="GWS12">
        <v>38951</v>
      </c>
      <c r="GWT12">
        <v>38952</v>
      </c>
      <c r="GWU12">
        <v>38953</v>
      </c>
      <c r="GWV12">
        <v>38954</v>
      </c>
      <c r="GWW12">
        <v>38955</v>
      </c>
      <c r="GWX12">
        <v>38956</v>
      </c>
      <c r="GWY12">
        <v>38957</v>
      </c>
      <c r="GWZ12">
        <v>38958</v>
      </c>
      <c r="GXA12">
        <v>38959</v>
      </c>
      <c r="GXB12">
        <v>38960</v>
      </c>
      <c r="GXC12">
        <v>38961</v>
      </c>
      <c r="GXD12">
        <v>38962</v>
      </c>
      <c r="GXE12">
        <v>38963</v>
      </c>
      <c r="GXF12">
        <v>38964</v>
      </c>
      <c r="GXG12">
        <v>38965</v>
      </c>
      <c r="GXH12">
        <v>38966</v>
      </c>
      <c r="GXI12">
        <v>38967</v>
      </c>
      <c r="GXJ12">
        <v>38968</v>
      </c>
      <c r="GXK12">
        <v>38969</v>
      </c>
      <c r="GXL12">
        <v>38970</v>
      </c>
      <c r="GXM12">
        <v>38971</v>
      </c>
      <c r="GXN12">
        <v>38972</v>
      </c>
      <c r="GXO12">
        <v>38973</v>
      </c>
      <c r="GXP12">
        <v>38974</v>
      </c>
      <c r="GXQ12">
        <v>38975</v>
      </c>
      <c r="GXR12">
        <v>38976</v>
      </c>
      <c r="GXS12">
        <v>38977</v>
      </c>
      <c r="GXT12">
        <v>38978</v>
      </c>
      <c r="GXU12">
        <v>38979</v>
      </c>
      <c r="GXV12">
        <v>38980</v>
      </c>
      <c r="GXW12">
        <v>38981</v>
      </c>
      <c r="GXX12">
        <v>38982</v>
      </c>
      <c r="GXY12">
        <v>38983</v>
      </c>
      <c r="GXZ12">
        <v>38984</v>
      </c>
      <c r="GYA12">
        <v>38985</v>
      </c>
      <c r="GYB12">
        <v>38986</v>
      </c>
      <c r="GYC12">
        <v>38987</v>
      </c>
      <c r="GYD12">
        <v>38988</v>
      </c>
      <c r="GYE12">
        <v>38989</v>
      </c>
      <c r="GYF12">
        <v>38990</v>
      </c>
      <c r="GYG12">
        <v>38991</v>
      </c>
      <c r="GYH12">
        <v>38992</v>
      </c>
      <c r="GYI12">
        <v>38993</v>
      </c>
      <c r="GYJ12">
        <v>38994</v>
      </c>
      <c r="GYK12">
        <v>38995</v>
      </c>
      <c r="GYL12">
        <v>38996</v>
      </c>
      <c r="GYM12">
        <v>38997</v>
      </c>
      <c r="GYN12">
        <v>38998</v>
      </c>
      <c r="GYO12">
        <v>38999</v>
      </c>
      <c r="GYP12">
        <v>39000</v>
      </c>
      <c r="GYQ12">
        <v>39001</v>
      </c>
      <c r="GYR12">
        <v>39002</v>
      </c>
      <c r="GYS12">
        <v>39003</v>
      </c>
      <c r="GYT12">
        <v>39004</v>
      </c>
      <c r="GYU12">
        <v>39005</v>
      </c>
      <c r="GYV12">
        <v>39006</v>
      </c>
      <c r="GYW12">
        <v>39007</v>
      </c>
      <c r="GYX12">
        <v>39008</v>
      </c>
      <c r="GYY12">
        <v>39009</v>
      </c>
      <c r="GYZ12">
        <v>39010</v>
      </c>
      <c r="GZA12">
        <v>39011</v>
      </c>
      <c r="GZB12">
        <v>39012</v>
      </c>
      <c r="GZC12">
        <v>39013</v>
      </c>
      <c r="GZD12">
        <v>39014</v>
      </c>
      <c r="GZE12">
        <v>39015</v>
      </c>
      <c r="GZF12">
        <v>39016</v>
      </c>
      <c r="GZG12">
        <v>39017</v>
      </c>
      <c r="GZH12">
        <v>39018</v>
      </c>
      <c r="GZI12">
        <v>39019</v>
      </c>
      <c r="GZJ12">
        <v>39020</v>
      </c>
      <c r="GZK12">
        <v>39021</v>
      </c>
      <c r="GZL12">
        <v>39022</v>
      </c>
      <c r="GZM12">
        <v>39023</v>
      </c>
      <c r="GZN12">
        <v>39024</v>
      </c>
      <c r="GZO12">
        <v>39025</v>
      </c>
      <c r="GZP12">
        <v>39026</v>
      </c>
      <c r="GZQ12">
        <v>39027</v>
      </c>
      <c r="GZR12">
        <v>39028</v>
      </c>
      <c r="GZS12">
        <v>39029</v>
      </c>
      <c r="GZT12">
        <v>39030</v>
      </c>
      <c r="GZU12">
        <v>39031</v>
      </c>
      <c r="GZV12">
        <v>39032</v>
      </c>
      <c r="GZW12">
        <v>39033</v>
      </c>
      <c r="GZX12">
        <v>39034</v>
      </c>
      <c r="GZY12">
        <v>39035</v>
      </c>
      <c r="GZZ12">
        <v>39036</v>
      </c>
      <c r="HAA12">
        <v>39037</v>
      </c>
      <c r="HAB12">
        <v>39038</v>
      </c>
      <c r="HAC12">
        <v>39039</v>
      </c>
      <c r="HAD12">
        <v>39040</v>
      </c>
      <c r="HAE12">
        <v>39041</v>
      </c>
      <c r="HAF12">
        <v>39042</v>
      </c>
      <c r="HAG12">
        <v>39043</v>
      </c>
      <c r="HAH12">
        <v>39044</v>
      </c>
      <c r="HAI12">
        <v>39045</v>
      </c>
      <c r="HAJ12">
        <v>39046</v>
      </c>
      <c r="HAK12">
        <v>39047</v>
      </c>
      <c r="HAL12">
        <v>39048</v>
      </c>
      <c r="HAM12">
        <v>39049</v>
      </c>
      <c r="HAN12">
        <v>39050</v>
      </c>
      <c r="HAO12">
        <v>39051</v>
      </c>
      <c r="HAP12">
        <v>39052</v>
      </c>
      <c r="HAQ12">
        <v>39053</v>
      </c>
      <c r="HAR12">
        <v>39054</v>
      </c>
      <c r="HAS12">
        <v>39055</v>
      </c>
      <c r="HAT12">
        <v>39056</v>
      </c>
      <c r="HAU12">
        <v>39057</v>
      </c>
      <c r="HAV12">
        <v>39058</v>
      </c>
      <c r="HAW12">
        <v>39059</v>
      </c>
      <c r="HAX12">
        <v>39060</v>
      </c>
      <c r="HAY12">
        <v>39061</v>
      </c>
      <c r="HAZ12">
        <v>39062</v>
      </c>
      <c r="HBA12">
        <v>39063</v>
      </c>
      <c r="HBB12">
        <v>39064</v>
      </c>
      <c r="HBC12">
        <v>39065</v>
      </c>
      <c r="HBD12">
        <v>39066</v>
      </c>
      <c r="HBE12">
        <v>39067</v>
      </c>
      <c r="HBF12">
        <v>39068</v>
      </c>
      <c r="HBG12">
        <v>39069</v>
      </c>
      <c r="HBH12">
        <v>39070</v>
      </c>
      <c r="HBI12">
        <v>39071</v>
      </c>
      <c r="HBJ12">
        <v>39072</v>
      </c>
      <c r="HBK12">
        <v>39073</v>
      </c>
      <c r="HBL12">
        <v>39074</v>
      </c>
      <c r="HBM12">
        <v>39075</v>
      </c>
      <c r="HBN12">
        <v>39076</v>
      </c>
      <c r="HBO12">
        <v>39077</v>
      </c>
      <c r="HBP12">
        <v>39078</v>
      </c>
      <c r="HBQ12">
        <v>39079</v>
      </c>
      <c r="HBR12">
        <v>39080</v>
      </c>
      <c r="HBS12">
        <v>39081</v>
      </c>
      <c r="HBT12">
        <v>39082</v>
      </c>
      <c r="HBU12">
        <v>39083</v>
      </c>
      <c r="HBV12">
        <v>39084</v>
      </c>
      <c r="HBW12">
        <v>39085</v>
      </c>
      <c r="HBX12">
        <v>39086</v>
      </c>
      <c r="HBY12">
        <v>39087</v>
      </c>
      <c r="HBZ12">
        <v>39088</v>
      </c>
      <c r="HCA12">
        <v>39089</v>
      </c>
      <c r="HCB12">
        <v>39090</v>
      </c>
      <c r="HCC12">
        <v>39091</v>
      </c>
      <c r="HCD12">
        <v>39092</v>
      </c>
      <c r="HCE12">
        <v>39093</v>
      </c>
      <c r="HCF12">
        <v>39094</v>
      </c>
      <c r="HCG12">
        <v>39095</v>
      </c>
      <c r="HCH12">
        <v>39096</v>
      </c>
      <c r="HCI12">
        <v>39097</v>
      </c>
      <c r="HCJ12">
        <v>39098</v>
      </c>
      <c r="HCK12">
        <v>39099</v>
      </c>
      <c r="HCL12">
        <v>39100</v>
      </c>
      <c r="HCM12">
        <v>39101</v>
      </c>
      <c r="HCN12">
        <v>39102</v>
      </c>
      <c r="HCO12">
        <v>39103</v>
      </c>
      <c r="HCP12">
        <v>39104</v>
      </c>
      <c r="HCQ12">
        <v>39105</v>
      </c>
      <c r="HCR12">
        <v>39106</v>
      </c>
      <c r="HCS12">
        <v>39107</v>
      </c>
      <c r="HCT12">
        <v>39108</v>
      </c>
      <c r="HCU12">
        <v>39109</v>
      </c>
      <c r="HCV12">
        <v>39110</v>
      </c>
      <c r="HCW12">
        <v>39111</v>
      </c>
      <c r="HCX12">
        <v>39112</v>
      </c>
      <c r="HCY12">
        <v>39113</v>
      </c>
      <c r="HCZ12">
        <v>39114</v>
      </c>
      <c r="HDA12">
        <v>39115</v>
      </c>
      <c r="HDB12">
        <v>39116</v>
      </c>
      <c r="HDC12">
        <v>39117</v>
      </c>
      <c r="HDD12">
        <v>39118</v>
      </c>
      <c r="HDE12">
        <v>39119</v>
      </c>
      <c r="HDF12">
        <v>39120</v>
      </c>
      <c r="HDG12">
        <v>39121</v>
      </c>
      <c r="HDH12">
        <v>39122</v>
      </c>
      <c r="HDI12">
        <v>39123</v>
      </c>
      <c r="HDJ12">
        <v>39124</v>
      </c>
      <c r="HDK12">
        <v>39125</v>
      </c>
      <c r="HDL12">
        <v>39126</v>
      </c>
      <c r="HDM12">
        <v>39127</v>
      </c>
      <c r="HDN12">
        <v>39128</v>
      </c>
      <c r="HDO12">
        <v>39129</v>
      </c>
      <c r="HDP12">
        <v>39130</v>
      </c>
      <c r="HDQ12">
        <v>39131</v>
      </c>
      <c r="HDR12">
        <v>39132</v>
      </c>
      <c r="HDS12">
        <v>39133</v>
      </c>
      <c r="HDT12">
        <v>39134</v>
      </c>
      <c r="HDU12">
        <v>39135</v>
      </c>
      <c r="HDV12">
        <v>39136</v>
      </c>
      <c r="HDW12">
        <v>39137</v>
      </c>
      <c r="HDX12">
        <v>39138</v>
      </c>
      <c r="HDY12">
        <v>39139</v>
      </c>
      <c r="HDZ12">
        <v>39140</v>
      </c>
      <c r="HEA12">
        <v>39141</v>
      </c>
      <c r="HEB12">
        <v>39142</v>
      </c>
      <c r="HEC12">
        <v>39143</v>
      </c>
      <c r="HED12">
        <v>39144</v>
      </c>
      <c r="HEE12">
        <v>39145</v>
      </c>
      <c r="HEF12">
        <v>39146</v>
      </c>
      <c r="HEG12">
        <v>39147</v>
      </c>
      <c r="HEH12">
        <v>39148</v>
      </c>
      <c r="HEI12">
        <v>39149</v>
      </c>
      <c r="HEJ12">
        <v>39150</v>
      </c>
      <c r="HEK12">
        <v>39151</v>
      </c>
      <c r="HEL12">
        <v>39152</v>
      </c>
      <c r="HEM12">
        <v>39153</v>
      </c>
      <c r="HEN12">
        <v>39154</v>
      </c>
      <c r="HEO12">
        <v>39155</v>
      </c>
      <c r="HEP12">
        <v>39156</v>
      </c>
      <c r="HEQ12">
        <v>39157</v>
      </c>
      <c r="HER12">
        <v>39158</v>
      </c>
      <c r="HES12">
        <v>39159</v>
      </c>
      <c r="HET12">
        <v>39160</v>
      </c>
      <c r="HEU12">
        <v>39161</v>
      </c>
      <c r="HEV12">
        <v>39162</v>
      </c>
      <c r="HEW12">
        <v>39163</v>
      </c>
      <c r="HEX12">
        <v>39164</v>
      </c>
      <c r="HEY12">
        <v>39165</v>
      </c>
      <c r="HEZ12">
        <v>39166</v>
      </c>
      <c r="HFA12">
        <v>39167</v>
      </c>
      <c r="HFB12">
        <v>39168</v>
      </c>
      <c r="HFC12">
        <v>39169</v>
      </c>
      <c r="HFD12">
        <v>39170</v>
      </c>
      <c r="HFE12">
        <v>39171</v>
      </c>
      <c r="HFF12">
        <v>39172</v>
      </c>
      <c r="HFG12">
        <v>39173</v>
      </c>
      <c r="HFH12">
        <v>39174</v>
      </c>
      <c r="HFI12">
        <v>39175</v>
      </c>
      <c r="HFJ12">
        <v>39176</v>
      </c>
      <c r="HFK12">
        <v>39177</v>
      </c>
      <c r="HFL12">
        <v>39178</v>
      </c>
      <c r="HFM12">
        <v>39179</v>
      </c>
      <c r="HFN12">
        <v>39180</v>
      </c>
      <c r="HFO12">
        <v>39181</v>
      </c>
      <c r="HFP12">
        <v>39182</v>
      </c>
      <c r="HFQ12">
        <v>39183</v>
      </c>
      <c r="HFR12">
        <v>39184</v>
      </c>
      <c r="HFS12">
        <v>39185</v>
      </c>
      <c r="HFT12">
        <v>39186</v>
      </c>
      <c r="HFU12">
        <v>39187</v>
      </c>
      <c r="HFV12">
        <v>39188</v>
      </c>
      <c r="HFW12">
        <v>39189</v>
      </c>
      <c r="HFX12">
        <v>39190</v>
      </c>
      <c r="HFY12">
        <v>39191</v>
      </c>
      <c r="HFZ12">
        <v>39192</v>
      </c>
      <c r="HGA12">
        <v>39193</v>
      </c>
      <c r="HGB12">
        <v>39194</v>
      </c>
      <c r="HGC12">
        <v>39195</v>
      </c>
      <c r="HGD12">
        <v>39196</v>
      </c>
      <c r="HGE12">
        <v>39197</v>
      </c>
      <c r="HGF12">
        <v>39198</v>
      </c>
      <c r="HGG12">
        <v>39199</v>
      </c>
      <c r="HGH12">
        <v>39200</v>
      </c>
      <c r="HGI12">
        <v>39201</v>
      </c>
      <c r="HGJ12">
        <v>39202</v>
      </c>
      <c r="HGK12">
        <v>39203</v>
      </c>
      <c r="HGL12">
        <v>39204</v>
      </c>
      <c r="HGM12">
        <v>39205</v>
      </c>
      <c r="HGN12">
        <v>39206</v>
      </c>
      <c r="HGO12">
        <v>39207</v>
      </c>
      <c r="HGP12">
        <v>39208</v>
      </c>
      <c r="HGQ12">
        <v>39209</v>
      </c>
      <c r="HGR12">
        <v>39210</v>
      </c>
      <c r="HGS12">
        <v>39211</v>
      </c>
      <c r="HGT12">
        <v>39212</v>
      </c>
      <c r="HGU12">
        <v>39213</v>
      </c>
      <c r="HGV12">
        <v>39214</v>
      </c>
      <c r="HGW12">
        <v>39215</v>
      </c>
      <c r="HGX12">
        <v>39216</v>
      </c>
      <c r="HGY12">
        <v>39217</v>
      </c>
      <c r="HGZ12">
        <v>39218</v>
      </c>
      <c r="HHA12">
        <v>39219</v>
      </c>
      <c r="HHB12">
        <v>39220</v>
      </c>
      <c r="HHC12">
        <v>39221</v>
      </c>
      <c r="HHD12">
        <v>39222</v>
      </c>
      <c r="HHE12">
        <v>39223</v>
      </c>
      <c r="HHF12">
        <v>39224</v>
      </c>
      <c r="HHG12">
        <v>39225</v>
      </c>
      <c r="HHH12">
        <v>39226</v>
      </c>
      <c r="HHI12">
        <v>39227</v>
      </c>
      <c r="HHJ12">
        <v>39228</v>
      </c>
      <c r="HHK12">
        <v>39229</v>
      </c>
      <c r="HHL12">
        <v>39230</v>
      </c>
      <c r="HHM12">
        <v>39231</v>
      </c>
      <c r="HHN12">
        <v>39232</v>
      </c>
      <c r="HHO12">
        <v>39233</v>
      </c>
      <c r="HHP12">
        <v>39234</v>
      </c>
      <c r="HHQ12">
        <v>39235</v>
      </c>
      <c r="HHR12">
        <v>39236</v>
      </c>
      <c r="HHS12">
        <v>39237</v>
      </c>
      <c r="HHT12">
        <v>39238</v>
      </c>
      <c r="HHU12">
        <v>39239</v>
      </c>
      <c r="HHV12">
        <v>39240</v>
      </c>
      <c r="HHW12">
        <v>39241</v>
      </c>
      <c r="HHX12">
        <v>39242</v>
      </c>
      <c r="HHY12">
        <v>39243</v>
      </c>
      <c r="HHZ12">
        <v>39244</v>
      </c>
      <c r="HIA12">
        <v>39245</v>
      </c>
      <c r="HIB12">
        <v>39246</v>
      </c>
      <c r="HIC12">
        <v>39247</v>
      </c>
      <c r="HID12">
        <v>39248</v>
      </c>
      <c r="HIE12">
        <v>39249</v>
      </c>
      <c r="HIF12">
        <v>39250</v>
      </c>
      <c r="HIG12">
        <v>39251</v>
      </c>
      <c r="HIH12">
        <v>39252</v>
      </c>
      <c r="HII12">
        <v>39253</v>
      </c>
      <c r="HIJ12">
        <v>39254</v>
      </c>
      <c r="HIK12">
        <v>39255</v>
      </c>
      <c r="HIL12">
        <v>39256</v>
      </c>
      <c r="HIM12">
        <v>39257</v>
      </c>
      <c r="HIN12">
        <v>39258</v>
      </c>
      <c r="HIO12">
        <v>39259</v>
      </c>
      <c r="HIP12">
        <v>39260</v>
      </c>
      <c r="HIQ12">
        <v>39261</v>
      </c>
      <c r="HIR12">
        <v>39262</v>
      </c>
      <c r="HIS12">
        <v>39263</v>
      </c>
      <c r="HIT12">
        <v>39264</v>
      </c>
      <c r="HIU12">
        <v>39265</v>
      </c>
      <c r="HIV12">
        <v>39266</v>
      </c>
      <c r="HIW12">
        <v>39267</v>
      </c>
      <c r="HIX12">
        <v>39268</v>
      </c>
      <c r="HIY12">
        <v>39269</v>
      </c>
      <c r="HIZ12">
        <v>39270</v>
      </c>
      <c r="HJA12">
        <v>39271</v>
      </c>
      <c r="HJB12">
        <v>39272</v>
      </c>
      <c r="HJC12">
        <v>39273</v>
      </c>
      <c r="HJD12">
        <v>39274</v>
      </c>
      <c r="HJE12">
        <v>39275</v>
      </c>
      <c r="HJF12">
        <v>39276</v>
      </c>
      <c r="HJG12">
        <v>39277</v>
      </c>
      <c r="HJH12">
        <v>39278</v>
      </c>
      <c r="HJI12">
        <v>39279</v>
      </c>
      <c r="HJJ12">
        <v>39280</v>
      </c>
      <c r="HJK12">
        <v>39281</v>
      </c>
      <c r="HJL12">
        <v>39282</v>
      </c>
      <c r="HJM12">
        <v>39283</v>
      </c>
      <c r="HJN12">
        <v>39284</v>
      </c>
      <c r="HJO12">
        <v>39285</v>
      </c>
      <c r="HJP12">
        <v>39286</v>
      </c>
      <c r="HJQ12">
        <v>39287</v>
      </c>
      <c r="HJR12">
        <v>39288</v>
      </c>
      <c r="HJS12">
        <v>39289</v>
      </c>
      <c r="HJT12">
        <v>39290</v>
      </c>
      <c r="HJU12">
        <v>39291</v>
      </c>
      <c r="HJV12">
        <v>39292</v>
      </c>
      <c r="HJW12">
        <v>39293</v>
      </c>
      <c r="HJX12">
        <v>39294</v>
      </c>
      <c r="HJY12">
        <v>39295</v>
      </c>
      <c r="HJZ12">
        <v>39296</v>
      </c>
      <c r="HKA12">
        <v>39297</v>
      </c>
      <c r="HKB12">
        <v>39298</v>
      </c>
      <c r="HKC12">
        <v>39299</v>
      </c>
      <c r="HKD12">
        <v>39300</v>
      </c>
      <c r="HKE12">
        <v>39301</v>
      </c>
      <c r="HKF12">
        <v>39302</v>
      </c>
      <c r="HKG12">
        <v>39303</v>
      </c>
      <c r="HKH12">
        <v>39304</v>
      </c>
      <c r="HKI12">
        <v>39305</v>
      </c>
      <c r="HKJ12">
        <v>39306</v>
      </c>
      <c r="HKK12">
        <v>39307</v>
      </c>
      <c r="HKL12">
        <v>39308</v>
      </c>
      <c r="HKM12">
        <v>39309</v>
      </c>
      <c r="HKN12">
        <v>39310</v>
      </c>
      <c r="HKO12">
        <v>39311</v>
      </c>
      <c r="HKP12">
        <v>39312</v>
      </c>
      <c r="HKQ12">
        <v>39313</v>
      </c>
      <c r="HKR12">
        <v>39314</v>
      </c>
      <c r="HKS12">
        <v>39315</v>
      </c>
      <c r="HKT12">
        <v>39316</v>
      </c>
      <c r="HKU12">
        <v>39317</v>
      </c>
      <c r="HKV12">
        <v>39318</v>
      </c>
      <c r="HKW12">
        <v>39319</v>
      </c>
      <c r="HKX12">
        <v>39320</v>
      </c>
      <c r="HKY12">
        <v>39321</v>
      </c>
      <c r="HKZ12">
        <v>39322</v>
      </c>
      <c r="HLA12">
        <v>39323</v>
      </c>
      <c r="HLB12">
        <v>39324</v>
      </c>
      <c r="HLC12">
        <v>39325</v>
      </c>
      <c r="HLD12">
        <v>39326</v>
      </c>
      <c r="HLE12">
        <v>39327</v>
      </c>
      <c r="HLF12">
        <v>39328</v>
      </c>
      <c r="HLG12">
        <v>39329</v>
      </c>
      <c r="HLH12">
        <v>39330</v>
      </c>
      <c r="HLI12">
        <v>39331</v>
      </c>
      <c r="HLJ12">
        <v>39332</v>
      </c>
      <c r="HLK12">
        <v>39333</v>
      </c>
      <c r="HLL12">
        <v>39334</v>
      </c>
      <c r="HLM12">
        <v>39335</v>
      </c>
      <c r="HLN12">
        <v>39336</v>
      </c>
      <c r="HLO12">
        <v>39337</v>
      </c>
      <c r="HLP12">
        <v>39338</v>
      </c>
      <c r="HLQ12">
        <v>39339</v>
      </c>
      <c r="HLR12">
        <v>39340</v>
      </c>
      <c r="HLS12">
        <v>39341</v>
      </c>
      <c r="HLT12">
        <v>39342</v>
      </c>
      <c r="HLU12">
        <v>39343</v>
      </c>
      <c r="HLV12">
        <v>39344</v>
      </c>
      <c r="HLW12">
        <v>39345</v>
      </c>
      <c r="HLX12">
        <v>39346</v>
      </c>
      <c r="HLY12">
        <v>39347</v>
      </c>
      <c r="HLZ12">
        <v>39348</v>
      </c>
      <c r="HMA12">
        <v>39349</v>
      </c>
      <c r="HMB12">
        <v>39350</v>
      </c>
      <c r="HMC12">
        <v>39351</v>
      </c>
      <c r="HMD12">
        <v>39352</v>
      </c>
      <c r="HME12">
        <v>39353</v>
      </c>
      <c r="HMF12">
        <v>39354</v>
      </c>
      <c r="HMG12">
        <v>39355</v>
      </c>
      <c r="HMH12">
        <v>39356</v>
      </c>
      <c r="HMI12">
        <v>39357</v>
      </c>
      <c r="HMJ12">
        <v>39358</v>
      </c>
      <c r="HMK12">
        <v>39359</v>
      </c>
      <c r="HML12">
        <v>39360</v>
      </c>
      <c r="HMM12">
        <v>39361</v>
      </c>
      <c r="HMN12">
        <v>39362</v>
      </c>
      <c r="HMO12">
        <v>39363</v>
      </c>
      <c r="HMP12">
        <v>39364</v>
      </c>
      <c r="HMQ12">
        <v>39365</v>
      </c>
      <c r="HMR12">
        <v>39366</v>
      </c>
      <c r="HMS12">
        <v>39367</v>
      </c>
      <c r="HMT12">
        <v>39368</v>
      </c>
      <c r="HMU12">
        <v>39369</v>
      </c>
      <c r="HMV12">
        <v>39370</v>
      </c>
      <c r="HMW12">
        <v>39371</v>
      </c>
      <c r="HMX12">
        <v>39372</v>
      </c>
      <c r="HMY12">
        <v>39373</v>
      </c>
      <c r="HMZ12">
        <v>39374</v>
      </c>
      <c r="HNA12">
        <v>39375</v>
      </c>
      <c r="HNB12">
        <v>39376</v>
      </c>
      <c r="HNC12">
        <v>39377</v>
      </c>
      <c r="HND12">
        <v>39378</v>
      </c>
      <c r="HNE12">
        <v>39379</v>
      </c>
      <c r="HNF12">
        <v>39380</v>
      </c>
      <c r="HNG12">
        <v>39381</v>
      </c>
      <c r="HNH12">
        <v>39382</v>
      </c>
      <c r="HNI12">
        <v>39383</v>
      </c>
      <c r="HNJ12">
        <v>39384</v>
      </c>
      <c r="HNK12">
        <v>39385</v>
      </c>
      <c r="HNL12">
        <v>39386</v>
      </c>
      <c r="HNM12">
        <v>39387</v>
      </c>
      <c r="HNN12">
        <v>39388</v>
      </c>
      <c r="HNO12">
        <v>39389</v>
      </c>
      <c r="HNP12">
        <v>39390</v>
      </c>
      <c r="HNQ12">
        <v>39391</v>
      </c>
      <c r="HNR12">
        <v>39392</v>
      </c>
      <c r="HNS12">
        <v>39393</v>
      </c>
      <c r="HNT12">
        <v>39394</v>
      </c>
      <c r="HNU12">
        <v>39395</v>
      </c>
      <c r="HNV12">
        <v>39396</v>
      </c>
      <c r="HNW12">
        <v>39397</v>
      </c>
      <c r="HNX12">
        <v>39398</v>
      </c>
      <c r="HNY12">
        <v>39399</v>
      </c>
      <c r="HNZ12">
        <v>39400</v>
      </c>
      <c r="HOA12">
        <v>39401</v>
      </c>
      <c r="HOB12">
        <v>39402</v>
      </c>
      <c r="HOC12">
        <v>39403</v>
      </c>
      <c r="HOD12">
        <v>39404</v>
      </c>
      <c r="HOE12">
        <v>39405</v>
      </c>
      <c r="HOF12">
        <v>39406</v>
      </c>
      <c r="HOG12">
        <v>39407</v>
      </c>
      <c r="HOH12">
        <v>39408</v>
      </c>
      <c r="HOI12">
        <v>39409</v>
      </c>
      <c r="HOJ12">
        <v>39410</v>
      </c>
      <c r="HOK12">
        <v>39411</v>
      </c>
      <c r="HOL12">
        <v>39412</v>
      </c>
      <c r="HOM12">
        <v>39413</v>
      </c>
      <c r="HON12">
        <v>39414</v>
      </c>
      <c r="HOO12">
        <v>39415</v>
      </c>
      <c r="HOP12">
        <v>39416</v>
      </c>
      <c r="HOQ12">
        <v>39417</v>
      </c>
      <c r="HOR12">
        <v>39418</v>
      </c>
      <c r="HOS12">
        <v>39419</v>
      </c>
      <c r="HOT12">
        <v>39420</v>
      </c>
      <c r="HOU12">
        <v>39421</v>
      </c>
      <c r="HOV12">
        <v>39422</v>
      </c>
      <c r="HOW12">
        <v>39423</v>
      </c>
      <c r="HOX12">
        <v>39424</v>
      </c>
      <c r="HOY12">
        <v>39425</v>
      </c>
      <c r="HOZ12">
        <v>39426</v>
      </c>
      <c r="HPA12">
        <v>39427</v>
      </c>
      <c r="HPB12">
        <v>39428</v>
      </c>
      <c r="HPC12">
        <v>39429</v>
      </c>
      <c r="HPD12">
        <v>39430</v>
      </c>
      <c r="HPE12">
        <v>39431</v>
      </c>
      <c r="HPF12">
        <v>39432</v>
      </c>
      <c r="HPG12">
        <v>39433</v>
      </c>
      <c r="HPH12">
        <v>39434</v>
      </c>
      <c r="HPI12">
        <v>39435</v>
      </c>
      <c r="HPJ12">
        <v>39436</v>
      </c>
      <c r="HPK12">
        <v>39437</v>
      </c>
      <c r="HPL12">
        <v>39438</v>
      </c>
      <c r="HPM12">
        <v>39439</v>
      </c>
      <c r="HPN12">
        <v>39440</v>
      </c>
      <c r="HPO12">
        <v>39441</v>
      </c>
      <c r="HPP12">
        <v>39442</v>
      </c>
      <c r="HPQ12">
        <v>39443</v>
      </c>
      <c r="HPR12">
        <v>39444</v>
      </c>
      <c r="HPS12">
        <v>39445</v>
      </c>
      <c r="HPT12">
        <v>39446</v>
      </c>
      <c r="HPU12" s="20">
        <v>39447</v>
      </c>
      <c r="HPV12" s="20">
        <v>39448</v>
      </c>
      <c r="HPW12" s="20">
        <v>39449</v>
      </c>
      <c r="HPX12" s="20">
        <v>39450</v>
      </c>
      <c r="HPY12" s="20">
        <v>39451</v>
      </c>
      <c r="HPZ12" s="20">
        <v>39452</v>
      </c>
      <c r="HQA12" s="20">
        <v>39453</v>
      </c>
      <c r="HQB12" s="20">
        <v>39454</v>
      </c>
      <c r="HQC12" s="20">
        <v>39455</v>
      </c>
      <c r="HQD12" s="20">
        <v>39456</v>
      </c>
      <c r="HQE12" s="20">
        <v>39457</v>
      </c>
      <c r="HQF12" s="20">
        <v>39458</v>
      </c>
      <c r="HQG12" s="20">
        <v>39459</v>
      </c>
      <c r="HQH12" s="20">
        <v>39460</v>
      </c>
      <c r="HQI12" s="20">
        <v>39461</v>
      </c>
      <c r="HQJ12" s="20">
        <v>39462</v>
      </c>
      <c r="HQK12" s="20">
        <v>39463</v>
      </c>
      <c r="HQL12" s="20">
        <v>39464</v>
      </c>
      <c r="HQM12" s="20">
        <v>39465</v>
      </c>
      <c r="HQN12" s="20">
        <v>39466</v>
      </c>
      <c r="HQO12" s="20">
        <v>39467</v>
      </c>
      <c r="HQP12" s="20">
        <v>39468</v>
      </c>
      <c r="HQQ12" s="20">
        <v>39469</v>
      </c>
      <c r="HQR12" s="20">
        <v>39470</v>
      </c>
      <c r="HQS12" s="20">
        <v>39471</v>
      </c>
      <c r="HQT12" s="20">
        <v>39472</v>
      </c>
      <c r="HQU12" s="20">
        <v>39473</v>
      </c>
      <c r="HQV12" s="20">
        <v>39474</v>
      </c>
      <c r="HQW12" s="20">
        <v>39475</v>
      </c>
      <c r="HQX12" s="20">
        <v>39476</v>
      </c>
      <c r="HQY12" s="20">
        <v>39477</v>
      </c>
      <c r="HQZ12" s="20">
        <v>39478</v>
      </c>
      <c r="HRA12" s="20">
        <v>39479</v>
      </c>
      <c r="HRB12" s="20">
        <v>39480</v>
      </c>
      <c r="HRC12" s="20">
        <v>39481</v>
      </c>
      <c r="HRD12" s="20">
        <v>39482</v>
      </c>
      <c r="HRE12" s="20">
        <v>39483</v>
      </c>
      <c r="HRF12" s="20">
        <v>39484</v>
      </c>
      <c r="HRG12" s="20">
        <v>39485</v>
      </c>
      <c r="HRH12" s="20">
        <v>39486</v>
      </c>
      <c r="HRI12" s="20">
        <v>39487</v>
      </c>
      <c r="HRJ12" s="20">
        <v>39488</v>
      </c>
      <c r="HRK12" s="20">
        <v>39489</v>
      </c>
      <c r="HRL12" s="20">
        <v>39490</v>
      </c>
      <c r="HRM12" s="20">
        <v>39491</v>
      </c>
      <c r="HRN12" s="20">
        <v>39492</v>
      </c>
      <c r="HRO12" s="20">
        <v>39493</v>
      </c>
      <c r="HRP12" s="20">
        <v>39494</v>
      </c>
      <c r="HRQ12" s="20">
        <v>39495</v>
      </c>
      <c r="HRR12" s="20">
        <v>39496</v>
      </c>
      <c r="HRS12" s="20">
        <v>39497</v>
      </c>
      <c r="HRT12" s="20">
        <v>39498</v>
      </c>
      <c r="HRU12" s="20">
        <v>39499</v>
      </c>
      <c r="HRV12" s="20">
        <v>39500</v>
      </c>
      <c r="HRW12" s="20">
        <v>39501</v>
      </c>
      <c r="HRX12" s="20">
        <v>39502</v>
      </c>
      <c r="HRY12" s="20">
        <v>39503</v>
      </c>
      <c r="HRZ12" s="20">
        <v>39504</v>
      </c>
      <c r="HSA12" s="20">
        <v>39505</v>
      </c>
      <c r="HSB12" s="20">
        <v>39506</v>
      </c>
      <c r="HSC12" s="20">
        <v>39507</v>
      </c>
      <c r="HSD12" s="20">
        <v>39508</v>
      </c>
      <c r="HSE12" s="20">
        <v>39509</v>
      </c>
      <c r="HSF12" s="20">
        <v>39510</v>
      </c>
      <c r="HSG12" s="20">
        <v>39511</v>
      </c>
      <c r="HSH12" s="20">
        <v>39512</v>
      </c>
      <c r="HSI12" s="20">
        <v>39513</v>
      </c>
      <c r="HSJ12" s="20">
        <v>39514</v>
      </c>
      <c r="HSK12" s="20">
        <v>39515</v>
      </c>
      <c r="HSL12" s="20">
        <v>39516</v>
      </c>
      <c r="HSM12" s="20">
        <v>39517</v>
      </c>
      <c r="HSN12" s="20">
        <v>39518</v>
      </c>
      <c r="HSO12" s="20">
        <v>39519</v>
      </c>
      <c r="HSP12" s="20">
        <v>39520</v>
      </c>
      <c r="HSQ12" s="20">
        <v>39521</v>
      </c>
      <c r="HSR12" s="20">
        <v>39522</v>
      </c>
      <c r="HSS12" s="20">
        <v>39523</v>
      </c>
      <c r="HST12" s="20">
        <v>39524</v>
      </c>
      <c r="HSU12" s="20">
        <v>39525</v>
      </c>
      <c r="HSV12" s="20">
        <v>39526</v>
      </c>
      <c r="HSW12" s="20">
        <v>39527</v>
      </c>
      <c r="HSX12" s="20">
        <v>39528</v>
      </c>
      <c r="HSY12" s="20">
        <v>39529</v>
      </c>
      <c r="HSZ12" s="20">
        <v>39530</v>
      </c>
      <c r="HTA12" s="20">
        <v>39531</v>
      </c>
      <c r="HTB12" s="20">
        <v>39532</v>
      </c>
      <c r="HTC12" s="20">
        <v>39533</v>
      </c>
      <c r="HTD12" s="20">
        <v>39534</v>
      </c>
      <c r="HTE12" s="20">
        <v>39535</v>
      </c>
      <c r="HTF12" s="20">
        <v>39536</v>
      </c>
      <c r="HTG12" s="20">
        <v>39537</v>
      </c>
      <c r="HTH12" s="20">
        <v>39538</v>
      </c>
      <c r="HTI12" s="20">
        <v>39539</v>
      </c>
      <c r="HTJ12" s="20">
        <v>39540</v>
      </c>
      <c r="HTK12" s="20">
        <v>39541</v>
      </c>
      <c r="HTL12" s="20">
        <v>39542</v>
      </c>
      <c r="HTM12" s="20">
        <v>39543</v>
      </c>
      <c r="HTN12" s="20">
        <v>39544</v>
      </c>
      <c r="HTO12" s="20">
        <v>39545</v>
      </c>
      <c r="HTP12" s="20">
        <v>39546</v>
      </c>
      <c r="HTQ12" s="20">
        <v>39547</v>
      </c>
      <c r="HTR12" s="20">
        <v>39548</v>
      </c>
      <c r="HTS12" s="20">
        <v>39549</v>
      </c>
      <c r="HTT12" s="20">
        <v>39550</v>
      </c>
      <c r="HTU12" s="20">
        <v>39551</v>
      </c>
      <c r="HTV12" s="20">
        <v>39552</v>
      </c>
      <c r="HTW12" s="20">
        <v>39553</v>
      </c>
      <c r="HTX12" s="20">
        <v>39554</v>
      </c>
      <c r="HTY12" s="20">
        <v>39555</v>
      </c>
      <c r="HTZ12" s="20">
        <v>39556</v>
      </c>
      <c r="HUA12" s="20">
        <v>39557</v>
      </c>
      <c r="HUB12" s="20">
        <v>39558</v>
      </c>
      <c r="HUC12" s="20">
        <v>39559</v>
      </c>
      <c r="HUD12" s="20">
        <v>39560</v>
      </c>
      <c r="HUE12" s="20">
        <v>39561</v>
      </c>
      <c r="HUF12" s="20">
        <v>39562</v>
      </c>
      <c r="HUG12" s="20">
        <v>39563</v>
      </c>
      <c r="HUH12" s="20">
        <v>39564</v>
      </c>
      <c r="HUI12" s="20">
        <v>39565</v>
      </c>
      <c r="HUJ12" s="20">
        <v>39566</v>
      </c>
      <c r="HUK12" s="20">
        <v>39567</v>
      </c>
      <c r="HUL12" s="20">
        <v>39568</v>
      </c>
      <c r="HUM12" s="20">
        <v>39569</v>
      </c>
      <c r="HUN12" s="20">
        <v>39570</v>
      </c>
      <c r="HUO12" s="20">
        <v>39571</v>
      </c>
      <c r="HUP12" s="20">
        <v>39572</v>
      </c>
      <c r="HUQ12" s="20">
        <v>39573</v>
      </c>
      <c r="HUR12" s="20">
        <v>39574</v>
      </c>
      <c r="HUS12" s="20">
        <v>39575</v>
      </c>
      <c r="HUT12" s="20">
        <v>39576</v>
      </c>
      <c r="HUU12" s="20">
        <v>39577</v>
      </c>
      <c r="HUV12" s="20">
        <v>39578</v>
      </c>
      <c r="HUW12" s="20">
        <v>39579</v>
      </c>
      <c r="HUX12" s="20">
        <v>39580</v>
      </c>
      <c r="HUY12" s="20">
        <v>39581</v>
      </c>
      <c r="HUZ12" s="20">
        <v>39582</v>
      </c>
      <c r="HVA12" s="20">
        <v>39583</v>
      </c>
      <c r="HVB12" s="20">
        <v>39584</v>
      </c>
      <c r="HVC12" s="20">
        <v>39585</v>
      </c>
      <c r="HVD12" s="20">
        <v>39586</v>
      </c>
      <c r="HVE12" s="20">
        <v>39587</v>
      </c>
      <c r="HVF12" s="20">
        <v>39588</v>
      </c>
      <c r="HVG12" s="20">
        <v>39589</v>
      </c>
      <c r="HVH12" s="20">
        <v>39590</v>
      </c>
      <c r="HVI12" s="20">
        <v>39591</v>
      </c>
      <c r="HVJ12" s="20">
        <v>39592</v>
      </c>
      <c r="HVK12" s="20">
        <v>39593</v>
      </c>
      <c r="HVL12" s="20">
        <v>39594</v>
      </c>
      <c r="HVM12" s="20">
        <v>39595</v>
      </c>
      <c r="HVN12" s="20">
        <v>39596</v>
      </c>
      <c r="HVO12" s="20">
        <v>39597</v>
      </c>
      <c r="HVP12" s="20">
        <v>39598</v>
      </c>
      <c r="HVQ12" s="20">
        <v>39599</v>
      </c>
      <c r="HVR12" s="20">
        <v>39600</v>
      </c>
      <c r="HVS12" s="20">
        <v>39601</v>
      </c>
      <c r="HVT12" s="20">
        <v>39602</v>
      </c>
      <c r="HVU12" s="20">
        <v>39603</v>
      </c>
      <c r="HVV12" s="20">
        <v>39604</v>
      </c>
      <c r="HVW12" s="20">
        <v>39605</v>
      </c>
      <c r="HVX12" s="20">
        <v>39606</v>
      </c>
      <c r="HVY12" s="20">
        <v>39607</v>
      </c>
      <c r="HVZ12" s="20">
        <v>39608</v>
      </c>
      <c r="HWA12" s="20">
        <v>39609</v>
      </c>
      <c r="HWB12" s="20">
        <v>39610</v>
      </c>
      <c r="HWC12" s="20">
        <v>39611</v>
      </c>
      <c r="HWD12" s="20">
        <v>39612</v>
      </c>
      <c r="HWE12" s="20">
        <v>39613</v>
      </c>
      <c r="HWF12" s="20">
        <v>39614</v>
      </c>
      <c r="HWG12" s="20">
        <v>39615</v>
      </c>
      <c r="HWH12" s="20">
        <v>39616</v>
      </c>
      <c r="HWI12" s="20">
        <v>39617</v>
      </c>
      <c r="HWJ12" s="20">
        <v>39618</v>
      </c>
      <c r="HWK12" s="20">
        <v>39619</v>
      </c>
      <c r="HWL12" s="20">
        <v>39620</v>
      </c>
      <c r="HWM12" s="20">
        <v>39621</v>
      </c>
      <c r="HWN12" s="20">
        <v>39622</v>
      </c>
      <c r="HWO12" s="20">
        <v>39623</v>
      </c>
      <c r="HWP12" s="20">
        <v>39624</v>
      </c>
      <c r="HWQ12" s="20">
        <v>39625</v>
      </c>
      <c r="HWR12" s="20">
        <v>39626</v>
      </c>
      <c r="HWS12" s="20">
        <v>39627</v>
      </c>
      <c r="HWT12" s="20">
        <v>39628</v>
      </c>
      <c r="HWU12" s="20">
        <v>39629</v>
      </c>
      <c r="HWV12" s="20">
        <v>39630</v>
      </c>
      <c r="HWW12" s="20">
        <v>39631</v>
      </c>
      <c r="HWX12" s="20">
        <v>39632</v>
      </c>
      <c r="HWY12" s="20">
        <v>39633</v>
      </c>
      <c r="HWZ12" s="20">
        <v>39634</v>
      </c>
      <c r="HXA12" s="20">
        <v>39635</v>
      </c>
      <c r="HXB12" s="20">
        <v>39636</v>
      </c>
      <c r="HXC12" s="20">
        <v>39637</v>
      </c>
      <c r="HXD12" s="20">
        <v>39638</v>
      </c>
      <c r="HXE12" s="20">
        <v>39639</v>
      </c>
      <c r="HXF12" s="20">
        <v>39640</v>
      </c>
      <c r="HXG12" s="20">
        <v>39641</v>
      </c>
      <c r="HXH12" s="20">
        <v>39642</v>
      </c>
      <c r="HXI12" s="20">
        <v>39643</v>
      </c>
      <c r="HXJ12" s="20">
        <v>39644</v>
      </c>
      <c r="HXK12" s="20">
        <v>39645</v>
      </c>
      <c r="HXL12" s="20">
        <v>39646</v>
      </c>
      <c r="HXM12" s="20">
        <v>39647</v>
      </c>
      <c r="HXN12" s="20">
        <v>39648</v>
      </c>
      <c r="HXO12" s="20">
        <v>39649</v>
      </c>
      <c r="HXP12" s="20">
        <v>39650</v>
      </c>
      <c r="HXQ12" s="20">
        <v>39651</v>
      </c>
      <c r="HXR12" s="20">
        <v>39652</v>
      </c>
      <c r="HXS12" s="20">
        <v>39653</v>
      </c>
      <c r="HXT12" s="20">
        <v>39654</v>
      </c>
      <c r="HXU12" s="20">
        <v>39655</v>
      </c>
      <c r="HXV12" s="20">
        <v>39656</v>
      </c>
      <c r="HXW12" s="20">
        <v>39657</v>
      </c>
      <c r="HXX12" s="20">
        <v>39658</v>
      </c>
      <c r="HXY12" s="20">
        <v>39659</v>
      </c>
      <c r="HXZ12" s="20">
        <v>39660</v>
      </c>
      <c r="HYA12" s="20">
        <v>39661</v>
      </c>
      <c r="HYB12" s="20">
        <v>39662</v>
      </c>
      <c r="HYC12" s="20">
        <v>39663</v>
      </c>
      <c r="HYD12" s="20">
        <v>39664</v>
      </c>
      <c r="HYE12" s="20">
        <v>39665</v>
      </c>
      <c r="HYF12" s="20">
        <v>39666</v>
      </c>
      <c r="HYG12" s="20">
        <v>39667</v>
      </c>
      <c r="HYH12" s="20">
        <v>39668</v>
      </c>
      <c r="HYI12" s="20">
        <v>39669</v>
      </c>
      <c r="HYJ12" s="20">
        <v>39670</v>
      </c>
      <c r="HYK12" s="20">
        <v>39671</v>
      </c>
      <c r="HYL12" s="20">
        <v>39672</v>
      </c>
      <c r="HYM12" s="20">
        <v>39673</v>
      </c>
      <c r="HYN12" s="20">
        <v>39674</v>
      </c>
      <c r="HYO12" s="20">
        <v>39675</v>
      </c>
      <c r="HYP12" s="20">
        <v>39676</v>
      </c>
      <c r="HYQ12" s="20">
        <v>39677</v>
      </c>
      <c r="HYR12" s="20">
        <v>39678</v>
      </c>
      <c r="HYS12" s="20">
        <v>39679</v>
      </c>
      <c r="HYT12" s="20">
        <v>39680</v>
      </c>
      <c r="HYU12" s="20">
        <v>39681</v>
      </c>
      <c r="HYV12" s="20">
        <v>39682</v>
      </c>
      <c r="HYW12" s="20">
        <v>39683</v>
      </c>
      <c r="HYX12" s="20">
        <v>39684</v>
      </c>
      <c r="HYY12" s="20">
        <v>39685</v>
      </c>
      <c r="HYZ12" s="20">
        <v>39686</v>
      </c>
      <c r="HZA12" s="20">
        <v>39687</v>
      </c>
      <c r="HZB12" s="20">
        <v>39688</v>
      </c>
      <c r="HZC12" s="20">
        <v>39689</v>
      </c>
      <c r="HZD12" s="20">
        <v>39690</v>
      </c>
      <c r="HZE12" s="20">
        <v>39691</v>
      </c>
      <c r="HZF12" s="20">
        <v>39692</v>
      </c>
      <c r="HZG12" s="20">
        <v>39693</v>
      </c>
      <c r="HZH12" s="20">
        <v>39694</v>
      </c>
      <c r="HZI12" s="20">
        <v>39695</v>
      </c>
      <c r="HZJ12" s="20">
        <v>39696</v>
      </c>
      <c r="HZK12" s="20">
        <v>39697</v>
      </c>
      <c r="HZL12" s="20">
        <v>39698</v>
      </c>
      <c r="HZM12" s="20">
        <v>39699</v>
      </c>
      <c r="HZN12" s="20">
        <v>39700</v>
      </c>
      <c r="HZO12" s="20">
        <v>39701</v>
      </c>
      <c r="HZP12" s="20">
        <v>39702</v>
      </c>
      <c r="HZQ12" s="20">
        <v>39703</v>
      </c>
      <c r="HZR12" s="20">
        <v>39704</v>
      </c>
      <c r="HZS12" s="20">
        <v>39705</v>
      </c>
      <c r="HZT12" s="20">
        <v>39706</v>
      </c>
      <c r="HZU12" s="20">
        <v>39707</v>
      </c>
      <c r="HZV12" s="20">
        <v>39708</v>
      </c>
      <c r="HZW12" s="20">
        <v>39709</v>
      </c>
      <c r="HZX12" s="20">
        <v>39710</v>
      </c>
      <c r="HZY12" s="20">
        <v>39711</v>
      </c>
      <c r="HZZ12" s="20">
        <v>39712</v>
      </c>
      <c r="IAA12" s="20">
        <v>39713</v>
      </c>
      <c r="IAB12" s="20">
        <v>39714</v>
      </c>
      <c r="IAC12" s="20">
        <v>39715</v>
      </c>
      <c r="IAD12" s="20">
        <v>39716</v>
      </c>
      <c r="IAE12" s="20">
        <v>39717</v>
      </c>
      <c r="IAF12" s="20">
        <v>39718</v>
      </c>
      <c r="IAG12" s="20">
        <v>39719</v>
      </c>
      <c r="IAH12" s="20">
        <v>39720</v>
      </c>
      <c r="IAI12" s="20">
        <v>39721</v>
      </c>
      <c r="IAJ12" s="20">
        <v>39722</v>
      </c>
      <c r="IAK12" s="20">
        <v>39723</v>
      </c>
      <c r="IAL12" s="20">
        <v>39724</v>
      </c>
      <c r="IAM12" s="20">
        <v>39725</v>
      </c>
      <c r="IAN12" s="20">
        <v>39726</v>
      </c>
      <c r="IAO12" s="20">
        <v>39727</v>
      </c>
      <c r="IAP12" s="20">
        <v>39728</v>
      </c>
      <c r="IAQ12" s="20">
        <v>39729</v>
      </c>
      <c r="IAR12" s="20">
        <v>39730</v>
      </c>
      <c r="IAS12" s="20">
        <v>39731</v>
      </c>
      <c r="IAT12" s="20">
        <v>39732</v>
      </c>
      <c r="IAU12" s="20">
        <v>39733</v>
      </c>
      <c r="IAV12" s="20">
        <v>39734</v>
      </c>
      <c r="IAW12" s="20">
        <v>39735</v>
      </c>
      <c r="IAX12" s="20">
        <v>39736</v>
      </c>
      <c r="IAY12" s="20">
        <v>39737</v>
      </c>
      <c r="IAZ12" s="20">
        <v>39738</v>
      </c>
      <c r="IBA12" s="20">
        <v>39739</v>
      </c>
      <c r="IBB12" s="20">
        <v>39740</v>
      </c>
      <c r="IBC12" s="20">
        <v>39741</v>
      </c>
      <c r="IBD12" s="20">
        <v>39742</v>
      </c>
      <c r="IBE12" s="20">
        <v>39743</v>
      </c>
      <c r="IBF12" s="20">
        <v>39744</v>
      </c>
      <c r="IBG12" s="20">
        <v>39745</v>
      </c>
      <c r="IBH12" s="20">
        <v>39746</v>
      </c>
      <c r="IBI12" s="20">
        <v>39747</v>
      </c>
      <c r="IBJ12" s="20">
        <v>39748</v>
      </c>
      <c r="IBK12" s="20">
        <v>39749</v>
      </c>
      <c r="IBL12" s="20">
        <v>39750</v>
      </c>
      <c r="IBM12" s="20">
        <v>39751</v>
      </c>
      <c r="IBN12" s="20">
        <v>39752</v>
      </c>
      <c r="IBO12" s="20">
        <v>39753</v>
      </c>
      <c r="IBP12" s="20">
        <v>39754</v>
      </c>
      <c r="IBQ12" s="20">
        <v>39755</v>
      </c>
      <c r="IBR12" s="20">
        <v>39756</v>
      </c>
      <c r="IBS12" s="20">
        <v>39757</v>
      </c>
      <c r="IBT12" s="20">
        <v>39758</v>
      </c>
      <c r="IBU12" s="20">
        <v>39759</v>
      </c>
      <c r="IBV12" s="20">
        <v>39760</v>
      </c>
      <c r="IBW12" s="20">
        <v>39761</v>
      </c>
      <c r="IBX12" s="20">
        <v>39762</v>
      </c>
      <c r="IBY12" s="20">
        <v>39763</v>
      </c>
      <c r="IBZ12" s="20">
        <v>39764</v>
      </c>
      <c r="ICA12" s="20">
        <v>39765</v>
      </c>
      <c r="ICB12" s="20">
        <v>39766</v>
      </c>
      <c r="ICC12" s="20">
        <v>39767</v>
      </c>
      <c r="ICD12" s="20">
        <v>39768</v>
      </c>
      <c r="ICE12" s="20">
        <v>39769</v>
      </c>
      <c r="ICF12" s="20">
        <v>39770</v>
      </c>
      <c r="ICG12" s="20">
        <v>39771</v>
      </c>
      <c r="ICH12" s="20">
        <v>39772</v>
      </c>
      <c r="ICI12" s="20">
        <v>39773</v>
      </c>
      <c r="ICJ12" s="20">
        <v>39774</v>
      </c>
      <c r="ICK12" s="20">
        <v>39775</v>
      </c>
      <c r="ICL12" s="20">
        <v>39776</v>
      </c>
      <c r="ICM12" s="20">
        <v>39777</v>
      </c>
      <c r="ICN12" s="20">
        <v>39778</v>
      </c>
      <c r="ICO12" s="20">
        <v>39779</v>
      </c>
      <c r="ICP12" s="20">
        <v>39780</v>
      </c>
      <c r="ICQ12" s="20">
        <v>39781</v>
      </c>
      <c r="ICR12" s="20">
        <v>39782</v>
      </c>
      <c r="ICS12" s="20">
        <v>39783</v>
      </c>
      <c r="ICT12" s="20">
        <v>39784</v>
      </c>
      <c r="ICU12" s="20">
        <v>39785</v>
      </c>
      <c r="ICV12" s="20">
        <v>39786</v>
      </c>
      <c r="ICW12" s="20">
        <v>39787</v>
      </c>
      <c r="ICX12" s="20">
        <v>39788</v>
      </c>
      <c r="ICY12" s="20">
        <v>39789</v>
      </c>
      <c r="ICZ12" s="20">
        <v>39790</v>
      </c>
      <c r="IDA12" s="20">
        <v>39791</v>
      </c>
      <c r="IDB12" s="20">
        <v>39792</v>
      </c>
      <c r="IDC12" s="20">
        <v>39793</v>
      </c>
      <c r="IDD12" s="20">
        <v>39794</v>
      </c>
      <c r="IDE12" s="20">
        <v>39795</v>
      </c>
      <c r="IDF12" s="20">
        <v>39796</v>
      </c>
      <c r="IDG12" s="20">
        <v>39797</v>
      </c>
      <c r="IDH12" s="20">
        <v>39798</v>
      </c>
      <c r="IDI12" s="20">
        <v>39799</v>
      </c>
      <c r="IDJ12" s="20">
        <v>39800</v>
      </c>
      <c r="IDK12" s="20">
        <v>39801</v>
      </c>
      <c r="IDL12" s="20">
        <v>39802</v>
      </c>
      <c r="IDM12" s="20">
        <v>39803</v>
      </c>
      <c r="IDN12" s="20">
        <v>39804</v>
      </c>
      <c r="IDO12" s="20">
        <v>39805</v>
      </c>
      <c r="IDP12" s="20">
        <v>39806</v>
      </c>
      <c r="IDQ12" s="20">
        <v>39807</v>
      </c>
      <c r="IDR12" s="20">
        <v>39808</v>
      </c>
      <c r="IDS12" s="20">
        <v>39809</v>
      </c>
      <c r="IDT12" s="20">
        <v>39810</v>
      </c>
      <c r="IDU12" s="20">
        <v>39811</v>
      </c>
      <c r="IDV12" s="20">
        <v>39812</v>
      </c>
      <c r="IDW12" s="20">
        <v>39813</v>
      </c>
      <c r="IDX12" s="20">
        <v>39814</v>
      </c>
      <c r="IDY12" s="20">
        <v>39815</v>
      </c>
      <c r="IDZ12" s="20">
        <v>39816</v>
      </c>
      <c r="IEA12" s="20">
        <v>39817</v>
      </c>
      <c r="IEB12" s="20">
        <v>39818</v>
      </c>
      <c r="IEC12" s="20">
        <v>39819</v>
      </c>
      <c r="IED12" s="20">
        <v>39820</v>
      </c>
      <c r="IEE12" s="20">
        <v>39821</v>
      </c>
      <c r="IEF12" s="20">
        <v>39822</v>
      </c>
      <c r="IEG12" s="20">
        <v>39823</v>
      </c>
      <c r="IEH12" s="20">
        <v>39824</v>
      </c>
      <c r="IEI12" s="20">
        <v>39825</v>
      </c>
      <c r="IEJ12" s="20">
        <v>39826</v>
      </c>
      <c r="IEK12" s="20">
        <v>39827</v>
      </c>
      <c r="IEL12" s="20">
        <v>39828</v>
      </c>
      <c r="IEM12" s="20">
        <v>39829</v>
      </c>
      <c r="IEN12" s="20">
        <v>39830</v>
      </c>
      <c r="IEO12" s="20">
        <v>39831</v>
      </c>
      <c r="IEP12" s="20">
        <v>39832</v>
      </c>
      <c r="IEQ12" s="20">
        <v>39833</v>
      </c>
      <c r="IER12" s="20">
        <v>39834</v>
      </c>
      <c r="IES12" s="20">
        <v>39835</v>
      </c>
      <c r="IET12" s="20">
        <v>39836</v>
      </c>
      <c r="IEU12" s="20">
        <v>39837</v>
      </c>
      <c r="IEV12" s="20">
        <v>39838</v>
      </c>
      <c r="IEW12" s="20">
        <v>39839</v>
      </c>
      <c r="IEX12" s="20">
        <v>39840</v>
      </c>
      <c r="IEY12" s="20">
        <v>39841</v>
      </c>
      <c r="IEZ12" s="20">
        <v>39842</v>
      </c>
      <c r="IFA12" s="20">
        <v>39843</v>
      </c>
      <c r="IFB12" s="20">
        <v>39844</v>
      </c>
      <c r="IFC12" s="20">
        <v>39845</v>
      </c>
      <c r="IFD12" s="20">
        <v>39846</v>
      </c>
      <c r="IFE12" s="20">
        <v>39847</v>
      </c>
      <c r="IFF12" s="20">
        <v>39848</v>
      </c>
      <c r="IFG12" s="20">
        <v>39849</v>
      </c>
      <c r="IFH12" s="20">
        <v>39850</v>
      </c>
      <c r="IFI12" s="20">
        <v>39851</v>
      </c>
      <c r="IFJ12" s="20">
        <v>39852</v>
      </c>
      <c r="IFK12" s="20">
        <v>39853</v>
      </c>
      <c r="IFL12" s="20">
        <v>39854</v>
      </c>
      <c r="IFM12" s="20">
        <v>39855</v>
      </c>
      <c r="IFN12" s="20">
        <v>39856</v>
      </c>
      <c r="IFO12" s="20">
        <v>39857</v>
      </c>
      <c r="IFP12" s="20">
        <v>39858</v>
      </c>
      <c r="IFQ12" s="20">
        <v>39859</v>
      </c>
      <c r="IFR12" s="20">
        <v>39860</v>
      </c>
      <c r="IFS12" s="20">
        <v>39861</v>
      </c>
      <c r="IFT12" s="20">
        <v>39862</v>
      </c>
      <c r="IFU12" s="20">
        <v>39863</v>
      </c>
      <c r="IFV12" s="20">
        <v>39864</v>
      </c>
      <c r="IFW12" s="20">
        <v>39865</v>
      </c>
      <c r="IFX12" s="20">
        <v>39866</v>
      </c>
      <c r="IFY12" s="20">
        <v>39867</v>
      </c>
      <c r="IFZ12" s="20">
        <v>39868</v>
      </c>
      <c r="IGA12" s="20">
        <v>39869</v>
      </c>
      <c r="IGB12" s="20">
        <v>39870</v>
      </c>
      <c r="IGC12" s="20">
        <v>39871</v>
      </c>
      <c r="IGD12" s="20">
        <v>39872</v>
      </c>
      <c r="IGE12" s="20">
        <v>39873</v>
      </c>
      <c r="IGF12" s="20">
        <v>39874</v>
      </c>
      <c r="IGG12" s="20">
        <v>39875</v>
      </c>
      <c r="IGH12" s="20">
        <v>39876</v>
      </c>
      <c r="IGI12" s="20">
        <v>39877</v>
      </c>
      <c r="IGJ12" s="20">
        <v>39878</v>
      </c>
      <c r="IGK12" s="20">
        <v>39879</v>
      </c>
      <c r="IGL12" s="20">
        <v>39880</v>
      </c>
      <c r="IGM12" s="20">
        <v>39881</v>
      </c>
      <c r="IGN12" s="20">
        <v>39882</v>
      </c>
      <c r="IGO12" s="20">
        <v>39883</v>
      </c>
      <c r="IGP12" s="20">
        <v>39884</v>
      </c>
      <c r="IGQ12" s="20">
        <v>39885</v>
      </c>
      <c r="IGR12" s="20">
        <v>39886</v>
      </c>
      <c r="IGS12" s="20">
        <v>39887</v>
      </c>
      <c r="IGT12" s="20">
        <v>39888</v>
      </c>
      <c r="IGU12" s="20">
        <v>39889</v>
      </c>
      <c r="IGV12" s="20">
        <v>39890</v>
      </c>
      <c r="IGW12" s="20">
        <v>39891</v>
      </c>
      <c r="IGX12" s="20">
        <v>39892</v>
      </c>
      <c r="IGY12" s="20">
        <v>39893</v>
      </c>
      <c r="IGZ12" s="20">
        <v>39894</v>
      </c>
      <c r="IHA12" s="20">
        <v>39895</v>
      </c>
      <c r="IHB12" s="20">
        <v>39896</v>
      </c>
      <c r="IHC12" s="20">
        <v>39897</v>
      </c>
      <c r="IHD12" s="20">
        <v>39898</v>
      </c>
      <c r="IHE12" s="20">
        <v>39899</v>
      </c>
      <c r="IHF12" s="20">
        <v>39900</v>
      </c>
      <c r="IHG12" s="20">
        <v>39901</v>
      </c>
      <c r="IHH12" s="20">
        <v>39902</v>
      </c>
      <c r="IHI12" s="20">
        <v>39903</v>
      </c>
      <c r="IHJ12" s="20">
        <v>39904</v>
      </c>
      <c r="IHK12" s="20">
        <v>39905</v>
      </c>
      <c r="IHL12" s="20">
        <v>39906</v>
      </c>
      <c r="IHM12" s="20">
        <v>39907</v>
      </c>
      <c r="IHN12" s="20">
        <v>39908</v>
      </c>
      <c r="IHO12" s="20">
        <v>39909</v>
      </c>
      <c r="IHP12" s="20">
        <v>39910</v>
      </c>
      <c r="IHQ12" s="20">
        <v>39911</v>
      </c>
      <c r="IHR12" s="20">
        <v>39912</v>
      </c>
      <c r="IHS12" s="20">
        <v>39913</v>
      </c>
      <c r="IHT12" s="20">
        <v>39914</v>
      </c>
      <c r="IHU12" s="20">
        <v>39915</v>
      </c>
      <c r="IHV12" s="20">
        <v>39916</v>
      </c>
      <c r="IHW12" s="20">
        <v>39917</v>
      </c>
      <c r="IHX12" s="20">
        <v>39918</v>
      </c>
      <c r="IHY12" s="20">
        <v>39919</v>
      </c>
      <c r="IHZ12" s="20">
        <v>39920</v>
      </c>
      <c r="IIA12" s="20">
        <v>39921</v>
      </c>
      <c r="IIB12" s="20">
        <v>39922</v>
      </c>
      <c r="IIC12" s="20">
        <v>39923</v>
      </c>
      <c r="IID12" s="20">
        <v>39924</v>
      </c>
      <c r="IIE12" s="20">
        <v>39925</v>
      </c>
      <c r="IIF12" s="20">
        <v>39926</v>
      </c>
      <c r="IIG12" s="20">
        <v>39927</v>
      </c>
      <c r="IIH12" s="20">
        <v>39928</v>
      </c>
      <c r="III12" s="20">
        <v>39929</v>
      </c>
      <c r="IIJ12" s="20">
        <v>39930</v>
      </c>
      <c r="IIK12" s="20">
        <v>39931</v>
      </c>
      <c r="IIL12" s="20">
        <v>39932</v>
      </c>
      <c r="IIM12" s="20">
        <v>39933</v>
      </c>
      <c r="IIN12" s="20">
        <v>39934</v>
      </c>
      <c r="IIO12" s="20">
        <v>39935</v>
      </c>
      <c r="IIP12" s="20">
        <v>39936</v>
      </c>
      <c r="IIQ12" s="20">
        <v>39937</v>
      </c>
      <c r="IIR12" s="20">
        <v>39938</v>
      </c>
      <c r="IIS12" s="20">
        <v>39939</v>
      </c>
      <c r="IIT12" s="20">
        <v>39940</v>
      </c>
      <c r="IIU12" s="20">
        <v>39941</v>
      </c>
      <c r="IIV12" s="20">
        <v>39942</v>
      </c>
      <c r="IIW12" s="20">
        <v>39943</v>
      </c>
      <c r="IIX12" s="20">
        <v>39944</v>
      </c>
      <c r="IIY12" s="20">
        <v>39945</v>
      </c>
      <c r="IIZ12" s="20">
        <v>39946</v>
      </c>
      <c r="IJA12" s="20">
        <v>39947</v>
      </c>
      <c r="IJB12" s="20">
        <v>39948</v>
      </c>
      <c r="IJC12" s="20">
        <v>39949</v>
      </c>
      <c r="IJD12" s="20">
        <v>39950</v>
      </c>
      <c r="IJE12" s="20">
        <v>39951</v>
      </c>
      <c r="IJF12" s="20">
        <v>39952</v>
      </c>
      <c r="IJG12" s="20">
        <v>39953</v>
      </c>
      <c r="IJH12" s="20">
        <v>39954</v>
      </c>
      <c r="IJI12" s="20">
        <v>39955</v>
      </c>
      <c r="IJJ12" s="20">
        <v>39956</v>
      </c>
      <c r="IJK12" s="20">
        <v>39957</v>
      </c>
      <c r="IJL12" s="20">
        <v>39958</v>
      </c>
      <c r="IJM12" s="20">
        <v>39959</v>
      </c>
      <c r="IJN12" s="20">
        <v>39960</v>
      </c>
      <c r="IJO12" s="20">
        <v>39961</v>
      </c>
      <c r="IJP12" s="20">
        <v>39962</v>
      </c>
      <c r="IJQ12" s="20">
        <v>39963</v>
      </c>
      <c r="IJR12" s="20">
        <v>39964</v>
      </c>
      <c r="IJS12" s="20">
        <v>39965</v>
      </c>
      <c r="IJT12" s="20">
        <v>39966</v>
      </c>
      <c r="IJU12" s="20">
        <v>39967</v>
      </c>
      <c r="IJV12" s="20">
        <v>39968</v>
      </c>
      <c r="IJW12" s="20">
        <v>39969</v>
      </c>
      <c r="IJX12" s="20">
        <v>39970</v>
      </c>
      <c r="IJY12" s="20">
        <v>39971</v>
      </c>
      <c r="IJZ12" s="20">
        <v>39972</v>
      </c>
      <c r="IKA12" s="20">
        <v>39973</v>
      </c>
      <c r="IKB12" s="20">
        <v>39974</v>
      </c>
      <c r="IKC12" s="20">
        <v>39975</v>
      </c>
      <c r="IKD12" s="20">
        <v>39976</v>
      </c>
      <c r="IKE12" s="20">
        <v>39977</v>
      </c>
      <c r="IKF12" s="20">
        <v>39978</v>
      </c>
      <c r="IKG12" s="20">
        <v>39979</v>
      </c>
      <c r="IKH12" s="20">
        <v>39980</v>
      </c>
      <c r="IKI12" s="20">
        <v>39981</v>
      </c>
      <c r="IKJ12" s="20">
        <v>39982</v>
      </c>
      <c r="IKK12" s="20">
        <v>39983</v>
      </c>
      <c r="IKL12" s="20">
        <v>39984</v>
      </c>
      <c r="IKM12" s="20">
        <v>39985</v>
      </c>
      <c r="IKN12" s="20">
        <v>39986</v>
      </c>
      <c r="IKO12" s="20">
        <v>39987</v>
      </c>
      <c r="IKP12" s="20">
        <v>39988</v>
      </c>
      <c r="IKQ12" s="20">
        <v>39989</v>
      </c>
      <c r="IKR12" s="20">
        <v>39990</v>
      </c>
      <c r="IKS12" s="20">
        <v>39991</v>
      </c>
      <c r="IKT12" s="20">
        <v>39992</v>
      </c>
      <c r="IKU12" s="20">
        <v>39993</v>
      </c>
      <c r="IKV12" s="20">
        <v>39994</v>
      </c>
      <c r="IKW12" s="20">
        <v>39995</v>
      </c>
      <c r="IKX12" s="20">
        <v>39996</v>
      </c>
      <c r="IKY12" s="20">
        <v>39997</v>
      </c>
      <c r="IKZ12" s="20">
        <v>39998</v>
      </c>
      <c r="ILA12" s="20">
        <v>39999</v>
      </c>
      <c r="ILB12" s="20">
        <v>40000</v>
      </c>
      <c r="ILC12" s="20">
        <v>40001</v>
      </c>
      <c r="ILD12" s="20">
        <v>40002</v>
      </c>
      <c r="ILE12" s="20">
        <v>40003</v>
      </c>
      <c r="ILF12" s="20">
        <v>40004</v>
      </c>
      <c r="ILG12" s="20">
        <v>40005</v>
      </c>
      <c r="ILH12" s="20">
        <v>40006</v>
      </c>
      <c r="ILI12" s="20">
        <v>40007</v>
      </c>
      <c r="ILJ12" s="20">
        <v>40008</v>
      </c>
      <c r="ILK12" s="20">
        <v>40009</v>
      </c>
      <c r="ILL12" s="20">
        <v>40010</v>
      </c>
      <c r="ILM12" s="20">
        <v>40011</v>
      </c>
      <c r="ILN12" s="20">
        <v>40012</v>
      </c>
      <c r="ILO12" s="20">
        <v>40013</v>
      </c>
      <c r="ILP12" s="20">
        <v>40014</v>
      </c>
      <c r="ILQ12" s="20">
        <v>40015</v>
      </c>
      <c r="ILR12" s="20">
        <v>40016</v>
      </c>
      <c r="ILS12" s="20">
        <v>40017</v>
      </c>
      <c r="ILT12" s="20">
        <v>40018</v>
      </c>
      <c r="ILU12" s="20">
        <v>40019</v>
      </c>
      <c r="ILV12" s="20">
        <v>40020</v>
      </c>
      <c r="ILW12" s="20">
        <v>40021</v>
      </c>
      <c r="ILX12" s="20">
        <v>40022</v>
      </c>
      <c r="ILY12" s="20">
        <v>40023</v>
      </c>
      <c r="ILZ12" s="20">
        <v>40024</v>
      </c>
      <c r="IMA12" s="20">
        <v>40025</v>
      </c>
      <c r="IMB12" s="20">
        <v>40026</v>
      </c>
      <c r="IMC12" s="20">
        <v>40027</v>
      </c>
      <c r="IMD12" s="20">
        <v>40028</v>
      </c>
      <c r="IME12" s="20">
        <v>40029</v>
      </c>
      <c r="IMF12" s="20">
        <v>40030</v>
      </c>
      <c r="IMG12" s="20">
        <v>40031</v>
      </c>
      <c r="IMH12" s="20">
        <v>40032</v>
      </c>
      <c r="IMI12" s="20">
        <v>40033</v>
      </c>
      <c r="IMJ12" s="20">
        <v>40034</v>
      </c>
      <c r="IMK12" s="20">
        <v>40035</v>
      </c>
      <c r="IML12" s="20">
        <v>40036</v>
      </c>
      <c r="IMM12" s="20">
        <v>40037</v>
      </c>
      <c r="IMN12" s="20">
        <v>40038</v>
      </c>
      <c r="IMO12" s="20">
        <v>40039</v>
      </c>
      <c r="IMP12" s="20">
        <v>40040</v>
      </c>
      <c r="IMQ12" s="20">
        <v>40041</v>
      </c>
      <c r="IMR12" s="20">
        <v>40042</v>
      </c>
      <c r="IMS12" s="20">
        <v>40043</v>
      </c>
      <c r="IMT12" s="20">
        <v>40044</v>
      </c>
      <c r="IMU12" s="20">
        <v>40045</v>
      </c>
      <c r="IMV12" s="20">
        <v>40046</v>
      </c>
      <c r="IMW12" s="20">
        <v>40047</v>
      </c>
      <c r="IMX12" s="20">
        <v>40048</v>
      </c>
      <c r="IMY12" s="20">
        <v>40049</v>
      </c>
      <c r="IMZ12" s="20">
        <v>40050</v>
      </c>
      <c r="INA12" s="20">
        <v>40051</v>
      </c>
      <c r="INB12" s="20">
        <v>40052</v>
      </c>
      <c r="INC12" s="20">
        <v>40053</v>
      </c>
      <c r="IND12" s="20">
        <v>40054</v>
      </c>
      <c r="INE12" s="20">
        <v>40055</v>
      </c>
      <c r="INF12" s="20">
        <v>40056</v>
      </c>
      <c r="ING12" s="20">
        <v>40057</v>
      </c>
      <c r="INH12" s="20">
        <v>40058</v>
      </c>
      <c r="INI12" s="20">
        <v>40059</v>
      </c>
      <c r="INJ12" s="20">
        <v>40060</v>
      </c>
      <c r="INK12" s="20">
        <v>40061</v>
      </c>
      <c r="INL12" s="20">
        <v>40062</v>
      </c>
      <c r="INM12" s="20">
        <v>40063</v>
      </c>
      <c r="INN12" s="20">
        <v>40064</v>
      </c>
      <c r="INO12" s="20">
        <v>40065</v>
      </c>
      <c r="INP12" s="20">
        <v>40066</v>
      </c>
      <c r="INQ12" s="20">
        <v>40067</v>
      </c>
      <c r="INR12" s="20">
        <v>40068</v>
      </c>
      <c r="INS12" s="20">
        <v>40069</v>
      </c>
      <c r="INT12" s="20">
        <v>40070</v>
      </c>
      <c r="INU12" s="20">
        <v>40071</v>
      </c>
      <c r="INV12" s="20">
        <v>40072</v>
      </c>
      <c r="INW12" s="20">
        <v>40073</v>
      </c>
      <c r="INX12" s="20">
        <v>40074</v>
      </c>
      <c r="INY12" s="20">
        <v>40075</v>
      </c>
      <c r="INZ12" s="20">
        <v>40076</v>
      </c>
      <c r="IOA12" s="20">
        <v>40077</v>
      </c>
      <c r="IOB12" s="20">
        <v>40078</v>
      </c>
      <c r="IOC12" s="20">
        <v>40079</v>
      </c>
      <c r="IOD12" s="20">
        <v>40080</v>
      </c>
      <c r="IOE12" s="20">
        <v>40081</v>
      </c>
      <c r="IOF12" s="20">
        <v>40082</v>
      </c>
      <c r="IOG12" s="20">
        <v>40083</v>
      </c>
      <c r="IOH12" s="20">
        <v>40084</v>
      </c>
      <c r="IOI12" s="20">
        <v>40085</v>
      </c>
      <c r="IOJ12" s="20">
        <v>40086</v>
      </c>
      <c r="IOK12" s="20">
        <v>40087</v>
      </c>
      <c r="IOL12" s="20">
        <v>40088</v>
      </c>
      <c r="IOM12" s="20">
        <v>40089</v>
      </c>
      <c r="ION12" s="20">
        <v>40090</v>
      </c>
      <c r="IOO12" s="20">
        <v>40091</v>
      </c>
      <c r="IOP12" s="20">
        <v>40092</v>
      </c>
      <c r="IOQ12" s="20">
        <v>40093</v>
      </c>
      <c r="IOR12" s="20">
        <v>40094</v>
      </c>
      <c r="IOS12" s="20">
        <v>40095</v>
      </c>
      <c r="IOT12" s="20">
        <v>40096</v>
      </c>
      <c r="IOU12" s="20">
        <v>40097</v>
      </c>
      <c r="IOV12" s="20">
        <v>40098</v>
      </c>
      <c r="IOW12" s="20">
        <v>40099</v>
      </c>
      <c r="IOX12" s="20">
        <v>40100</v>
      </c>
      <c r="IOY12" s="20">
        <v>40101</v>
      </c>
      <c r="IOZ12" s="20">
        <v>40102</v>
      </c>
      <c r="IPA12" s="20">
        <v>40103</v>
      </c>
      <c r="IPB12" s="20">
        <v>40104</v>
      </c>
      <c r="IPC12" s="20">
        <v>40105</v>
      </c>
      <c r="IPD12" s="20">
        <v>40106</v>
      </c>
      <c r="IPE12" s="20">
        <v>40107</v>
      </c>
      <c r="IPF12" s="20">
        <v>40108</v>
      </c>
      <c r="IPG12" s="20">
        <v>40109</v>
      </c>
      <c r="IPH12" s="20">
        <v>40110</v>
      </c>
      <c r="IPI12" s="20">
        <v>40111</v>
      </c>
      <c r="IPJ12" s="20">
        <v>40112</v>
      </c>
      <c r="IPK12" s="20">
        <v>40113</v>
      </c>
      <c r="IPL12" s="20">
        <v>40114</v>
      </c>
      <c r="IPM12" s="20">
        <v>40115</v>
      </c>
      <c r="IPN12" s="20">
        <v>40116</v>
      </c>
      <c r="IPO12" s="20">
        <v>40117</v>
      </c>
      <c r="IPP12" s="20">
        <v>40118</v>
      </c>
      <c r="IPQ12" s="20">
        <v>40119</v>
      </c>
      <c r="IPR12" s="20">
        <v>40120</v>
      </c>
      <c r="IPS12" s="20">
        <v>40121</v>
      </c>
      <c r="IPT12" s="20">
        <v>40122</v>
      </c>
      <c r="IPU12" s="20">
        <v>40123</v>
      </c>
      <c r="IPV12" s="20">
        <v>40124</v>
      </c>
      <c r="IPW12" s="20">
        <v>40125</v>
      </c>
      <c r="IPX12" s="20">
        <v>40126</v>
      </c>
      <c r="IPY12" s="20">
        <v>40127</v>
      </c>
      <c r="IPZ12" s="20">
        <v>40128</v>
      </c>
      <c r="IQA12" s="20">
        <v>40129</v>
      </c>
      <c r="IQB12" s="20">
        <v>40130</v>
      </c>
      <c r="IQC12" s="20">
        <v>40131</v>
      </c>
      <c r="IQD12" s="20">
        <v>40132</v>
      </c>
      <c r="IQE12" s="20">
        <v>40133</v>
      </c>
      <c r="IQF12" s="20">
        <v>40134</v>
      </c>
      <c r="IQG12" s="20">
        <v>40135</v>
      </c>
      <c r="IQH12" s="20">
        <v>40136</v>
      </c>
      <c r="IQI12" s="20">
        <v>40137</v>
      </c>
      <c r="IQJ12" s="20">
        <v>40138</v>
      </c>
      <c r="IQK12" s="20">
        <v>40139</v>
      </c>
      <c r="IQL12" s="20">
        <v>40140</v>
      </c>
      <c r="IQM12" s="20">
        <v>40141</v>
      </c>
      <c r="IQN12" s="20">
        <v>40142</v>
      </c>
      <c r="IQO12" s="20">
        <v>40143</v>
      </c>
      <c r="IQP12" s="20">
        <v>40144</v>
      </c>
      <c r="IQQ12" s="20">
        <v>40145</v>
      </c>
      <c r="IQR12" s="20">
        <v>40146</v>
      </c>
      <c r="IQS12" s="20">
        <v>40147</v>
      </c>
      <c r="IQT12" s="20">
        <v>40148</v>
      </c>
      <c r="IQU12" s="20">
        <v>40149</v>
      </c>
      <c r="IQV12" s="20">
        <v>40150</v>
      </c>
      <c r="IQW12" s="20">
        <v>40151</v>
      </c>
      <c r="IQX12" s="20">
        <v>40152</v>
      </c>
      <c r="IQY12" s="20">
        <v>40153</v>
      </c>
      <c r="IQZ12" s="20">
        <v>40154</v>
      </c>
      <c r="IRA12" s="20">
        <v>40155</v>
      </c>
      <c r="IRB12" s="20">
        <v>40156</v>
      </c>
      <c r="IRC12" s="20">
        <v>40157</v>
      </c>
      <c r="IRD12" s="20">
        <v>40158</v>
      </c>
      <c r="IRE12" s="20">
        <v>40159</v>
      </c>
      <c r="IRF12" s="20">
        <v>40160</v>
      </c>
      <c r="IRG12" s="20">
        <v>40161</v>
      </c>
      <c r="IRH12" s="20">
        <v>40162</v>
      </c>
      <c r="IRI12" s="20">
        <v>40163</v>
      </c>
      <c r="IRJ12" s="20">
        <v>40164</v>
      </c>
      <c r="IRK12" s="20">
        <v>40165</v>
      </c>
      <c r="IRL12" s="20">
        <v>40166</v>
      </c>
      <c r="IRM12" s="20">
        <v>40167</v>
      </c>
      <c r="IRN12" s="20">
        <v>40168</v>
      </c>
      <c r="IRO12" s="20">
        <v>40169</v>
      </c>
      <c r="IRP12" s="20">
        <v>40170</v>
      </c>
      <c r="IRQ12" s="20">
        <v>40171</v>
      </c>
      <c r="IRR12" s="20">
        <v>40172</v>
      </c>
      <c r="IRS12" s="20">
        <v>40173</v>
      </c>
      <c r="IRT12" s="20">
        <v>40174</v>
      </c>
      <c r="IRU12" s="20">
        <v>40175</v>
      </c>
      <c r="IRV12" s="20">
        <v>40176</v>
      </c>
      <c r="IRW12" s="20">
        <v>40177</v>
      </c>
      <c r="IRX12" s="20">
        <v>40178</v>
      </c>
      <c r="IRY12" s="20">
        <v>40179</v>
      </c>
      <c r="IRZ12" s="20">
        <v>40180</v>
      </c>
      <c r="ISA12" s="20">
        <v>40181</v>
      </c>
      <c r="ISB12" s="20">
        <v>40182</v>
      </c>
      <c r="ISC12" s="20">
        <v>40183</v>
      </c>
      <c r="ISD12" s="20">
        <v>40184</v>
      </c>
      <c r="ISE12" s="20">
        <v>40185</v>
      </c>
      <c r="ISF12" s="20">
        <v>40186</v>
      </c>
      <c r="ISG12" s="20">
        <v>40187</v>
      </c>
      <c r="ISH12" s="20">
        <v>40188</v>
      </c>
      <c r="ISI12" s="20">
        <v>40189</v>
      </c>
      <c r="ISJ12" s="20">
        <v>40190</v>
      </c>
      <c r="ISK12" s="20">
        <v>40191</v>
      </c>
      <c r="ISL12" s="20">
        <v>40192</v>
      </c>
      <c r="ISM12" s="20">
        <v>40193</v>
      </c>
      <c r="ISN12" s="20">
        <v>40194</v>
      </c>
      <c r="ISO12" s="20">
        <v>40195</v>
      </c>
      <c r="ISP12" s="20">
        <v>40196</v>
      </c>
      <c r="ISQ12" s="20">
        <v>40197</v>
      </c>
      <c r="ISR12" s="20">
        <v>40198</v>
      </c>
      <c r="ISS12" s="20">
        <v>40199</v>
      </c>
      <c r="IST12" s="20">
        <v>40200</v>
      </c>
      <c r="ISU12" s="20">
        <v>40201</v>
      </c>
      <c r="ISV12" s="20">
        <v>40202</v>
      </c>
      <c r="ISW12" s="20">
        <v>40203</v>
      </c>
      <c r="ISX12" s="20">
        <v>40204</v>
      </c>
      <c r="ISY12" s="20">
        <v>40205</v>
      </c>
      <c r="ISZ12" s="20">
        <v>40206</v>
      </c>
      <c r="ITA12" s="20">
        <v>40207</v>
      </c>
      <c r="ITB12" s="20">
        <v>40208</v>
      </c>
      <c r="ITC12" s="20">
        <v>40209</v>
      </c>
      <c r="ITD12" s="20">
        <v>40210</v>
      </c>
      <c r="ITE12" s="20">
        <v>40211</v>
      </c>
      <c r="ITF12" s="20">
        <v>40212</v>
      </c>
      <c r="ITG12" s="20">
        <v>40213</v>
      </c>
      <c r="ITH12" s="20">
        <v>40214</v>
      </c>
      <c r="ITI12" s="20">
        <v>40215</v>
      </c>
      <c r="ITJ12" s="20">
        <v>40216</v>
      </c>
      <c r="ITK12" s="20">
        <v>40217</v>
      </c>
      <c r="ITL12" s="20">
        <v>40218</v>
      </c>
      <c r="ITM12" s="20">
        <v>40219</v>
      </c>
      <c r="ITN12" s="20">
        <v>40220</v>
      </c>
      <c r="ITO12" s="20">
        <v>40221</v>
      </c>
      <c r="ITP12" s="20">
        <v>40222</v>
      </c>
      <c r="ITQ12" s="20">
        <v>40223</v>
      </c>
      <c r="ITR12" s="20">
        <v>40224</v>
      </c>
      <c r="ITS12" s="20">
        <v>40225</v>
      </c>
      <c r="ITT12" s="20">
        <v>40226</v>
      </c>
      <c r="ITU12" s="20">
        <v>40227</v>
      </c>
      <c r="ITV12" s="20">
        <v>40228</v>
      </c>
      <c r="ITW12" s="20">
        <v>40229</v>
      </c>
      <c r="ITX12" s="20">
        <v>40230</v>
      </c>
      <c r="ITY12" s="20">
        <v>40231</v>
      </c>
      <c r="ITZ12" s="20">
        <v>40232</v>
      </c>
      <c r="IUA12" s="20">
        <v>40233</v>
      </c>
      <c r="IUB12" s="20">
        <v>40234</v>
      </c>
      <c r="IUC12" s="20">
        <v>40235</v>
      </c>
      <c r="IUD12" s="20">
        <v>40236</v>
      </c>
      <c r="IUE12" s="20">
        <v>40237</v>
      </c>
      <c r="IUF12" s="20">
        <v>40238</v>
      </c>
      <c r="IUG12" s="20">
        <v>40239</v>
      </c>
      <c r="IUH12" s="20">
        <v>40240</v>
      </c>
      <c r="IUI12" s="20">
        <v>40241</v>
      </c>
      <c r="IUJ12" s="20">
        <v>40242</v>
      </c>
      <c r="IUK12" s="20">
        <v>40243</v>
      </c>
      <c r="IUL12" s="20">
        <v>40244</v>
      </c>
      <c r="IUM12" s="20">
        <v>40245</v>
      </c>
      <c r="IUN12" s="20">
        <v>40246</v>
      </c>
      <c r="IUO12" s="20">
        <v>40247</v>
      </c>
      <c r="IUP12" s="20">
        <v>40248</v>
      </c>
      <c r="IUQ12" s="20">
        <v>40249</v>
      </c>
      <c r="IUR12" s="20">
        <v>40250</v>
      </c>
      <c r="IUS12" s="20">
        <v>40251</v>
      </c>
      <c r="IUT12" s="20">
        <v>40252</v>
      </c>
      <c r="IUU12" s="20">
        <v>40253</v>
      </c>
      <c r="IUV12" s="20">
        <v>40254</v>
      </c>
      <c r="IUW12" s="20">
        <v>40255</v>
      </c>
      <c r="IUX12" s="20">
        <v>40256</v>
      </c>
      <c r="IUY12" s="20">
        <v>40257</v>
      </c>
      <c r="IUZ12" s="20">
        <v>40258</v>
      </c>
      <c r="IVA12" s="20">
        <v>40259</v>
      </c>
      <c r="IVB12" s="20">
        <v>40260</v>
      </c>
      <c r="IVC12" s="20">
        <v>40261</v>
      </c>
      <c r="IVD12" s="20">
        <v>40262</v>
      </c>
      <c r="IVE12" s="20">
        <v>40263</v>
      </c>
      <c r="IVF12" s="20">
        <v>40264</v>
      </c>
      <c r="IVG12" s="20">
        <v>40265</v>
      </c>
      <c r="IVH12" s="20">
        <v>40266</v>
      </c>
      <c r="IVI12" s="20">
        <v>40267</v>
      </c>
      <c r="IVJ12" s="20">
        <v>40268</v>
      </c>
      <c r="IVK12" s="20">
        <v>40269</v>
      </c>
      <c r="IVL12" s="20">
        <v>40270</v>
      </c>
      <c r="IVM12" s="20">
        <v>40271</v>
      </c>
      <c r="IVN12" s="20">
        <v>40272</v>
      </c>
      <c r="IVO12" s="20">
        <v>40273</v>
      </c>
      <c r="IVP12" s="20">
        <v>40274</v>
      </c>
      <c r="IVQ12" s="20">
        <v>40275</v>
      </c>
      <c r="IVR12" s="20">
        <v>40276</v>
      </c>
      <c r="IVS12" s="20">
        <v>40277</v>
      </c>
      <c r="IVT12" s="20">
        <v>40278</v>
      </c>
      <c r="IVU12" s="20">
        <v>40279</v>
      </c>
      <c r="IVV12" s="20">
        <v>40280</v>
      </c>
      <c r="IVW12" s="20">
        <v>40281</v>
      </c>
      <c r="IVX12" s="20">
        <v>40282</v>
      </c>
      <c r="IVY12" s="20">
        <v>40283</v>
      </c>
      <c r="IVZ12" s="20">
        <v>40284</v>
      </c>
      <c r="IWA12" s="20">
        <v>40285</v>
      </c>
      <c r="IWB12" s="20">
        <v>40286</v>
      </c>
      <c r="IWC12" s="20">
        <v>40287</v>
      </c>
      <c r="IWD12" s="20">
        <v>40288</v>
      </c>
      <c r="IWE12" s="20">
        <v>40289</v>
      </c>
      <c r="IWF12" s="20">
        <v>40290</v>
      </c>
      <c r="IWG12" s="20">
        <v>40291</v>
      </c>
      <c r="IWH12" s="20">
        <v>40292</v>
      </c>
      <c r="IWI12" s="20">
        <v>40293</v>
      </c>
      <c r="IWJ12" s="20">
        <v>40294</v>
      </c>
      <c r="IWK12" s="20">
        <v>40295</v>
      </c>
      <c r="IWL12" s="20">
        <v>40296</v>
      </c>
      <c r="IWM12" s="20">
        <v>40297</v>
      </c>
      <c r="IWN12" s="20">
        <v>40298</v>
      </c>
      <c r="IWO12" s="20">
        <v>40299</v>
      </c>
      <c r="IWP12" s="20">
        <v>40300</v>
      </c>
      <c r="IWQ12" s="20">
        <v>40301</v>
      </c>
      <c r="IWR12" s="20">
        <v>40302</v>
      </c>
      <c r="IWS12" s="20">
        <v>40303</v>
      </c>
      <c r="IWT12" s="20">
        <v>40304</v>
      </c>
      <c r="IWU12" s="20">
        <v>40305</v>
      </c>
      <c r="IWV12" s="20">
        <v>40306</v>
      </c>
      <c r="IWW12" s="20">
        <v>40307</v>
      </c>
      <c r="IWX12" s="20">
        <v>40308</v>
      </c>
      <c r="IWY12" s="20">
        <v>40309</v>
      </c>
      <c r="IWZ12" s="20">
        <v>40310</v>
      </c>
      <c r="IXA12" s="20">
        <v>40311</v>
      </c>
      <c r="IXB12" s="20">
        <v>40312</v>
      </c>
      <c r="IXC12" s="20">
        <v>40313</v>
      </c>
      <c r="IXD12" s="20">
        <v>40314</v>
      </c>
      <c r="IXE12" s="20">
        <v>40315</v>
      </c>
      <c r="IXF12" s="20">
        <v>40316</v>
      </c>
      <c r="IXG12" s="20">
        <v>40317</v>
      </c>
      <c r="IXH12" s="20">
        <v>40318</v>
      </c>
      <c r="IXI12" s="20">
        <v>40319</v>
      </c>
      <c r="IXJ12" s="20">
        <v>40320</v>
      </c>
      <c r="IXK12" s="20">
        <v>40321</v>
      </c>
      <c r="IXL12" s="20">
        <v>40322</v>
      </c>
      <c r="IXM12" s="20">
        <v>40323</v>
      </c>
      <c r="IXN12" s="20">
        <v>40324</v>
      </c>
      <c r="IXO12" s="20">
        <v>40325</v>
      </c>
      <c r="IXP12" s="20">
        <v>40326</v>
      </c>
      <c r="IXQ12" s="20">
        <v>40327</v>
      </c>
      <c r="IXR12" s="20">
        <v>40328</v>
      </c>
      <c r="IXS12" s="20">
        <v>40329</v>
      </c>
      <c r="IXT12" s="20">
        <v>40330</v>
      </c>
      <c r="IXU12" s="20">
        <v>40331</v>
      </c>
      <c r="IXV12" s="20">
        <v>40332</v>
      </c>
      <c r="IXW12" s="20">
        <v>40333</v>
      </c>
      <c r="IXX12" s="20">
        <v>40334</v>
      </c>
      <c r="IXY12" s="20">
        <v>40335</v>
      </c>
      <c r="IXZ12" s="20">
        <v>40336</v>
      </c>
      <c r="IYA12" s="20">
        <v>40337</v>
      </c>
      <c r="IYB12" s="20">
        <v>40338</v>
      </c>
      <c r="IYC12" s="20">
        <v>40339</v>
      </c>
      <c r="IYD12" s="20">
        <v>40340</v>
      </c>
      <c r="IYE12" s="20">
        <v>40341</v>
      </c>
      <c r="IYF12" s="20">
        <v>40342</v>
      </c>
      <c r="IYG12" s="20">
        <v>40343</v>
      </c>
      <c r="IYH12" s="20">
        <v>40344</v>
      </c>
      <c r="IYI12" s="20">
        <v>40345</v>
      </c>
      <c r="IYJ12" s="20">
        <v>40346</v>
      </c>
      <c r="IYK12" s="20">
        <v>40347</v>
      </c>
      <c r="IYL12" s="20">
        <v>40348</v>
      </c>
      <c r="IYM12" s="20">
        <v>40349</v>
      </c>
      <c r="IYN12" s="20">
        <v>40350</v>
      </c>
      <c r="IYO12" s="20">
        <v>40351</v>
      </c>
      <c r="IYP12" s="20">
        <v>40352</v>
      </c>
      <c r="IYQ12" s="20">
        <v>40353</v>
      </c>
      <c r="IYR12" s="20">
        <v>40354</v>
      </c>
      <c r="IYS12" s="20">
        <v>40355</v>
      </c>
      <c r="IYT12" s="20">
        <v>40356</v>
      </c>
      <c r="IYU12" s="20">
        <v>40357</v>
      </c>
      <c r="IYV12" s="20">
        <v>40358</v>
      </c>
      <c r="IYW12" s="20">
        <v>40359</v>
      </c>
      <c r="IYX12" s="20">
        <v>40360</v>
      </c>
      <c r="IYY12" s="20">
        <v>40361</v>
      </c>
      <c r="IYZ12" s="20">
        <v>40362</v>
      </c>
      <c r="IZA12" s="20">
        <v>40363</v>
      </c>
      <c r="IZB12" s="20">
        <v>40364</v>
      </c>
      <c r="IZC12" s="20">
        <v>40365</v>
      </c>
      <c r="IZD12" s="20">
        <v>40366</v>
      </c>
      <c r="IZE12" s="20">
        <v>40367</v>
      </c>
      <c r="IZF12" s="20">
        <v>40368</v>
      </c>
      <c r="IZG12" s="20">
        <v>40369</v>
      </c>
      <c r="IZH12" s="20">
        <v>40370</v>
      </c>
      <c r="IZI12" s="20">
        <v>40371</v>
      </c>
      <c r="IZJ12" s="20">
        <v>40372</v>
      </c>
      <c r="IZK12" s="20">
        <v>40373</v>
      </c>
      <c r="IZL12" s="20">
        <v>40374</v>
      </c>
      <c r="IZM12" s="20">
        <v>40375</v>
      </c>
      <c r="IZN12" s="20">
        <v>40376</v>
      </c>
      <c r="IZO12" s="20">
        <v>40377</v>
      </c>
      <c r="IZP12" s="20">
        <v>40378</v>
      </c>
      <c r="IZQ12" s="20">
        <v>40379</v>
      </c>
      <c r="IZR12" s="20">
        <v>40380</v>
      </c>
      <c r="IZS12" s="20">
        <v>40381</v>
      </c>
      <c r="IZT12" s="20">
        <v>40382</v>
      </c>
      <c r="IZU12" s="20">
        <v>40383</v>
      </c>
      <c r="IZV12" s="20">
        <v>40384</v>
      </c>
      <c r="IZW12" s="20">
        <v>40385</v>
      </c>
      <c r="IZX12" s="20">
        <v>40386</v>
      </c>
      <c r="IZY12" s="20">
        <v>40387</v>
      </c>
      <c r="IZZ12" s="20">
        <v>40388</v>
      </c>
      <c r="JAA12" s="20">
        <v>40389</v>
      </c>
      <c r="JAB12" s="20">
        <v>40390</v>
      </c>
      <c r="JAC12" s="20">
        <v>40391</v>
      </c>
      <c r="JAD12" s="20">
        <v>40392</v>
      </c>
      <c r="JAE12" s="20">
        <v>40393</v>
      </c>
      <c r="JAF12" s="20">
        <v>40394</v>
      </c>
      <c r="JAG12" s="20">
        <v>40395</v>
      </c>
      <c r="JAH12" s="20">
        <v>40396</v>
      </c>
      <c r="JAI12" s="20">
        <v>40397</v>
      </c>
      <c r="JAJ12" s="20">
        <v>40398</v>
      </c>
      <c r="JAK12" s="20">
        <v>40399</v>
      </c>
      <c r="JAL12" s="20">
        <v>40400</v>
      </c>
      <c r="JAM12" s="20">
        <v>40401</v>
      </c>
      <c r="JAN12" s="20">
        <v>40402</v>
      </c>
      <c r="JAO12" s="20">
        <v>40403</v>
      </c>
      <c r="JAP12" s="20">
        <v>40404</v>
      </c>
      <c r="JAQ12" s="20">
        <v>40405</v>
      </c>
      <c r="JAR12" s="20">
        <v>40406</v>
      </c>
      <c r="JAS12" s="20">
        <v>40407</v>
      </c>
      <c r="JAT12" s="20">
        <v>40408</v>
      </c>
      <c r="JAU12" s="20">
        <v>40409</v>
      </c>
      <c r="JAV12" s="20">
        <v>40410</v>
      </c>
      <c r="JAW12" s="20">
        <v>40411</v>
      </c>
      <c r="JAX12" s="20">
        <v>40412</v>
      </c>
      <c r="JAY12" s="20">
        <v>40413</v>
      </c>
      <c r="JAZ12" s="20">
        <v>40414</v>
      </c>
      <c r="JBA12" s="20">
        <v>40415</v>
      </c>
      <c r="JBB12" s="20">
        <v>40416</v>
      </c>
      <c r="JBC12" s="20">
        <v>40417</v>
      </c>
      <c r="JBD12" s="20">
        <v>40418</v>
      </c>
      <c r="JBE12" s="20">
        <v>40419</v>
      </c>
      <c r="JBF12" s="20">
        <v>40420</v>
      </c>
      <c r="JBG12" s="20">
        <v>40421</v>
      </c>
      <c r="JBH12" s="20">
        <v>40422</v>
      </c>
      <c r="JBI12" s="20">
        <v>40423</v>
      </c>
      <c r="JBJ12" s="20">
        <v>40424</v>
      </c>
      <c r="JBK12" s="20">
        <v>40425</v>
      </c>
      <c r="JBL12" s="20">
        <v>40426</v>
      </c>
      <c r="JBM12" s="20">
        <v>40427</v>
      </c>
      <c r="JBN12" s="20">
        <v>40428</v>
      </c>
      <c r="JBO12" s="20">
        <v>40429</v>
      </c>
      <c r="JBP12" s="20">
        <v>40430</v>
      </c>
      <c r="JBQ12" s="20">
        <v>40431</v>
      </c>
      <c r="JBR12" s="20">
        <v>40432</v>
      </c>
      <c r="JBS12" s="20">
        <v>40433</v>
      </c>
      <c r="JBT12" s="20">
        <v>40434</v>
      </c>
      <c r="JBU12" s="20">
        <v>40435</v>
      </c>
      <c r="JBV12" s="20">
        <v>40436</v>
      </c>
      <c r="JBW12" s="20">
        <v>40437</v>
      </c>
      <c r="JBX12" s="20">
        <v>40438</v>
      </c>
      <c r="JBY12" s="20">
        <v>40439</v>
      </c>
      <c r="JBZ12" s="20">
        <v>40440</v>
      </c>
      <c r="JCA12" s="20">
        <v>40441</v>
      </c>
      <c r="JCB12" s="20">
        <v>40442</v>
      </c>
      <c r="JCC12" s="20">
        <v>40443</v>
      </c>
      <c r="JCD12" s="20">
        <v>40444</v>
      </c>
      <c r="JCE12" s="20">
        <v>40445</v>
      </c>
      <c r="JCF12" s="20">
        <v>40446</v>
      </c>
      <c r="JCG12" s="20">
        <v>40447</v>
      </c>
      <c r="JCH12" s="20">
        <v>40448</v>
      </c>
      <c r="JCI12" s="20">
        <v>40449</v>
      </c>
      <c r="JCJ12" s="20">
        <v>40450</v>
      </c>
      <c r="JCK12" s="20">
        <v>40451</v>
      </c>
      <c r="JCL12" s="20">
        <v>40452</v>
      </c>
      <c r="JCM12" s="20">
        <v>40453</v>
      </c>
      <c r="JCN12" s="20">
        <v>40454</v>
      </c>
      <c r="JCO12" s="20">
        <v>40455</v>
      </c>
      <c r="JCP12" s="20">
        <v>40456</v>
      </c>
      <c r="JCQ12" s="20">
        <v>40457</v>
      </c>
      <c r="JCR12" s="20">
        <v>40458</v>
      </c>
      <c r="JCS12" s="20">
        <v>40459</v>
      </c>
      <c r="JCT12" s="20">
        <v>40460</v>
      </c>
      <c r="JCU12" s="20">
        <v>40461</v>
      </c>
      <c r="JCV12" s="20">
        <v>40462</v>
      </c>
      <c r="JCW12" s="20">
        <v>40463</v>
      </c>
      <c r="JCX12" s="20">
        <v>40464</v>
      </c>
      <c r="JCY12" s="20">
        <v>40465</v>
      </c>
      <c r="JCZ12" s="20">
        <v>40466</v>
      </c>
      <c r="JDA12" s="20">
        <v>40467</v>
      </c>
      <c r="JDB12" s="20">
        <v>40468</v>
      </c>
      <c r="JDC12" s="20">
        <v>40469</v>
      </c>
      <c r="JDD12" s="20">
        <v>40470</v>
      </c>
      <c r="JDE12" s="20">
        <v>40471</v>
      </c>
      <c r="JDF12" s="20">
        <v>40472</v>
      </c>
      <c r="JDG12" s="20">
        <v>40473</v>
      </c>
      <c r="JDH12" s="20">
        <v>40474</v>
      </c>
      <c r="JDI12" s="20">
        <v>40475</v>
      </c>
      <c r="JDJ12" s="20">
        <v>40476</v>
      </c>
      <c r="JDK12" s="20">
        <v>40477</v>
      </c>
      <c r="JDL12" s="20">
        <v>40478</v>
      </c>
      <c r="JDM12" s="20">
        <v>40479</v>
      </c>
      <c r="JDN12" s="20">
        <v>40480</v>
      </c>
      <c r="JDO12" s="20">
        <v>40481</v>
      </c>
      <c r="JDP12" s="20">
        <v>40482</v>
      </c>
      <c r="JDQ12" s="20">
        <v>40483</v>
      </c>
      <c r="JDR12" s="20">
        <v>40484</v>
      </c>
      <c r="JDS12" s="20">
        <v>40485</v>
      </c>
      <c r="JDT12" s="20">
        <v>40486</v>
      </c>
      <c r="JDU12" s="20">
        <v>40487</v>
      </c>
      <c r="JDV12" s="20">
        <v>40488</v>
      </c>
      <c r="JDW12" s="20">
        <v>40489</v>
      </c>
      <c r="JDX12" s="20">
        <v>40490</v>
      </c>
      <c r="JDY12" s="20">
        <v>40491</v>
      </c>
      <c r="JDZ12" s="20">
        <v>40492</v>
      </c>
      <c r="JEA12" s="20">
        <v>40493</v>
      </c>
      <c r="JEB12" s="20">
        <v>40494</v>
      </c>
      <c r="JEC12" s="20">
        <v>40495</v>
      </c>
      <c r="JED12" s="20">
        <v>40496</v>
      </c>
      <c r="JEE12" s="20">
        <v>40497</v>
      </c>
      <c r="JEF12" s="20">
        <v>40498</v>
      </c>
      <c r="JEG12" s="20">
        <v>40499</v>
      </c>
      <c r="JEH12" s="20">
        <v>40500</v>
      </c>
      <c r="JEI12" s="20">
        <v>40501</v>
      </c>
      <c r="JEJ12" s="20">
        <v>40502</v>
      </c>
      <c r="JEK12" s="20">
        <v>40503</v>
      </c>
      <c r="JEL12" s="20">
        <v>40504</v>
      </c>
      <c r="JEM12" s="20">
        <v>40505</v>
      </c>
      <c r="JEN12" s="20">
        <v>40506</v>
      </c>
      <c r="JEO12" s="20">
        <v>40507</v>
      </c>
      <c r="JEP12" s="20">
        <v>40508</v>
      </c>
      <c r="JEQ12" s="20">
        <v>40509</v>
      </c>
      <c r="JER12" s="20">
        <v>40510</v>
      </c>
      <c r="JES12" s="20">
        <v>40511</v>
      </c>
      <c r="JET12" s="20">
        <v>40512</v>
      </c>
      <c r="JEU12" s="20">
        <v>40513</v>
      </c>
      <c r="JEV12" s="20">
        <v>40514</v>
      </c>
      <c r="JEW12" s="20">
        <v>40515</v>
      </c>
      <c r="JEX12" s="20">
        <v>40516</v>
      </c>
      <c r="JEY12" s="20">
        <v>40517</v>
      </c>
      <c r="JEZ12" s="20">
        <v>40518</v>
      </c>
      <c r="JFA12" s="20">
        <v>40519</v>
      </c>
      <c r="JFB12" s="20">
        <v>40520</v>
      </c>
      <c r="JFC12" s="20">
        <v>40521</v>
      </c>
      <c r="JFD12" s="20">
        <v>40522</v>
      </c>
      <c r="JFE12" s="20">
        <v>40523</v>
      </c>
      <c r="JFF12" s="20">
        <v>40524</v>
      </c>
      <c r="JFG12" s="20">
        <v>40525</v>
      </c>
      <c r="JFH12" s="20">
        <v>40526</v>
      </c>
      <c r="JFI12" s="20">
        <v>40527</v>
      </c>
      <c r="JFJ12" s="20">
        <v>40528</v>
      </c>
      <c r="JFK12" s="20">
        <v>40529</v>
      </c>
      <c r="JFL12" s="20">
        <v>40530</v>
      </c>
      <c r="JFM12" s="20">
        <v>40531</v>
      </c>
      <c r="JFN12" s="20">
        <v>40532</v>
      </c>
      <c r="JFO12" s="20">
        <v>40533</v>
      </c>
      <c r="JFP12" s="20">
        <v>40534</v>
      </c>
      <c r="JFQ12" s="20">
        <v>40535</v>
      </c>
      <c r="JFR12" s="20">
        <v>40536</v>
      </c>
      <c r="JFS12" s="20">
        <v>40537</v>
      </c>
      <c r="JFT12" s="20">
        <v>40538</v>
      </c>
      <c r="JFU12" s="20">
        <v>40539</v>
      </c>
      <c r="JFV12" s="20">
        <v>40540</v>
      </c>
      <c r="JFW12" s="20">
        <v>40541</v>
      </c>
      <c r="JFX12" s="20">
        <v>40542</v>
      </c>
      <c r="JFY12" s="20">
        <v>40543</v>
      </c>
      <c r="JFZ12" s="20">
        <v>40544</v>
      </c>
      <c r="JGA12" s="20">
        <v>40545</v>
      </c>
      <c r="JGB12" s="20">
        <v>40546</v>
      </c>
      <c r="JGC12" s="20">
        <v>40547</v>
      </c>
      <c r="JGD12" s="20">
        <v>40548</v>
      </c>
      <c r="JGE12" s="20">
        <v>40549</v>
      </c>
      <c r="JGF12" s="20">
        <v>40550</v>
      </c>
      <c r="JGG12" s="20">
        <v>40551</v>
      </c>
      <c r="JGH12" s="20">
        <v>40552</v>
      </c>
      <c r="JGI12" s="20">
        <v>40553</v>
      </c>
      <c r="JGJ12" s="20">
        <v>40554</v>
      </c>
      <c r="JGK12" s="20">
        <v>40555</v>
      </c>
      <c r="JGL12" s="20">
        <v>40556</v>
      </c>
      <c r="JGM12" s="20">
        <v>40557</v>
      </c>
      <c r="JGN12" s="20">
        <v>40558</v>
      </c>
      <c r="JGO12" s="20">
        <v>40559</v>
      </c>
      <c r="JGP12" s="20">
        <v>40560</v>
      </c>
      <c r="JGQ12" s="20">
        <v>40561</v>
      </c>
      <c r="JGR12" s="20">
        <v>40562</v>
      </c>
      <c r="JGS12" s="20">
        <v>40563</v>
      </c>
      <c r="JGT12" s="20">
        <v>40564</v>
      </c>
      <c r="JGU12" s="20">
        <v>40565</v>
      </c>
      <c r="JGV12" s="20">
        <v>40566</v>
      </c>
      <c r="JGW12" s="20">
        <v>40567</v>
      </c>
      <c r="JGX12" s="20">
        <v>40568</v>
      </c>
      <c r="JGY12" s="20">
        <v>40569</v>
      </c>
      <c r="JGZ12" s="20">
        <v>40570</v>
      </c>
      <c r="JHA12" s="20">
        <v>40571</v>
      </c>
      <c r="JHB12" s="20">
        <v>40572</v>
      </c>
      <c r="JHC12" s="20">
        <v>40573</v>
      </c>
      <c r="JHD12" s="20">
        <v>40574</v>
      </c>
      <c r="JHE12" s="20">
        <v>40575</v>
      </c>
      <c r="JHF12" s="20">
        <v>40576</v>
      </c>
      <c r="JHG12" s="20">
        <v>40577</v>
      </c>
      <c r="JHH12" s="20">
        <v>40578</v>
      </c>
      <c r="JHI12" s="20">
        <v>40579</v>
      </c>
      <c r="JHJ12" s="20">
        <v>40580</v>
      </c>
      <c r="JHK12" s="20">
        <v>40581</v>
      </c>
      <c r="JHL12" s="20">
        <v>40582</v>
      </c>
      <c r="JHM12" s="20">
        <v>40583</v>
      </c>
      <c r="JHN12" s="20">
        <v>40584</v>
      </c>
      <c r="JHO12" s="20">
        <v>40585</v>
      </c>
      <c r="JHP12" s="20">
        <v>40586</v>
      </c>
      <c r="JHQ12" s="20">
        <v>40587</v>
      </c>
      <c r="JHR12" s="20">
        <v>40588</v>
      </c>
      <c r="JHS12" s="20">
        <v>40589</v>
      </c>
      <c r="JHT12" s="20">
        <v>40590</v>
      </c>
      <c r="JHU12" s="20">
        <v>40591</v>
      </c>
      <c r="JHV12" s="20">
        <v>40592</v>
      </c>
      <c r="JHW12" s="20">
        <v>40593</v>
      </c>
      <c r="JHX12" s="20">
        <v>40594</v>
      </c>
      <c r="JHY12" s="20">
        <v>40595</v>
      </c>
      <c r="JHZ12" s="20">
        <v>40596</v>
      </c>
      <c r="JIA12" s="20">
        <v>40597</v>
      </c>
      <c r="JIB12" s="20">
        <v>40598</v>
      </c>
      <c r="JIC12" s="20">
        <v>40599</v>
      </c>
      <c r="JID12" s="20">
        <v>40600</v>
      </c>
      <c r="JIE12" s="20">
        <v>40601</v>
      </c>
      <c r="JIF12" s="20">
        <v>40602</v>
      </c>
      <c r="JIG12" s="20">
        <v>40603</v>
      </c>
      <c r="JIH12" s="20">
        <v>40604</v>
      </c>
      <c r="JII12" s="20">
        <v>40605</v>
      </c>
      <c r="JIJ12" s="20">
        <v>40606</v>
      </c>
      <c r="JIK12" s="20">
        <v>40607</v>
      </c>
      <c r="JIL12" s="20">
        <v>40608</v>
      </c>
      <c r="JIM12" s="20">
        <v>40609</v>
      </c>
      <c r="JIN12" s="20">
        <v>40610</v>
      </c>
      <c r="JIO12" s="20">
        <v>40611</v>
      </c>
      <c r="JIP12" s="20">
        <v>40612</v>
      </c>
      <c r="JIQ12" s="20">
        <v>40613</v>
      </c>
      <c r="JIR12" s="20">
        <v>40614</v>
      </c>
      <c r="JIS12" s="20">
        <v>40615</v>
      </c>
      <c r="JIT12" s="20">
        <v>40616</v>
      </c>
      <c r="JIU12" s="20">
        <v>40617</v>
      </c>
      <c r="JIV12" s="20">
        <v>40618</v>
      </c>
      <c r="JIW12" s="20">
        <v>40619</v>
      </c>
      <c r="JIX12" s="20">
        <v>40620</v>
      </c>
      <c r="JIY12" s="20">
        <v>40621</v>
      </c>
      <c r="JIZ12" s="20">
        <v>40622</v>
      </c>
      <c r="JJA12" s="20">
        <v>40623</v>
      </c>
      <c r="JJB12" s="20">
        <v>40624</v>
      </c>
      <c r="JJC12" s="20">
        <v>40625</v>
      </c>
      <c r="JJD12" s="20">
        <v>40626</v>
      </c>
      <c r="JJE12" s="20">
        <v>40627</v>
      </c>
      <c r="JJF12" s="20">
        <v>40628</v>
      </c>
      <c r="JJG12" s="20">
        <v>40629</v>
      </c>
      <c r="JJH12" s="20">
        <v>40630</v>
      </c>
      <c r="JJI12" s="20">
        <v>40631</v>
      </c>
      <c r="JJJ12" s="20">
        <v>40632</v>
      </c>
      <c r="JJK12" s="20">
        <v>40633</v>
      </c>
      <c r="JJL12" s="20">
        <v>40634</v>
      </c>
      <c r="JJM12" s="20">
        <v>40635</v>
      </c>
      <c r="JJN12" s="20">
        <v>40636</v>
      </c>
      <c r="JJO12" s="20">
        <v>40637</v>
      </c>
      <c r="JJP12" s="20">
        <v>40638</v>
      </c>
      <c r="JJQ12" s="20">
        <v>40639</v>
      </c>
      <c r="JJR12" s="20">
        <v>40640</v>
      </c>
      <c r="JJS12" s="20">
        <v>40641</v>
      </c>
      <c r="JJT12" s="20">
        <v>40642</v>
      </c>
      <c r="JJU12" s="20">
        <v>40643</v>
      </c>
      <c r="JJV12" s="20">
        <v>40644</v>
      </c>
      <c r="JJW12" s="20">
        <v>40645</v>
      </c>
      <c r="JJX12" s="20">
        <v>40646</v>
      </c>
      <c r="JJY12" s="20">
        <v>40647</v>
      </c>
      <c r="JJZ12" s="20">
        <v>40648</v>
      </c>
      <c r="JKA12" s="20">
        <v>40649</v>
      </c>
      <c r="JKB12" s="20">
        <v>40650</v>
      </c>
      <c r="JKC12" s="20">
        <v>40651</v>
      </c>
      <c r="JKD12" s="20">
        <v>40652</v>
      </c>
      <c r="JKE12" s="20">
        <v>40653</v>
      </c>
      <c r="JKF12" s="20">
        <v>40654</v>
      </c>
      <c r="JKG12" s="20">
        <v>40655</v>
      </c>
      <c r="JKH12" s="20">
        <v>40656</v>
      </c>
      <c r="JKI12" s="20">
        <v>40657</v>
      </c>
      <c r="JKJ12" s="20">
        <v>40658</v>
      </c>
      <c r="JKK12" s="20">
        <v>40659</v>
      </c>
      <c r="JKL12" s="20">
        <v>40660</v>
      </c>
      <c r="JKM12" s="20">
        <v>40661</v>
      </c>
      <c r="JKN12" s="20">
        <v>40662</v>
      </c>
      <c r="JKO12" s="20">
        <v>40663</v>
      </c>
      <c r="JKP12" s="20">
        <v>40664</v>
      </c>
      <c r="JKQ12" s="20">
        <v>40665</v>
      </c>
    </row>
    <row r="13" spans="1:7063" s="46" customFormat="1">
      <c r="A13" s="44" t="s">
        <v>51</v>
      </c>
      <c r="B13" s="45" t="s">
        <v>44</v>
      </c>
      <c r="C13" s="45">
        <v>3.0752999999999999</v>
      </c>
      <c r="D13" s="45">
        <v>3.0743999999999998</v>
      </c>
      <c r="E13" s="45" t="s">
        <v>44</v>
      </c>
      <c r="F13" s="45" t="s">
        <v>44</v>
      </c>
      <c r="G13" s="45">
        <v>3.0695000000000001</v>
      </c>
      <c r="H13" s="45">
        <v>3.0665</v>
      </c>
      <c r="I13" s="45">
        <v>3.0663</v>
      </c>
      <c r="J13" s="45">
        <v>3.0661999999999998</v>
      </c>
      <c r="K13" s="45">
        <v>3.0668000000000002</v>
      </c>
      <c r="L13" s="45" t="s">
        <v>44</v>
      </c>
      <c r="M13" s="45" t="s">
        <v>44</v>
      </c>
      <c r="N13" s="45">
        <v>3.0661</v>
      </c>
      <c r="O13" s="45">
        <v>3.0642</v>
      </c>
      <c r="P13" s="45">
        <v>3.0646</v>
      </c>
      <c r="Q13" s="45">
        <v>3.0678999999999998</v>
      </c>
      <c r="R13" s="45">
        <v>3.0657000000000001</v>
      </c>
      <c r="S13" s="45" t="s">
        <v>44</v>
      </c>
      <c r="T13" s="45" t="s">
        <v>44</v>
      </c>
      <c r="U13" s="45">
        <v>3.0630999999999999</v>
      </c>
      <c r="V13" s="45">
        <v>3.0625</v>
      </c>
      <c r="W13" s="45">
        <v>3.0617000000000001</v>
      </c>
      <c r="X13" s="45">
        <v>3.0735999999999999</v>
      </c>
      <c r="Y13" s="45">
        <v>3.0790999999999999</v>
      </c>
      <c r="Z13" s="45" t="s">
        <v>44</v>
      </c>
      <c r="AA13" s="45" t="s">
        <v>44</v>
      </c>
      <c r="AB13" s="45">
        <v>3.0687000000000002</v>
      </c>
      <c r="AC13" s="45">
        <v>3.0659000000000001</v>
      </c>
      <c r="AD13" s="45">
        <v>3.0659999999999998</v>
      </c>
      <c r="AE13" s="45">
        <v>3.0684999999999998</v>
      </c>
      <c r="AF13" s="45">
        <v>3.0672999999999999</v>
      </c>
      <c r="AG13" s="45" t="s">
        <v>44</v>
      </c>
      <c r="AH13" s="45" t="s">
        <v>44</v>
      </c>
      <c r="AI13" s="45">
        <v>3.0655999999999999</v>
      </c>
      <c r="AJ13" s="45">
        <v>3.0644999999999998</v>
      </c>
      <c r="AK13" s="45" t="s">
        <v>44</v>
      </c>
      <c r="AL13" s="45">
        <v>3.0648</v>
      </c>
      <c r="AM13" s="45">
        <v>3.0644999999999998</v>
      </c>
      <c r="AN13" s="45" t="s">
        <v>44</v>
      </c>
      <c r="AO13" s="45" t="s">
        <v>44</v>
      </c>
      <c r="AP13" s="45">
        <v>3.0674000000000001</v>
      </c>
      <c r="AQ13" s="45">
        <v>3.0644</v>
      </c>
      <c r="AR13" s="45">
        <v>3.0632999999999999</v>
      </c>
      <c r="AS13" s="45">
        <v>3.0640000000000001</v>
      </c>
      <c r="AT13" s="45">
        <v>3.0634000000000001</v>
      </c>
      <c r="AU13" s="45" t="s">
        <v>44</v>
      </c>
      <c r="AV13" s="45" t="s">
        <v>44</v>
      </c>
      <c r="AW13" s="45">
        <v>3.0621</v>
      </c>
      <c r="AX13" s="45">
        <v>3.0617999999999999</v>
      </c>
      <c r="AY13" s="45">
        <v>3.0608</v>
      </c>
      <c r="AZ13" s="45">
        <v>3.0621</v>
      </c>
      <c r="BA13" s="45">
        <v>3.0609999999999999</v>
      </c>
      <c r="BB13" s="45" t="s">
        <v>44</v>
      </c>
      <c r="BC13" s="45" t="s">
        <v>44</v>
      </c>
      <c r="BD13" s="45">
        <v>3.0621</v>
      </c>
      <c r="BE13" s="45">
        <v>3.0609000000000002</v>
      </c>
      <c r="BF13" s="45">
        <v>3.0608</v>
      </c>
      <c r="BG13" s="45">
        <v>3.0608</v>
      </c>
      <c r="BH13" s="45">
        <v>3.0609000000000002</v>
      </c>
      <c r="BI13" s="45" t="s">
        <v>44</v>
      </c>
      <c r="BJ13" s="45" t="s">
        <v>44</v>
      </c>
      <c r="BK13" s="45">
        <v>3.0611000000000002</v>
      </c>
      <c r="BL13" s="45">
        <v>3.0625</v>
      </c>
      <c r="BM13" s="45">
        <v>3.0606</v>
      </c>
      <c r="BN13" s="45">
        <v>3.0609000000000002</v>
      </c>
      <c r="BO13" s="45">
        <v>3.0608</v>
      </c>
      <c r="BP13" s="45" t="s">
        <v>44</v>
      </c>
      <c r="BQ13" s="45" t="s">
        <v>44</v>
      </c>
      <c r="BR13" s="45">
        <v>3.0611999999999999</v>
      </c>
      <c r="BS13" s="45">
        <v>3.0611999999999999</v>
      </c>
      <c r="BT13" s="45">
        <v>3.0608</v>
      </c>
      <c r="BU13" s="45">
        <v>3.0609999999999999</v>
      </c>
      <c r="BV13" s="45">
        <v>3.0621999999999998</v>
      </c>
      <c r="BW13" s="45" t="s">
        <v>44</v>
      </c>
      <c r="BX13" s="45" t="s">
        <v>44</v>
      </c>
      <c r="BY13" s="45">
        <v>3.0609000000000002</v>
      </c>
      <c r="BZ13" s="45">
        <v>3.0617999999999999</v>
      </c>
      <c r="CA13" s="45">
        <v>3.0678999999999998</v>
      </c>
      <c r="CB13" s="45">
        <v>3.0737999999999999</v>
      </c>
      <c r="CC13" s="45">
        <v>3.0688</v>
      </c>
      <c r="CD13" s="45" t="s">
        <v>44</v>
      </c>
      <c r="CE13" s="45" t="s">
        <v>44</v>
      </c>
      <c r="CF13" s="45">
        <v>3.0693000000000001</v>
      </c>
      <c r="CG13" s="45">
        <v>3.0706000000000002</v>
      </c>
      <c r="CH13" s="45">
        <v>3.0794999999999999</v>
      </c>
      <c r="CI13" s="45">
        <v>3.0901999999999998</v>
      </c>
      <c r="CJ13" s="45">
        <v>3.0834999999999999</v>
      </c>
      <c r="CK13" s="45" t="s">
        <v>44</v>
      </c>
      <c r="CL13" s="45" t="s">
        <v>44</v>
      </c>
      <c r="CM13" s="45">
        <v>3.0682999999999998</v>
      </c>
      <c r="CN13" s="45">
        <v>3.0619999999999998</v>
      </c>
      <c r="CO13" s="45">
        <v>3.0609000000000002</v>
      </c>
      <c r="CP13" s="45">
        <v>3.0609000000000002</v>
      </c>
      <c r="CQ13" s="45">
        <v>3.0609000000000002</v>
      </c>
      <c r="CR13" s="45" t="s">
        <v>44</v>
      </c>
      <c r="CS13" s="45" t="s">
        <v>44</v>
      </c>
      <c r="CT13" s="45">
        <v>3.0609000000000002</v>
      </c>
      <c r="CU13" s="45">
        <v>3.0608</v>
      </c>
      <c r="CV13" s="45">
        <v>3.0655999999999999</v>
      </c>
      <c r="CW13" s="45">
        <v>3.0695000000000001</v>
      </c>
      <c r="CX13" s="45">
        <v>3.0657000000000001</v>
      </c>
      <c r="CY13" s="45" t="s">
        <v>44</v>
      </c>
      <c r="CZ13" s="45" t="s">
        <v>44</v>
      </c>
      <c r="DA13" s="45">
        <v>3.0625</v>
      </c>
      <c r="DB13" s="45">
        <v>3.0649999999999999</v>
      </c>
      <c r="DC13" s="45">
        <v>3.0670000000000002</v>
      </c>
      <c r="DD13" s="45" t="s">
        <v>44</v>
      </c>
      <c r="DE13" s="45" t="s">
        <v>44</v>
      </c>
      <c r="DF13" s="45" t="s">
        <v>44</v>
      </c>
      <c r="DG13" s="45" t="s">
        <v>44</v>
      </c>
      <c r="DH13" s="45">
        <v>3.0636000000000001</v>
      </c>
      <c r="DI13" s="45">
        <v>3.0670999999999999</v>
      </c>
      <c r="DJ13" s="45">
        <v>3.0828000000000002</v>
      </c>
      <c r="DK13" s="45">
        <v>3.0855999999999999</v>
      </c>
      <c r="DL13" s="45">
        <v>3.0758000000000001</v>
      </c>
      <c r="DM13" s="45" t="s">
        <v>44</v>
      </c>
      <c r="DN13" s="45" t="s">
        <v>44</v>
      </c>
      <c r="DO13" s="45">
        <v>3.0764999999999998</v>
      </c>
      <c r="DP13" s="45">
        <v>3.0790000000000002</v>
      </c>
      <c r="DQ13" s="45">
        <v>3.0794000000000001</v>
      </c>
      <c r="DR13" s="45">
        <v>3.0785999999999998</v>
      </c>
      <c r="DS13" s="45" t="s">
        <v>44</v>
      </c>
      <c r="DT13" s="45" t="s">
        <v>44</v>
      </c>
      <c r="DU13" s="45" t="s">
        <v>44</v>
      </c>
      <c r="DV13" s="45">
        <v>3.0815999999999999</v>
      </c>
      <c r="DW13" s="45" t="s">
        <v>44</v>
      </c>
      <c r="DX13" s="45">
        <v>3.0884999999999998</v>
      </c>
      <c r="DY13" s="45">
        <v>3.1</v>
      </c>
      <c r="DZ13" s="45">
        <v>3.1107999999999998</v>
      </c>
      <c r="EA13" s="45" t="s">
        <v>44</v>
      </c>
      <c r="EB13" s="45" t="s">
        <v>44</v>
      </c>
      <c r="EC13" s="45">
        <v>3.0968</v>
      </c>
      <c r="ED13" s="45">
        <v>3.0863</v>
      </c>
      <c r="EE13" s="45">
        <v>3.0884999999999998</v>
      </c>
      <c r="EF13" s="45">
        <v>3.1093999999999999</v>
      </c>
      <c r="EG13" s="45">
        <v>3.1038999999999999</v>
      </c>
      <c r="EH13" s="45" t="s">
        <v>44</v>
      </c>
      <c r="EI13" s="45" t="s">
        <v>44</v>
      </c>
      <c r="EJ13" s="45">
        <v>3.0973999999999999</v>
      </c>
      <c r="EK13" s="45">
        <v>3.1023999999999998</v>
      </c>
      <c r="EL13" s="45">
        <v>3.105</v>
      </c>
      <c r="EM13" s="45">
        <v>3.1055999999999999</v>
      </c>
      <c r="EN13" s="45">
        <v>3.1030000000000002</v>
      </c>
      <c r="EO13" s="45" t="s">
        <v>44</v>
      </c>
      <c r="EP13" s="45" t="s">
        <v>44</v>
      </c>
      <c r="EQ13" s="45">
        <v>3.1025999999999998</v>
      </c>
      <c r="ER13" s="45">
        <v>3.1078999999999999</v>
      </c>
      <c r="ES13" s="45">
        <v>3.1133999999999999</v>
      </c>
      <c r="ET13" s="45">
        <v>3.1168</v>
      </c>
      <c r="EU13" s="45">
        <v>3.1150000000000002</v>
      </c>
      <c r="EV13" s="45" t="s">
        <v>44</v>
      </c>
      <c r="EW13" s="45" t="s">
        <v>44</v>
      </c>
      <c r="EX13" s="45">
        <v>3.1105999999999998</v>
      </c>
      <c r="EY13" s="45">
        <v>3.1175999999999999</v>
      </c>
      <c r="EZ13" s="45">
        <v>3.1185</v>
      </c>
      <c r="FA13" s="45">
        <v>3.1179000000000001</v>
      </c>
      <c r="FB13" s="45">
        <v>3.1131000000000002</v>
      </c>
      <c r="FC13" s="45" t="s">
        <v>44</v>
      </c>
      <c r="FD13" s="45" t="s">
        <v>44</v>
      </c>
      <c r="FE13" s="45">
        <v>3.1145999999999998</v>
      </c>
      <c r="FF13" s="45">
        <v>3.1175999999999999</v>
      </c>
      <c r="FG13" s="45">
        <v>3.1168999999999998</v>
      </c>
      <c r="FH13" s="45">
        <v>3.1191</v>
      </c>
      <c r="FI13" s="45">
        <v>3.1191</v>
      </c>
      <c r="FJ13" s="45" t="s">
        <v>44</v>
      </c>
      <c r="FK13" s="45" t="s">
        <v>44</v>
      </c>
      <c r="FL13" s="45">
        <v>3.1193</v>
      </c>
      <c r="FM13" s="45">
        <v>3.121</v>
      </c>
      <c r="FN13" s="45">
        <v>3.1219999999999999</v>
      </c>
      <c r="FO13" s="45">
        <v>3.1202999999999999</v>
      </c>
      <c r="FP13" s="45">
        <v>3.1168</v>
      </c>
      <c r="FQ13" s="45" t="s">
        <v>44</v>
      </c>
      <c r="FR13" s="45" t="s">
        <v>44</v>
      </c>
      <c r="FS13" s="45">
        <v>3.1215999999999999</v>
      </c>
      <c r="FT13" s="45">
        <v>3.1221999999999999</v>
      </c>
      <c r="FU13" s="45">
        <v>3.1225000000000001</v>
      </c>
      <c r="FV13" s="45">
        <v>3.1225000000000001</v>
      </c>
      <c r="FW13" s="45">
        <v>3.1225000000000001</v>
      </c>
      <c r="FX13" s="45" t="s">
        <v>44</v>
      </c>
      <c r="FY13" s="45" t="s">
        <v>44</v>
      </c>
      <c r="FZ13" s="45">
        <v>3.1229</v>
      </c>
      <c r="GA13" s="45">
        <v>3.1230000000000002</v>
      </c>
      <c r="GB13" s="45">
        <v>3.1223999999999998</v>
      </c>
      <c r="GC13" s="45">
        <v>3.1204000000000001</v>
      </c>
      <c r="GD13" s="45">
        <v>3.1179000000000001</v>
      </c>
      <c r="GE13" s="45" t="s">
        <v>44</v>
      </c>
      <c r="GF13" s="45" t="s">
        <v>44</v>
      </c>
      <c r="GG13" s="45">
        <v>3.1183000000000001</v>
      </c>
      <c r="GH13" s="45">
        <v>3.1166</v>
      </c>
      <c r="GI13" s="45">
        <v>3.117</v>
      </c>
      <c r="GJ13" s="45">
        <v>3.1099000000000001</v>
      </c>
      <c r="GK13" s="45">
        <v>3.1179999999999999</v>
      </c>
      <c r="GL13" s="45" t="s">
        <v>44</v>
      </c>
      <c r="GM13" s="45" t="s">
        <v>44</v>
      </c>
      <c r="GN13" s="45">
        <v>3.1156000000000001</v>
      </c>
      <c r="GO13" s="45">
        <v>3.1173999999999999</v>
      </c>
      <c r="GP13" s="45">
        <v>3.1183999999999998</v>
      </c>
      <c r="GQ13" s="45">
        <v>3.1175000000000002</v>
      </c>
      <c r="GR13" s="45">
        <v>3.1149</v>
      </c>
      <c r="GS13" s="45" t="s">
        <v>44</v>
      </c>
      <c r="GT13" s="45" t="s">
        <v>44</v>
      </c>
      <c r="GU13" s="45">
        <v>3.1166</v>
      </c>
      <c r="GV13" s="45">
        <v>3.1156000000000001</v>
      </c>
      <c r="GW13" s="45">
        <v>3.1124999999999998</v>
      </c>
      <c r="GX13" s="45">
        <v>3.1113</v>
      </c>
      <c r="GY13" s="45">
        <v>3.11</v>
      </c>
      <c r="GZ13" s="45" t="s">
        <v>44</v>
      </c>
      <c r="HA13" s="45" t="s">
        <v>44</v>
      </c>
      <c r="HB13" s="45">
        <v>3.1139000000000001</v>
      </c>
      <c r="HC13" s="45">
        <v>3.1160999999999999</v>
      </c>
      <c r="HD13" s="45">
        <v>3.1141000000000001</v>
      </c>
      <c r="HE13" s="45">
        <v>3.1113</v>
      </c>
      <c r="HF13" s="45">
        <v>3.1124000000000001</v>
      </c>
      <c r="HG13" s="45" t="s">
        <v>44</v>
      </c>
      <c r="HH13" s="45" t="s">
        <v>44</v>
      </c>
      <c r="HI13" s="45">
        <v>3.1093999999999999</v>
      </c>
      <c r="HJ13" s="45">
        <v>3.1071</v>
      </c>
      <c r="HK13" s="45">
        <v>3.1084000000000001</v>
      </c>
      <c r="HL13" s="45">
        <v>3.1021000000000001</v>
      </c>
      <c r="HM13" s="45">
        <v>3.1019999999999999</v>
      </c>
      <c r="HN13" s="45" t="s">
        <v>44</v>
      </c>
      <c r="HO13" s="45" t="s">
        <v>44</v>
      </c>
      <c r="HP13" s="45">
        <v>3.0983999999999998</v>
      </c>
      <c r="HQ13" s="45">
        <v>3.0880999999999998</v>
      </c>
      <c r="HR13" s="45">
        <v>3.0758999999999999</v>
      </c>
      <c r="HS13" s="45">
        <v>3.0733000000000001</v>
      </c>
      <c r="HT13" s="45">
        <v>3.0768</v>
      </c>
      <c r="HU13" s="45" t="s">
        <v>44</v>
      </c>
      <c r="HV13" s="45" t="s">
        <v>44</v>
      </c>
      <c r="HW13" s="45">
        <v>3.0869</v>
      </c>
      <c r="HX13" s="45">
        <v>3.0876000000000001</v>
      </c>
      <c r="HY13" s="45">
        <v>3.0853000000000002</v>
      </c>
      <c r="HZ13" s="45">
        <v>3.0813999999999999</v>
      </c>
      <c r="IA13" s="45">
        <v>3.0836000000000001</v>
      </c>
      <c r="IB13" s="45" t="s">
        <v>44</v>
      </c>
      <c r="IC13" s="45" t="s">
        <v>44</v>
      </c>
      <c r="ID13" s="45">
        <v>3.0855000000000001</v>
      </c>
      <c r="IE13" s="45">
        <v>3.081</v>
      </c>
      <c r="IF13" s="45">
        <v>3.0789</v>
      </c>
      <c r="IG13" s="45">
        <v>3.081</v>
      </c>
      <c r="IH13" s="45">
        <v>3.081</v>
      </c>
      <c r="II13" s="45" t="s">
        <v>44</v>
      </c>
      <c r="IJ13" s="45" t="s">
        <v>44</v>
      </c>
      <c r="IK13" s="45">
        <v>3.0764999999999998</v>
      </c>
      <c r="IL13" s="45">
        <v>3.0714999999999999</v>
      </c>
      <c r="IM13" s="45">
        <v>3.0693999999999999</v>
      </c>
      <c r="IN13" s="45">
        <v>3.0699000000000001</v>
      </c>
      <c r="IO13" s="45">
        <v>3.0680999999999998</v>
      </c>
      <c r="IP13" s="45" t="s">
        <v>44</v>
      </c>
      <c r="IQ13" s="45" t="s">
        <v>44</v>
      </c>
      <c r="IR13" s="45">
        <v>3.0638000000000001</v>
      </c>
      <c r="IS13" s="45">
        <v>3.0636000000000001</v>
      </c>
      <c r="IT13" s="45">
        <v>3.0630000000000002</v>
      </c>
      <c r="IU13" s="45">
        <v>3.0768</v>
      </c>
      <c r="IV13" s="45">
        <v>3.0948000000000002</v>
      </c>
      <c r="IW13" s="45" t="s">
        <v>44</v>
      </c>
      <c r="IX13" s="45" t="s">
        <v>44</v>
      </c>
      <c r="IY13" s="45">
        <v>3.0941000000000001</v>
      </c>
      <c r="IZ13" s="45">
        <v>3.0926</v>
      </c>
      <c r="JA13" s="45" t="s">
        <v>44</v>
      </c>
      <c r="JB13" s="45">
        <v>3.0916000000000001</v>
      </c>
      <c r="JC13" s="45">
        <v>3.0863999999999998</v>
      </c>
      <c r="JD13" s="45" t="s">
        <v>44</v>
      </c>
      <c r="JE13" s="45" t="s">
        <v>44</v>
      </c>
      <c r="JF13" s="45">
        <v>3.0884</v>
      </c>
      <c r="JG13" s="45">
        <v>3.1111</v>
      </c>
      <c r="JH13" s="45">
        <v>3.1208</v>
      </c>
      <c r="JI13" s="45">
        <v>3.1040000000000001</v>
      </c>
      <c r="JJ13" s="45">
        <v>3.1071</v>
      </c>
      <c r="JK13" s="45" t="s">
        <v>44</v>
      </c>
      <c r="JL13" s="45" t="s">
        <v>44</v>
      </c>
      <c r="JM13" s="45">
        <v>3.1160999999999999</v>
      </c>
      <c r="JN13" s="45">
        <v>3.1131000000000002</v>
      </c>
      <c r="JO13" s="45">
        <v>3.109</v>
      </c>
      <c r="JP13" s="45">
        <v>3.1110000000000002</v>
      </c>
      <c r="JQ13" s="45">
        <v>3.1145</v>
      </c>
      <c r="JR13" s="45" t="s">
        <v>44</v>
      </c>
      <c r="JS13" s="45" t="s">
        <v>44</v>
      </c>
      <c r="JT13" s="45">
        <v>3.113</v>
      </c>
      <c r="JU13" s="45">
        <v>3.1137000000000001</v>
      </c>
      <c r="JV13" s="45">
        <v>3.1118999999999999</v>
      </c>
      <c r="JW13" s="45">
        <v>3.1151</v>
      </c>
      <c r="JX13" s="45">
        <v>3.1137999999999999</v>
      </c>
      <c r="JY13" s="45" t="s">
        <v>44</v>
      </c>
      <c r="JZ13" s="45" t="s">
        <v>44</v>
      </c>
      <c r="KA13" s="45" t="s">
        <v>44</v>
      </c>
      <c r="KB13" s="45">
        <v>3.1219000000000001</v>
      </c>
      <c r="KC13" s="45">
        <v>3.1360000000000001</v>
      </c>
      <c r="KD13" s="45">
        <v>3.1343999999999999</v>
      </c>
      <c r="KE13" s="45">
        <v>3.1339999999999999</v>
      </c>
      <c r="KF13" s="45" t="s">
        <v>44</v>
      </c>
      <c r="KG13" s="45" t="s">
        <v>44</v>
      </c>
      <c r="KH13" s="45">
        <v>3.1429</v>
      </c>
      <c r="KI13" s="45">
        <v>3.1355</v>
      </c>
      <c r="KJ13" s="45">
        <v>3.1284999999999998</v>
      </c>
      <c r="KK13" s="45">
        <v>3.1252</v>
      </c>
      <c r="KL13" s="45">
        <v>3.1190000000000002</v>
      </c>
      <c r="KM13" s="45" t="s">
        <v>44</v>
      </c>
      <c r="KN13" s="45" t="s">
        <v>44</v>
      </c>
      <c r="KO13" s="45">
        <v>3.1181000000000001</v>
      </c>
      <c r="KP13" s="45">
        <v>3.1364000000000001</v>
      </c>
      <c r="KQ13" s="45">
        <v>3.1320999999999999</v>
      </c>
      <c r="KR13" s="45">
        <v>3.1309</v>
      </c>
      <c r="KS13" s="45">
        <v>3.1255999999999999</v>
      </c>
      <c r="KT13" s="45" t="s">
        <v>44</v>
      </c>
      <c r="KU13" s="45" t="s">
        <v>44</v>
      </c>
      <c r="KV13" s="45" t="s">
        <v>44</v>
      </c>
      <c r="KW13" s="45">
        <v>3.1257999999999999</v>
      </c>
      <c r="KX13" s="45">
        <v>3.1271</v>
      </c>
      <c r="KY13" s="45">
        <v>3.1253000000000002</v>
      </c>
      <c r="KZ13" s="45">
        <v>3.1187999999999998</v>
      </c>
      <c r="LA13" s="45" t="s">
        <v>44</v>
      </c>
      <c r="LB13" s="45" t="s">
        <v>44</v>
      </c>
      <c r="LC13" s="45">
        <v>3.1248999999999998</v>
      </c>
      <c r="LD13" s="45">
        <v>3.1196999999999999</v>
      </c>
      <c r="LE13" s="45">
        <v>3.1147999999999998</v>
      </c>
      <c r="LF13" s="45">
        <v>3.1156000000000001</v>
      </c>
      <c r="LG13" s="45">
        <v>3.113</v>
      </c>
      <c r="LH13" s="45" t="s">
        <v>44</v>
      </c>
      <c r="LI13" s="45" t="s">
        <v>44</v>
      </c>
      <c r="LJ13" s="45">
        <v>3.1194999999999999</v>
      </c>
      <c r="LK13" s="45">
        <v>3.1168</v>
      </c>
      <c r="LL13" s="45">
        <v>3.1150000000000002</v>
      </c>
      <c r="LM13" s="45">
        <v>3.1143000000000001</v>
      </c>
      <c r="LN13" s="45" t="s">
        <v>44</v>
      </c>
      <c r="LO13" s="45" t="s">
        <v>44</v>
      </c>
      <c r="LP13" s="45" t="s">
        <v>44</v>
      </c>
      <c r="LQ13" s="45">
        <v>3.1194000000000002</v>
      </c>
      <c r="LR13" s="45">
        <v>3.1193</v>
      </c>
      <c r="LS13" s="45">
        <v>3.1137999999999999</v>
      </c>
      <c r="LT13" s="45">
        <v>3.1158999999999999</v>
      </c>
      <c r="LU13" s="45">
        <v>3.1149</v>
      </c>
      <c r="LV13" s="45" t="s">
        <v>44</v>
      </c>
      <c r="LW13" s="45" t="s">
        <v>44</v>
      </c>
      <c r="LX13" s="45">
        <v>3.1141000000000001</v>
      </c>
      <c r="LY13" s="45">
        <v>3.117</v>
      </c>
      <c r="LZ13" s="45">
        <v>3.1160000000000001</v>
      </c>
      <c r="MA13" s="45">
        <v>3.1139000000000001</v>
      </c>
      <c r="MB13" s="45">
        <v>3.1158000000000001</v>
      </c>
      <c r="MC13" s="45" t="s">
        <v>44</v>
      </c>
      <c r="MD13" s="45" t="s">
        <v>44</v>
      </c>
      <c r="ME13" s="45">
        <v>3.1175999999999999</v>
      </c>
      <c r="MF13" s="45">
        <v>3.1132</v>
      </c>
      <c r="MG13" s="45">
        <v>3.1128</v>
      </c>
      <c r="MH13" s="45">
        <v>3.1116999999999999</v>
      </c>
      <c r="MI13" s="45">
        <v>3.1137000000000001</v>
      </c>
      <c r="MJ13" s="45" t="s">
        <v>44</v>
      </c>
      <c r="MK13" s="45" t="s">
        <v>44</v>
      </c>
      <c r="ML13" s="45">
        <v>3.1168999999999998</v>
      </c>
      <c r="MM13" s="45">
        <v>3.1372</v>
      </c>
      <c r="MN13" s="45">
        <v>3.1352000000000002</v>
      </c>
      <c r="MO13" s="45">
        <v>3.1204000000000001</v>
      </c>
      <c r="MP13" s="45">
        <v>3.1204999999999998</v>
      </c>
      <c r="MQ13" s="45" t="s">
        <v>44</v>
      </c>
      <c r="MR13" s="45" t="s">
        <v>44</v>
      </c>
      <c r="MS13" s="45">
        <v>3.1179000000000001</v>
      </c>
      <c r="MT13" s="45">
        <v>3.1244999999999998</v>
      </c>
      <c r="MU13" s="45">
        <v>3.1194999999999999</v>
      </c>
      <c r="MV13" s="45">
        <v>3.1133999999999999</v>
      </c>
      <c r="MW13" s="45" t="s">
        <v>44</v>
      </c>
      <c r="MX13" s="45" t="s">
        <v>44</v>
      </c>
      <c r="MY13" s="45" t="s">
        <v>44</v>
      </c>
      <c r="MZ13" s="45">
        <v>3.1154000000000002</v>
      </c>
      <c r="NA13" s="45">
        <v>3.1230000000000002</v>
      </c>
      <c r="NB13" s="45">
        <v>3.1208999999999998</v>
      </c>
      <c r="NC13" s="45" t="s">
        <v>44</v>
      </c>
      <c r="ND13" s="45" t="s">
        <v>44</v>
      </c>
      <c r="NE13" s="45" t="s">
        <v>44</v>
      </c>
      <c r="NF13" s="45" t="s">
        <v>44</v>
      </c>
      <c r="NG13" s="45">
        <v>3.117</v>
      </c>
      <c r="NH13" s="45">
        <v>3.1179999999999999</v>
      </c>
      <c r="NI13" s="45">
        <v>3.1124000000000001</v>
      </c>
      <c r="NJ13" s="45">
        <v>3.1063000000000001</v>
      </c>
      <c r="NK13" s="45">
        <v>3.1107999999999998</v>
      </c>
      <c r="NL13" s="45" t="s">
        <v>44</v>
      </c>
      <c r="NM13" s="45" t="s">
        <v>44</v>
      </c>
      <c r="NN13" s="45">
        <v>3.1168999999999998</v>
      </c>
      <c r="NO13" s="45">
        <v>3.1095999999999999</v>
      </c>
      <c r="NP13" s="45">
        <v>3.113</v>
      </c>
      <c r="NQ13" s="45">
        <v>3.113</v>
      </c>
      <c r="NR13" s="45">
        <v>3.1103000000000001</v>
      </c>
      <c r="NS13" s="45" t="s">
        <v>44</v>
      </c>
      <c r="NT13" s="45" t="s">
        <v>44</v>
      </c>
      <c r="NU13" s="45">
        <v>3.1095000000000002</v>
      </c>
      <c r="NV13" s="45">
        <v>3.1082000000000001</v>
      </c>
      <c r="NW13" s="45">
        <v>3.1051000000000002</v>
      </c>
      <c r="NX13" s="45">
        <v>3.1051000000000002</v>
      </c>
      <c r="NY13" s="45">
        <v>3.1044</v>
      </c>
      <c r="NZ13" s="45" t="s">
        <v>44</v>
      </c>
      <c r="OA13" s="45" t="s">
        <v>44</v>
      </c>
      <c r="OB13" s="45">
        <v>3.1044</v>
      </c>
      <c r="OC13" s="45">
        <v>3.0989</v>
      </c>
      <c r="OD13" s="45">
        <v>3.0939000000000001</v>
      </c>
      <c r="OE13" s="45">
        <v>3.1030000000000002</v>
      </c>
      <c r="OF13" s="45">
        <v>3.1139999999999999</v>
      </c>
      <c r="OG13" s="45" t="s">
        <v>44</v>
      </c>
      <c r="OH13" s="45" t="s">
        <v>44</v>
      </c>
      <c r="OI13" s="45">
        <v>3.1019000000000001</v>
      </c>
      <c r="OJ13" s="45">
        <v>3.0998999999999999</v>
      </c>
      <c r="OK13" s="45">
        <v>3.1017000000000001</v>
      </c>
      <c r="OL13" s="45">
        <v>3.1012</v>
      </c>
      <c r="OM13" s="45" t="s">
        <v>44</v>
      </c>
      <c r="ON13" s="45" t="s">
        <v>44</v>
      </c>
      <c r="OO13" s="45" t="s">
        <v>44</v>
      </c>
      <c r="OP13" s="45">
        <v>3.0981000000000001</v>
      </c>
      <c r="OQ13" s="45">
        <v>3.0977000000000001</v>
      </c>
      <c r="OR13" s="45">
        <v>3.0975000000000001</v>
      </c>
      <c r="OS13" s="45">
        <v>3.1009000000000002</v>
      </c>
      <c r="OT13" s="45">
        <v>3.0966999999999998</v>
      </c>
      <c r="OU13" s="45" t="s">
        <v>44</v>
      </c>
      <c r="OV13" s="45" t="s">
        <v>44</v>
      </c>
      <c r="OW13" s="45">
        <v>3.1</v>
      </c>
      <c r="OX13" s="45">
        <v>3.0977000000000001</v>
      </c>
      <c r="OY13" s="45">
        <v>3.0985999999999998</v>
      </c>
      <c r="OZ13" s="45">
        <v>3.0943000000000001</v>
      </c>
      <c r="PA13" s="45">
        <v>3.0950000000000002</v>
      </c>
      <c r="PB13" s="45" t="s">
        <v>44</v>
      </c>
      <c r="PC13" s="45" t="s">
        <v>44</v>
      </c>
      <c r="PD13" s="45">
        <v>3.0939999999999999</v>
      </c>
      <c r="PE13" s="45">
        <v>3.0939000000000001</v>
      </c>
      <c r="PF13" s="45">
        <v>3.0937999999999999</v>
      </c>
      <c r="PG13" s="45">
        <v>3.0973999999999999</v>
      </c>
      <c r="PH13" s="45">
        <v>3.0987</v>
      </c>
      <c r="PI13" s="45" t="s">
        <v>44</v>
      </c>
      <c r="PJ13" s="45" t="s">
        <v>44</v>
      </c>
      <c r="PK13" s="45">
        <v>3.0939000000000001</v>
      </c>
      <c r="PL13" s="45">
        <v>3.0939000000000001</v>
      </c>
      <c r="PM13" s="45">
        <v>3.0948000000000002</v>
      </c>
      <c r="PN13" s="45">
        <v>3.0960999999999999</v>
      </c>
      <c r="PO13" s="45">
        <v>3.101</v>
      </c>
      <c r="PP13" s="45" t="s">
        <v>44</v>
      </c>
      <c r="PQ13" s="45" t="s">
        <v>44</v>
      </c>
      <c r="PR13" s="45">
        <v>3.1021000000000001</v>
      </c>
      <c r="PS13" s="45">
        <v>3.113</v>
      </c>
      <c r="PT13" s="45">
        <v>3.1173999999999999</v>
      </c>
      <c r="PU13" s="45">
        <v>3.1196999999999999</v>
      </c>
      <c r="PV13" s="45">
        <v>3.1196000000000002</v>
      </c>
      <c r="PW13" s="45" t="s">
        <v>44</v>
      </c>
      <c r="PX13" s="45" t="s">
        <v>44</v>
      </c>
      <c r="PY13" s="45">
        <v>3.1181999999999999</v>
      </c>
      <c r="PZ13" s="45">
        <v>3.12</v>
      </c>
      <c r="QA13" s="45">
        <v>3.1190000000000002</v>
      </c>
      <c r="QB13" s="45">
        <v>3.1168999999999998</v>
      </c>
      <c r="QC13" s="45">
        <v>3.1124000000000001</v>
      </c>
      <c r="QD13" s="45" t="s">
        <v>44</v>
      </c>
      <c r="QE13" s="45" t="s">
        <v>44</v>
      </c>
      <c r="QF13" s="45">
        <v>3.1172</v>
      </c>
      <c r="QG13" s="45">
        <v>3.1149</v>
      </c>
      <c r="QH13" s="45">
        <v>3.1118999999999999</v>
      </c>
      <c r="QI13" s="45">
        <v>3.1114000000000002</v>
      </c>
      <c r="QJ13" s="45">
        <v>3.1049000000000002</v>
      </c>
      <c r="QK13" s="45" t="s">
        <v>44</v>
      </c>
      <c r="QL13" s="45" t="s">
        <v>44</v>
      </c>
      <c r="QM13" s="45">
        <v>3.0975999999999999</v>
      </c>
      <c r="QN13" s="45">
        <v>3.0937000000000001</v>
      </c>
      <c r="QO13" s="45">
        <v>3.0937000000000001</v>
      </c>
      <c r="QP13" s="45">
        <v>3.0939999999999999</v>
      </c>
      <c r="QQ13" s="45">
        <v>3.0937000000000001</v>
      </c>
      <c r="QR13" s="45" t="s">
        <v>44</v>
      </c>
      <c r="QS13" s="45" t="s">
        <v>44</v>
      </c>
      <c r="QT13" s="45">
        <v>3.0937000000000001</v>
      </c>
      <c r="QU13" s="45">
        <v>3.0939999999999999</v>
      </c>
      <c r="QV13" s="45">
        <v>3.0985</v>
      </c>
      <c r="QW13" s="45" t="s">
        <v>44</v>
      </c>
      <c r="QX13" s="45" t="s">
        <v>44</v>
      </c>
      <c r="QY13" s="45" t="s">
        <v>44</v>
      </c>
      <c r="QZ13" s="45" t="s">
        <v>44</v>
      </c>
      <c r="RA13" s="45">
        <v>3.0962000000000001</v>
      </c>
      <c r="RB13" s="45">
        <v>3.1006999999999998</v>
      </c>
      <c r="RC13" s="45">
        <v>3.0989</v>
      </c>
      <c r="RD13" s="45">
        <v>3.0939999999999999</v>
      </c>
      <c r="RE13" s="45">
        <v>3.0939999999999999</v>
      </c>
      <c r="RF13" s="45" t="s">
        <v>44</v>
      </c>
      <c r="RG13" s="45" t="s">
        <v>44</v>
      </c>
      <c r="RH13" s="45">
        <v>3.0935999999999999</v>
      </c>
      <c r="RI13" s="45">
        <v>3.0935000000000001</v>
      </c>
      <c r="RJ13" s="45">
        <v>3.0933999999999999</v>
      </c>
      <c r="RK13" s="45">
        <v>3.0937000000000001</v>
      </c>
      <c r="RL13" s="45">
        <v>3.0945999999999998</v>
      </c>
      <c r="RM13" s="45" t="s">
        <v>44</v>
      </c>
      <c r="RN13" s="45" t="s">
        <v>44</v>
      </c>
      <c r="RO13" s="45">
        <v>3.0975999999999999</v>
      </c>
      <c r="RP13" s="45">
        <v>3.0960999999999999</v>
      </c>
      <c r="RQ13" s="45">
        <v>3.1021999999999998</v>
      </c>
      <c r="RR13" s="45">
        <v>3.1152000000000002</v>
      </c>
      <c r="RS13" s="45">
        <v>3.1139000000000001</v>
      </c>
      <c r="RT13" s="45" t="s">
        <v>44</v>
      </c>
      <c r="RU13" s="45" t="s">
        <v>44</v>
      </c>
      <c r="RV13" s="45">
        <v>3.1078999999999999</v>
      </c>
      <c r="RW13" s="45">
        <v>3.1246</v>
      </c>
      <c r="RX13" s="45" t="s">
        <v>44</v>
      </c>
      <c r="RY13" s="45">
        <v>3.1328999999999998</v>
      </c>
      <c r="RZ13" s="45">
        <v>3.1335000000000002</v>
      </c>
      <c r="SA13" s="45" t="s">
        <v>44</v>
      </c>
      <c r="SB13" s="45" t="s">
        <v>44</v>
      </c>
      <c r="SC13" s="45">
        <v>3.1309</v>
      </c>
      <c r="SD13" s="45">
        <v>3.1355</v>
      </c>
      <c r="SE13" s="45">
        <v>3.1291000000000002</v>
      </c>
      <c r="SF13" s="45">
        <v>3.1309999999999998</v>
      </c>
      <c r="SG13" s="45">
        <v>3.1288999999999998</v>
      </c>
      <c r="SH13" s="45" t="s">
        <v>44</v>
      </c>
      <c r="SI13" s="45" t="s">
        <v>44</v>
      </c>
      <c r="SJ13" s="45">
        <v>3.1269999999999998</v>
      </c>
      <c r="SK13" s="45">
        <v>3.1168999999999998</v>
      </c>
      <c r="SL13" s="45">
        <v>3.1132</v>
      </c>
      <c r="SM13" s="45">
        <v>3.1109</v>
      </c>
      <c r="SN13" s="45">
        <v>3.1097000000000001</v>
      </c>
      <c r="SO13" s="45" t="s">
        <v>44</v>
      </c>
      <c r="SP13" s="45" t="s">
        <v>44</v>
      </c>
      <c r="SQ13" s="45">
        <v>3.1172</v>
      </c>
      <c r="SR13" s="45">
        <v>3.1242000000000001</v>
      </c>
      <c r="SS13" s="45">
        <v>3.1294</v>
      </c>
      <c r="ST13" s="45">
        <v>3.1227</v>
      </c>
      <c r="SU13" s="45">
        <v>3.1223999999999998</v>
      </c>
      <c r="SV13" s="45" t="s">
        <v>44</v>
      </c>
      <c r="SW13" s="45" t="s">
        <v>44</v>
      </c>
      <c r="SX13" s="45">
        <v>3.1190000000000002</v>
      </c>
      <c r="SY13" s="45">
        <v>3.1263999999999998</v>
      </c>
      <c r="SZ13" s="45">
        <v>3.1219000000000001</v>
      </c>
      <c r="TA13" s="45">
        <v>3.125</v>
      </c>
      <c r="TB13" s="45">
        <v>3.1251000000000002</v>
      </c>
      <c r="TC13" s="45" t="s">
        <v>44</v>
      </c>
      <c r="TD13" s="45" t="s">
        <v>44</v>
      </c>
      <c r="TE13" s="45">
        <v>3.1255999999999999</v>
      </c>
      <c r="TF13" s="45">
        <v>3.1320999999999999</v>
      </c>
      <c r="TG13" s="45">
        <v>3.1269</v>
      </c>
      <c r="TH13" s="45">
        <v>3.1282000000000001</v>
      </c>
      <c r="TI13" s="45">
        <v>3.121</v>
      </c>
      <c r="TJ13" s="45" t="s">
        <v>44</v>
      </c>
      <c r="TK13" s="45" t="s">
        <v>44</v>
      </c>
      <c r="TL13" s="45">
        <v>3.1221999999999999</v>
      </c>
      <c r="TM13" s="45">
        <v>3.1166</v>
      </c>
      <c r="TN13" s="45">
        <v>3.1198999999999999</v>
      </c>
      <c r="TO13" s="45">
        <v>3.1171000000000002</v>
      </c>
      <c r="TP13" s="45">
        <v>3.1168999999999998</v>
      </c>
      <c r="TQ13" s="45" t="s">
        <v>44</v>
      </c>
      <c r="TR13" s="45" t="s">
        <v>44</v>
      </c>
      <c r="TS13" s="45">
        <v>3.1139000000000001</v>
      </c>
      <c r="TT13" s="45">
        <v>3.1166</v>
      </c>
      <c r="TU13" s="45">
        <v>3.1156999999999999</v>
      </c>
      <c r="TV13" s="45">
        <v>3.1160000000000001</v>
      </c>
      <c r="TW13" s="45">
        <v>3.1194999999999999</v>
      </c>
      <c r="TX13" s="45" t="s">
        <v>44</v>
      </c>
      <c r="TY13" s="45" t="s">
        <v>44</v>
      </c>
      <c r="TZ13" s="45">
        <v>3.1212</v>
      </c>
      <c r="UA13" s="45">
        <v>3.1185999999999998</v>
      </c>
      <c r="UB13" s="45">
        <v>3.1179999999999999</v>
      </c>
      <c r="UC13" s="45">
        <v>3.1292</v>
      </c>
      <c r="UD13" s="45">
        <v>3.1223999999999998</v>
      </c>
      <c r="UE13" s="45" t="s">
        <v>44</v>
      </c>
      <c r="UF13" s="45" t="s">
        <v>44</v>
      </c>
      <c r="UG13" s="45">
        <v>3.1223999999999998</v>
      </c>
      <c r="UH13" s="45">
        <v>3.1223999999999998</v>
      </c>
      <c r="UI13" s="45">
        <v>3.1236000000000002</v>
      </c>
      <c r="UJ13" s="45">
        <v>3.1261000000000001</v>
      </c>
      <c r="UK13" s="45">
        <v>3.1246</v>
      </c>
      <c r="UL13" s="45" t="s">
        <v>44</v>
      </c>
      <c r="UM13" s="45" t="s">
        <v>44</v>
      </c>
      <c r="UN13" s="45">
        <v>3.1294</v>
      </c>
      <c r="UO13" s="45">
        <v>3.1284000000000001</v>
      </c>
      <c r="UP13" s="45">
        <v>3.1234999999999999</v>
      </c>
      <c r="UQ13" s="45">
        <v>3.1242000000000001</v>
      </c>
      <c r="UR13" s="45">
        <v>3.1244000000000001</v>
      </c>
      <c r="US13" s="45" t="s">
        <v>44</v>
      </c>
      <c r="UT13" s="45" t="s">
        <v>44</v>
      </c>
      <c r="UU13" s="45">
        <v>3.1255000000000002</v>
      </c>
      <c r="UV13" s="45">
        <v>3.1240999999999999</v>
      </c>
      <c r="UW13" s="45">
        <v>3.1230000000000002</v>
      </c>
      <c r="UX13" s="45">
        <v>3.1229</v>
      </c>
      <c r="UY13" s="45">
        <v>3.1251000000000002</v>
      </c>
      <c r="UZ13" s="45" t="s">
        <v>44</v>
      </c>
      <c r="VA13" s="45" t="s">
        <v>44</v>
      </c>
      <c r="VB13" s="45">
        <v>3.121</v>
      </c>
      <c r="VC13" s="45">
        <v>3.1208999999999998</v>
      </c>
      <c r="VD13" s="45">
        <v>3.1189</v>
      </c>
      <c r="VE13" s="45">
        <v>3.1204000000000001</v>
      </c>
      <c r="VF13" s="45">
        <v>3.1179000000000001</v>
      </c>
      <c r="VG13" s="45" t="s">
        <v>44</v>
      </c>
      <c r="VH13" s="45" t="s">
        <v>44</v>
      </c>
      <c r="VI13" s="45">
        <v>3.1162000000000001</v>
      </c>
      <c r="VJ13" s="45">
        <v>3.1107</v>
      </c>
      <c r="VK13" s="45">
        <v>3.1097000000000001</v>
      </c>
      <c r="VL13" s="45">
        <v>3.1149</v>
      </c>
      <c r="VM13" s="45">
        <v>3.1137000000000001</v>
      </c>
      <c r="VN13" s="45" t="s">
        <v>44</v>
      </c>
      <c r="VO13" s="45" t="s">
        <v>44</v>
      </c>
      <c r="VP13" s="45">
        <v>3.11</v>
      </c>
      <c r="VQ13" s="45">
        <v>3.1110000000000002</v>
      </c>
      <c r="VR13" s="45">
        <v>3.11</v>
      </c>
      <c r="VS13" s="45">
        <v>3.1164999999999998</v>
      </c>
      <c r="VT13" s="45">
        <v>3.1078999999999999</v>
      </c>
      <c r="VU13" s="45" t="s">
        <v>44</v>
      </c>
      <c r="VV13" s="45" t="s">
        <v>44</v>
      </c>
      <c r="VW13" s="45">
        <v>3.1110000000000002</v>
      </c>
      <c r="VX13" s="45">
        <v>3.1103999999999998</v>
      </c>
      <c r="VY13" s="45">
        <v>3.1118999999999999</v>
      </c>
      <c r="VZ13" s="45">
        <v>3.1131000000000002</v>
      </c>
      <c r="WA13" s="45">
        <v>3.1124000000000001</v>
      </c>
      <c r="WB13" s="45" t="s">
        <v>44</v>
      </c>
      <c r="WC13" s="45" t="s">
        <v>44</v>
      </c>
      <c r="WD13" s="45">
        <v>3.1112000000000002</v>
      </c>
      <c r="WE13" s="45">
        <v>3.1109</v>
      </c>
      <c r="WF13" s="45">
        <v>3.1103999999999998</v>
      </c>
      <c r="WG13" s="45">
        <v>3.1116999999999999</v>
      </c>
      <c r="WH13" s="45">
        <v>3.1145</v>
      </c>
      <c r="WI13" s="45" t="s">
        <v>44</v>
      </c>
      <c r="WJ13" s="45" t="s">
        <v>44</v>
      </c>
      <c r="WK13" s="45">
        <v>3.1141999999999999</v>
      </c>
      <c r="WL13" s="45">
        <v>3.1141999999999999</v>
      </c>
      <c r="WM13" s="45">
        <v>3.1137000000000001</v>
      </c>
      <c r="WN13" s="45">
        <v>3.1139000000000001</v>
      </c>
      <c r="WO13" s="45">
        <v>3.1139000000000001</v>
      </c>
      <c r="WP13" s="45" t="s">
        <v>44</v>
      </c>
      <c r="WQ13" s="45" t="s">
        <v>44</v>
      </c>
      <c r="WR13" s="45">
        <v>3.1116999999999999</v>
      </c>
      <c r="WS13" s="45">
        <v>3.113</v>
      </c>
      <c r="WT13" s="45">
        <v>3.1124000000000001</v>
      </c>
      <c r="WU13" s="45">
        <v>3.1126999999999998</v>
      </c>
      <c r="WV13" s="45">
        <v>3.1118999999999999</v>
      </c>
      <c r="WW13" s="45" t="s">
        <v>44</v>
      </c>
      <c r="WX13" s="45" t="s">
        <v>44</v>
      </c>
      <c r="WY13" s="45">
        <v>3.1118999999999999</v>
      </c>
      <c r="WZ13" s="45">
        <v>3.1109</v>
      </c>
      <c r="XA13" s="45">
        <v>3.1107999999999998</v>
      </c>
      <c r="XB13" s="45" t="s">
        <v>44</v>
      </c>
      <c r="XC13" s="45">
        <v>3.1093000000000002</v>
      </c>
      <c r="XD13" s="45" t="s">
        <v>44</v>
      </c>
      <c r="XE13" s="45" t="s">
        <v>44</v>
      </c>
      <c r="XF13" s="45">
        <v>3.1073</v>
      </c>
      <c r="XG13" s="45">
        <v>3.11</v>
      </c>
      <c r="XH13" s="45">
        <v>3.1162999999999998</v>
      </c>
      <c r="XI13" s="45">
        <v>3.1124000000000001</v>
      </c>
      <c r="XJ13" s="45">
        <v>3.1114000000000002</v>
      </c>
      <c r="XK13" s="45" t="s">
        <v>44</v>
      </c>
      <c r="XL13" s="45" t="s">
        <v>44</v>
      </c>
      <c r="XM13" s="45">
        <v>3.1198999999999999</v>
      </c>
      <c r="XN13" s="45">
        <v>3.1177999999999999</v>
      </c>
      <c r="XO13" s="45">
        <v>3.1177999999999999</v>
      </c>
      <c r="XP13" s="45">
        <v>3.1179000000000001</v>
      </c>
      <c r="XQ13" s="45">
        <v>3.1162999999999998</v>
      </c>
      <c r="XR13" s="45" t="s">
        <v>44</v>
      </c>
      <c r="XS13" s="45" t="s">
        <v>44</v>
      </c>
      <c r="XT13" s="45">
        <v>3.1131000000000002</v>
      </c>
      <c r="XU13" s="45">
        <v>3.1147999999999998</v>
      </c>
      <c r="XV13" s="45">
        <v>3.1141999999999999</v>
      </c>
      <c r="XW13" s="45">
        <v>3.1156000000000001</v>
      </c>
      <c r="XX13" s="45">
        <v>3.1158000000000001</v>
      </c>
      <c r="XY13" s="45" t="s">
        <v>44</v>
      </c>
      <c r="XZ13" s="45" t="s">
        <v>44</v>
      </c>
      <c r="YA13" s="45">
        <v>3.1135999999999999</v>
      </c>
      <c r="YB13" s="45" t="s">
        <v>44</v>
      </c>
      <c r="YC13" s="45">
        <v>3.1128999999999998</v>
      </c>
      <c r="YD13" s="45">
        <v>3.1135000000000002</v>
      </c>
      <c r="YE13" s="45">
        <v>3.1139999999999999</v>
      </c>
      <c r="YF13" s="45" t="s">
        <v>44</v>
      </c>
      <c r="YG13" s="45" t="s">
        <v>44</v>
      </c>
      <c r="YH13" s="45">
        <v>3.1122999999999998</v>
      </c>
      <c r="YI13" s="45">
        <v>3.1124999999999998</v>
      </c>
      <c r="YJ13" s="45">
        <v>3.1114999999999999</v>
      </c>
      <c r="YK13" s="45">
        <v>3.1120000000000001</v>
      </c>
      <c r="YL13" s="45">
        <v>3.1124999999999998</v>
      </c>
      <c r="YM13" s="45" t="s">
        <v>44</v>
      </c>
      <c r="YN13" s="45" t="s">
        <v>44</v>
      </c>
      <c r="YO13" s="45">
        <v>3.1135000000000002</v>
      </c>
      <c r="YP13" s="45">
        <v>3.1135000000000002</v>
      </c>
      <c r="YQ13" s="45">
        <v>3.1175999999999999</v>
      </c>
      <c r="YR13" s="45">
        <v>3.1293000000000002</v>
      </c>
      <c r="YS13" s="45">
        <v>3.1259000000000001</v>
      </c>
      <c r="YT13" s="45" t="s">
        <v>44</v>
      </c>
      <c r="YU13" s="45" t="s">
        <v>44</v>
      </c>
      <c r="YV13" s="45" t="s">
        <v>44</v>
      </c>
      <c r="YW13" s="45" t="s">
        <v>44</v>
      </c>
      <c r="YX13" s="45">
        <v>3.1480999999999999</v>
      </c>
      <c r="YY13" s="45">
        <v>3.1476000000000002</v>
      </c>
      <c r="YZ13" s="45">
        <v>3.1520000000000001</v>
      </c>
      <c r="ZA13" s="45" t="s">
        <v>44</v>
      </c>
      <c r="ZB13" s="45" t="s">
        <v>44</v>
      </c>
      <c r="ZC13" s="45">
        <v>3.1520000000000001</v>
      </c>
      <c r="ZD13" s="45">
        <v>3.2450000000000001</v>
      </c>
      <c r="ZE13" s="45">
        <v>3.24</v>
      </c>
      <c r="ZF13" s="45">
        <v>3.2162999999999999</v>
      </c>
      <c r="ZG13" s="45">
        <v>3.2324999999999999</v>
      </c>
      <c r="ZH13" s="45" t="s">
        <v>44</v>
      </c>
      <c r="ZI13" s="45" t="s">
        <v>44</v>
      </c>
      <c r="ZJ13" s="45">
        <v>3.2124999999999999</v>
      </c>
      <c r="ZK13" s="45">
        <v>3.1850000000000001</v>
      </c>
      <c r="ZL13" s="45">
        <v>3.1608000000000001</v>
      </c>
      <c r="ZM13" s="45">
        <v>3.1114000000000002</v>
      </c>
      <c r="ZN13" s="45">
        <v>3.1147999999999998</v>
      </c>
      <c r="ZO13" s="45" t="s">
        <v>44</v>
      </c>
      <c r="ZP13" s="45" t="s">
        <v>44</v>
      </c>
      <c r="ZQ13" s="45">
        <v>3.101</v>
      </c>
      <c r="ZR13" s="45">
        <v>3.1002999999999998</v>
      </c>
      <c r="ZS13" s="45">
        <v>3.1021000000000001</v>
      </c>
      <c r="ZT13" s="45">
        <v>3.1168</v>
      </c>
      <c r="ZU13" s="45">
        <v>3.1124999999999998</v>
      </c>
      <c r="ZV13" s="45" t="s">
        <v>44</v>
      </c>
      <c r="ZW13" s="45" t="s">
        <v>44</v>
      </c>
      <c r="ZX13" s="45">
        <v>3.1065</v>
      </c>
      <c r="ZY13" s="45">
        <v>3.1042000000000001</v>
      </c>
      <c r="ZZ13" s="45">
        <v>3.1034000000000002</v>
      </c>
      <c r="AAA13" s="45">
        <v>3.1036999999999999</v>
      </c>
      <c r="AAB13" s="45">
        <v>3.1036000000000001</v>
      </c>
      <c r="AAC13" s="45" t="s">
        <v>44</v>
      </c>
      <c r="AAD13" s="45" t="s">
        <v>44</v>
      </c>
      <c r="AAE13" s="45">
        <v>3.1052</v>
      </c>
      <c r="AAF13" s="45">
        <v>3.1046999999999998</v>
      </c>
      <c r="AAG13" s="45">
        <v>3.1046999999999998</v>
      </c>
      <c r="AAH13" s="45">
        <v>3.1074999999999999</v>
      </c>
      <c r="AAI13" s="45">
        <v>3.1168999999999998</v>
      </c>
      <c r="AAJ13" s="45" t="s">
        <v>44</v>
      </c>
      <c r="AAK13" s="45" t="s">
        <v>44</v>
      </c>
      <c r="AAL13" s="45">
        <v>3.113</v>
      </c>
      <c r="AAM13" s="45">
        <v>3.1118000000000001</v>
      </c>
      <c r="AAN13" s="45">
        <v>3.1065</v>
      </c>
      <c r="AAO13" s="45">
        <v>3.1053000000000002</v>
      </c>
      <c r="AAP13" s="45">
        <v>3.1055000000000001</v>
      </c>
      <c r="AAQ13" s="45" t="s">
        <v>44</v>
      </c>
      <c r="AAR13" s="45" t="s">
        <v>44</v>
      </c>
      <c r="AAS13" s="45">
        <v>3.1114000000000002</v>
      </c>
      <c r="AAT13" s="45">
        <v>3.1111</v>
      </c>
      <c r="AAU13" s="45">
        <v>3.1154999999999999</v>
      </c>
      <c r="AAV13" s="45">
        <v>3.1110000000000002</v>
      </c>
      <c r="AAW13" s="45">
        <v>3.1059000000000001</v>
      </c>
      <c r="AAX13" s="45" t="s">
        <v>44</v>
      </c>
      <c r="AAY13" s="45" t="s">
        <v>44</v>
      </c>
      <c r="AAZ13" s="45">
        <v>3.1055999999999999</v>
      </c>
      <c r="ABA13" s="45">
        <v>3.1059000000000001</v>
      </c>
      <c r="ABB13" s="45">
        <v>3.1099000000000001</v>
      </c>
      <c r="ABC13" s="45">
        <v>3.1071</v>
      </c>
      <c r="ABD13" s="45" t="s">
        <v>44</v>
      </c>
      <c r="ABE13" s="45" t="s">
        <v>44</v>
      </c>
      <c r="ABF13" s="45" t="s">
        <v>44</v>
      </c>
      <c r="ABG13" s="45">
        <v>3.1074999999999999</v>
      </c>
      <c r="ABH13" s="45">
        <v>3.1128999999999998</v>
      </c>
      <c r="ABI13" s="45">
        <v>3.1059999999999999</v>
      </c>
      <c r="ABJ13" s="45">
        <v>3.1057000000000001</v>
      </c>
      <c r="ABK13" s="45">
        <v>3.1057000000000001</v>
      </c>
      <c r="ABL13" s="45" t="s">
        <v>44</v>
      </c>
      <c r="ABM13" s="45" t="s">
        <v>44</v>
      </c>
      <c r="ABN13" s="45">
        <v>3.1150000000000002</v>
      </c>
      <c r="ABO13" s="45">
        <v>3.1097999999999999</v>
      </c>
      <c r="ABP13" s="45">
        <v>3.1093999999999999</v>
      </c>
      <c r="ABQ13" s="45">
        <v>3.1061000000000001</v>
      </c>
      <c r="ABR13" s="45">
        <v>3.1088</v>
      </c>
      <c r="ABS13" s="45" t="s">
        <v>44</v>
      </c>
      <c r="ABT13" s="45" t="s">
        <v>44</v>
      </c>
      <c r="ABU13" s="45">
        <v>3.1061000000000001</v>
      </c>
      <c r="ABV13" s="45">
        <v>3.1057999999999999</v>
      </c>
      <c r="ABW13" s="45">
        <v>3.1055999999999999</v>
      </c>
      <c r="ABX13" s="45">
        <v>3.1059999999999999</v>
      </c>
      <c r="ABY13" s="45">
        <v>3.1055000000000001</v>
      </c>
      <c r="ABZ13" s="45" t="s">
        <v>44</v>
      </c>
      <c r="ACA13" s="45" t="s">
        <v>44</v>
      </c>
      <c r="ACB13" s="45">
        <v>3.1055999999999999</v>
      </c>
      <c r="ACC13" s="45">
        <v>3.1057999999999999</v>
      </c>
      <c r="ACD13" s="45">
        <v>3.1063999999999998</v>
      </c>
      <c r="ACE13" s="45">
        <v>3.1063000000000001</v>
      </c>
      <c r="ACF13" s="45">
        <v>3.1059000000000001</v>
      </c>
      <c r="ACG13" s="45" t="s">
        <v>44</v>
      </c>
      <c r="ACH13" s="45" t="s">
        <v>44</v>
      </c>
      <c r="ACI13" s="45">
        <v>3.1053999999999999</v>
      </c>
      <c r="ACJ13" s="45">
        <v>3.105</v>
      </c>
      <c r="ACK13" s="45">
        <v>3.1053000000000002</v>
      </c>
      <c r="ACL13" s="45">
        <v>3.1055999999999999</v>
      </c>
      <c r="ACM13" s="45">
        <v>3.1055999999999999</v>
      </c>
      <c r="ACN13" s="45" t="s">
        <v>44</v>
      </c>
      <c r="ACO13" s="45" t="s">
        <v>44</v>
      </c>
      <c r="ACP13" s="45">
        <v>3.1055999999999999</v>
      </c>
      <c r="ACQ13" s="45">
        <v>3.1057999999999999</v>
      </c>
      <c r="ACR13" s="45">
        <v>3.1055000000000001</v>
      </c>
      <c r="ACS13" s="45">
        <v>3.105</v>
      </c>
      <c r="ACT13" s="45">
        <v>3.105</v>
      </c>
      <c r="ACU13" s="45" t="s">
        <v>44</v>
      </c>
      <c r="ACV13" s="45" t="s">
        <v>44</v>
      </c>
      <c r="ACW13" s="45">
        <v>3.1055000000000001</v>
      </c>
      <c r="ACX13" s="45">
        <v>3.105</v>
      </c>
      <c r="ACY13" s="45">
        <v>3.1055000000000001</v>
      </c>
      <c r="ACZ13" s="45">
        <v>3.1053000000000002</v>
      </c>
      <c r="ADA13" s="45">
        <v>3.1057000000000001</v>
      </c>
      <c r="ADB13" s="45" t="s">
        <v>44</v>
      </c>
      <c r="ADC13" s="45" t="s">
        <v>44</v>
      </c>
      <c r="ADD13" s="45">
        <v>3.1061000000000001</v>
      </c>
      <c r="ADE13" s="45">
        <v>3.1110000000000002</v>
      </c>
      <c r="ADF13" s="45">
        <v>3.1179000000000001</v>
      </c>
      <c r="ADG13" s="45">
        <v>3.2075</v>
      </c>
      <c r="ADH13" s="45">
        <v>3.2113</v>
      </c>
      <c r="ADI13" s="45" t="s">
        <v>44</v>
      </c>
      <c r="ADJ13" s="45" t="s">
        <v>44</v>
      </c>
      <c r="ADK13" s="45">
        <v>3.1932999999999998</v>
      </c>
      <c r="ADL13" s="45">
        <v>3.1943999999999999</v>
      </c>
      <c r="ADM13" s="45">
        <v>3.2663000000000002</v>
      </c>
      <c r="ADN13" s="45">
        <v>3.2513000000000001</v>
      </c>
      <c r="ADO13" s="45">
        <v>3.2355</v>
      </c>
      <c r="ADP13" s="45" t="s">
        <v>44</v>
      </c>
      <c r="ADQ13" s="45" t="s">
        <v>44</v>
      </c>
      <c r="ADR13" s="45">
        <v>3.2519999999999998</v>
      </c>
      <c r="ADS13" s="45">
        <v>3.2565</v>
      </c>
      <c r="ADT13" s="45">
        <v>3.3149999999999999</v>
      </c>
      <c r="ADU13" s="45">
        <v>3.2888000000000002</v>
      </c>
      <c r="ADV13" s="45">
        <v>3.3025000000000002</v>
      </c>
      <c r="ADW13" s="45" t="s">
        <v>44</v>
      </c>
      <c r="ADX13" s="45" t="s">
        <v>44</v>
      </c>
      <c r="ADY13" s="45">
        <v>3.2848999999999999</v>
      </c>
      <c r="ADZ13" s="45">
        <v>3.3106</v>
      </c>
      <c r="AEA13" s="45">
        <v>3.3033000000000001</v>
      </c>
      <c r="AEB13" s="45">
        <v>3.3043</v>
      </c>
      <c r="AEC13" s="45">
        <v>3.3248000000000002</v>
      </c>
      <c r="AED13" s="45" t="s">
        <v>44</v>
      </c>
      <c r="AEE13" s="45" t="s">
        <v>44</v>
      </c>
      <c r="AEF13" s="45" t="s">
        <v>44</v>
      </c>
      <c r="AEG13" s="45">
        <v>3.3325999999999998</v>
      </c>
      <c r="AEH13" s="45">
        <v>3.3353000000000002</v>
      </c>
      <c r="AEI13" s="45" t="s">
        <v>44</v>
      </c>
      <c r="AEJ13" s="45">
        <v>3.3586</v>
      </c>
      <c r="AEK13" s="45" t="s">
        <v>44</v>
      </c>
      <c r="AEL13" s="45" t="s">
        <v>44</v>
      </c>
      <c r="AEM13" s="45">
        <v>3.3597999999999999</v>
      </c>
      <c r="AEN13" s="45">
        <v>3.35</v>
      </c>
      <c r="AEO13" s="45">
        <v>3.3605999999999998</v>
      </c>
      <c r="AEP13" s="45" t="s">
        <v>44</v>
      </c>
      <c r="AEQ13" s="45" t="s">
        <v>44</v>
      </c>
      <c r="AER13" s="45" t="s">
        <v>44</v>
      </c>
      <c r="AES13" s="45" t="s">
        <v>44</v>
      </c>
      <c r="AET13" s="45">
        <v>3.3626</v>
      </c>
      <c r="AEU13" s="45">
        <v>3.363</v>
      </c>
      <c r="AEV13" s="45">
        <v>3.3614999999999999</v>
      </c>
      <c r="AEW13" s="45">
        <v>3.363</v>
      </c>
      <c r="AEX13" s="45">
        <v>3.3641999999999999</v>
      </c>
      <c r="AEY13" s="45" t="s">
        <v>44</v>
      </c>
      <c r="AEZ13" s="45" t="s">
        <v>44</v>
      </c>
      <c r="AFA13" s="45">
        <v>3.3654000000000002</v>
      </c>
      <c r="AFB13" s="45">
        <v>3.3656999999999999</v>
      </c>
      <c r="AFC13" s="45">
        <v>3.3660000000000001</v>
      </c>
      <c r="AFD13" s="45">
        <v>3.3666</v>
      </c>
      <c r="AFE13" s="45">
        <v>3.367</v>
      </c>
      <c r="AFF13" s="45" t="s">
        <v>44</v>
      </c>
      <c r="AFG13" s="45" t="s">
        <v>44</v>
      </c>
      <c r="AFH13" s="45">
        <v>3.3681999999999999</v>
      </c>
      <c r="AFI13" s="45">
        <v>3.3685999999999998</v>
      </c>
      <c r="AFJ13" s="45">
        <v>3.3690000000000002</v>
      </c>
      <c r="AFK13" s="45">
        <v>3.3694000000000002</v>
      </c>
      <c r="AFL13" s="45">
        <v>3.3679000000000001</v>
      </c>
      <c r="AFM13" s="45" t="s">
        <v>44</v>
      </c>
      <c r="AFN13" s="45" t="s">
        <v>44</v>
      </c>
      <c r="AFO13" s="45">
        <v>3.3073000000000001</v>
      </c>
      <c r="AFP13" s="46">
        <v>3.298</v>
      </c>
      <c r="AFQ13" s="46">
        <v>3.2673000000000001</v>
      </c>
      <c r="AFR13" s="46">
        <v>3.2763</v>
      </c>
      <c r="AFS13" s="46">
        <v>3.2747999999999999</v>
      </c>
      <c r="AFT13" s="46" t="s">
        <v>44</v>
      </c>
      <c r="AFU13" s="46" t="s">
        <v>44</v>
      </c>
      <c r="AFV13" s="46">
        <v>3.2747999999999999</v>
      </c>
      <c r="AFW13" s="46">
        <v>3.3144999999999998</v>
      </c>
      <c r="AFX13" s="46">
        <v>3.3052999999999999</v>
      </c>
      <c r="AFY13" s="46" t="s">
        <v>44</v>
      </c>
      <c r="AFZ13" s="46">
        <v>3.3222999999999998</v>
      </c>
      <c r="AGA13" s="46" t="s">
        <v>44</v>
      </c>
      <c r="AGB13" s="46" t="s">
        <v>44</v>
      </c>
      <c r="AGC13" s="46">
        <v>3.3395999999999999</v>
      </c>
      <c r="AGD13" s="46">
        <v>3.3163</v>
      </c>
      <c r="AGE13" s="46">
        <v>3.3172999999999999</v>
      </c>
      <c r="AGF13" s="46">
        <v>3.3325</v>
      </c>
      <c r="AGG13" s="46">
        <v>3.3298000000000001</v>
      </c>
      <c r="AGH13" s="46" t="s">
        <v>44</v>
      </c>
      <c r="AGI13" s="46" t="s">
        <v>44</v>
      </c>
      <c r="AGJ13" s="46">
        <v>3.3319000000000001</v>
      </c>
      <c r="AGK13" s="46">
        <v>3.3290000000000002</v>
      </c>
      <c r="AGL13" s="46">
        <v>3.3309000000000002</v>
      </c>
      <c r="AGM13" s="46">
        <v>3.3220000000000001</v>
      </c>
      <c r="AGN13" s="46">
        <v>3.302</v>
      </c>
      <c r="AGO13" s="46" t="s">
        <v>44</v>
      </c>
      <c r="AGP13" s="46" t="s">
        <v>44</v>
      </c>
      <c r="AGQ13" s="46">
        <v>3.3025000000000002</v>
      </c>
      <c r="AGR13" s="46">
        <v>3.2919</v>
      </c>
      <c r="AGS13" s="46">
        <v>3.3092999999999999</v>
      </c>
      <c r="AGT13" s="46">
        <v>3.3148</v>
      </c>
      <c r="AGU13" s="46">
        <v>3.3144999999999998</v>
      </c>
      <c r="AGV13" s="46" t="s">
        <v>44</v>
      </c>
      <c r="AGW13" s="46" t="s">
        <v>44</v>
      </c>
      <c r="AGX13" s="46">
        <v>3.3275999999999999</v>
      </c>
      <c r="AGY13" s="46">
        <v>3.3214000000000001</v>
      </c>
      <c r="AGZ13" s="46">
        <v>3.3269000000000002</v>
      </c>
      <c r="AHA13" s="46">
        <v>3.3252999999999999</v>
      </c>
      <c r="AHB13" s="46">
        <v>3.3243</v>
      </c>
      <c r="AHC13" s="46" t="s">
        <v>44</v>
      </c>
      <c r="AHD13" s="46" t="s">
        <v>44</v>
      </c>
      <c r="AHE13" s="46">
        <v>3.335</v>
      </c>
      <c r="AHF13" s="46">
        <v>3.3650000000000002</v>
      </c>
      <c r="AHG13" s="46">
        <v>3.3534999999999999</v>
      </c>
      <c r="AHH13" s="46">
        <v>3.3588</v>
      </c>
      <c r="AHI13" s="46">
        <v>3.3613</v>
      </c>
      <c r="AHJ13" s="46" t="s">
        <v>44</v>
      </c>
      <c r="AHK13" s="46" t="s">
        <v>44</v>
      </c>
      <c r="AHL13" s="46">
        <v>3.3784000000000001</v>
      </c>
      <c r="AHM13" s="46">
        <v>3.3734000000000002</v>
      </c>
      <c r="AHN13" s="46">
        <v>3.3673000000000002</v>
      </c>
      <c r="AHO13" s="46">
        <v>3.3675000000000002</v>
      </c>
      <c r="AHP13" s="46">
        <v>3.3675000000000002</v>
      </c>
      <c r="AHQ13" s="46" t="s">
        <v>44</v>
      </c>
      <c r="AHR13" s="46" t="s">
        <v>44</v>
      </c>
      <c r="AHS13" s="46">
        <v>3.3702999999999999</v>
      </c>
      <c r="AHT13" s="46">
        <v>3.3742999999999999</v>
      </c>
      <c r="AHU13" s="46">
        <v>3.379</v>
      </c>
      <c r="AHV13" s="46">
        <v>3.3855</v>
      </c>
      <c r="AHW13" s="46">
        <v>3.3902999999999999</v>
      </c>
      <c r="AHX13" s="46" t="s">
        <v>44</v>
      </c>
      <c r="AHY13" s="46" t="s">
        <v>44</v>
      </c>
      <c r="AHZ13" s="46">
        <v>3.3917999999999999</v>
      </c>
      <c r="AIA13" s="46">
        <v>3.3917999999999999</v>
      </c>
      <c r="AIB13" s="46">
        <v>3.3864999999999998</v>
      </c>
      <c r="AIC13" s="46">
        <v>3.3938000000000001</v>
      </c>
      <c r="AID13" s="46">
        <v>3.3944999999999999</v>
      </c>
      <c r="AIE13" s="46" t="s">
        <v>44</v>
      </c>
      <c r="AIF13" s="46" t="s">
        <v>44</v>
      </c>
      <c r="AIG13" s="46">
        <v>3.399</v>
      </c>
      <c r="AIH13" s="46">
        <v>3.3994</v>
      </c>
      <c r="AII13" s="46">
        <v>3.3997999999999999</v>
      </c>
      <c r="AIJ13" s="46">
        <v>3.4001999999999999</v>
      </c>
      <c r="AIK13" s="46">
        <v>3.4005999999999998</v>
      </c>
      <c r="AIL13" s="46" t="s">
        <v>44</v>
      </c>
      <c r="AIM13" s="46" t="s">
        <v>44</v>
      </c>
      <c r="AIN13" s="46">
        <v>3.4018000000000002</v>
      </c>
      <c r="AIO13" s="46">
        <v>3.4022000000000001</v>
      </c>
      <c r="AIP13" s="46">
        <v>3.4026000000000001</v>
      </c>
      <c r="AIQ13" s="46">
        <v>3.4024999999999999</v>
      </c>
      <c r="AIR13" s="46">
        <v>3.4020000000000001</v>
      </c>
      <c r="AIS13" s="46" t="s">
        <v>44</v>
      </c>
      <c r="AIT13" s="46" t="s">
        <v>44</v>
      </c>
      <c r="AIU13" s="46">
        <v>3.3997999999999999</v>
      </c>
      <c r="AIV13" s="46">
        <v>3.4011</v>
      </c>
      <c r="AIW13" s="46">
        <v>3.4051999999999998</v>
      </c>
      <c r="AIX13" s="46">
        <v>3.4056000000000002</v>
      </c>
      <c r="AIY13" s="46">
        <v>3.4060000000000001</v>
      </c>
      <c r="AIZ13" s="46" t="s">
        <v>44</v>
      </c>
      <c r="AJA13" s="46" t="s">
        <v>44</v>
      </c>
      <c r="AJB13" s="46">
        <v>3.4072</v>
      </c>
      <c r="AJC13" s="46">
        <v>3.4077999999999999</v>
      </c>
      <c r="AJD13" s="46">
        <v>3.4018999999999999</v>
      </c>
      <c r="AJE13" s="46">
        <v>3.4005999999999998</v>
      </c>
      <c r="AJF13" s="46">
        <v>3.4005999999999998</v>
      </c>
      <c r="AJG13" s="46" t="s">
        <v>44</v>
      </c>
      <c r="AJH13" s="46" t="s">
        <v>44</v>
      </c>
      <c r="AJI13" s="46">
        <v>3.3988999999999998</v>
      </c>
      <c r="AJJ13" s="46">
        <v>3.3788999999999998</v>
      </c>
      <c r="AJK13" s="46">
        <v>3.3753000000000002</v>
      </c>
      <c r="AJL13" s="46">
        <v>3.3780999999999999</v>
      </c>
      <c r="AJM13" s="46">
        <v>3.3828999999999998</v>
      </c>
      <c r="AJN13" s="46" t="s">
        <v>44</v>
      </c>
      <c r="AJO13" s="46" t="s">
        <v>44</v>
      </c>
      <c r="AJP13" s="46">
        <v>3.387</v>
      </c>
      <c r="AJQ13" s="46">
        <v>3.3881999999999999</v>
      </c>
      <c r="AJR13" s="46">
        <v>3.403</v>
      </c>
      <c r="AJS13" s="46">
        <v>3.3980000000000001</v>
      </c>
      <c r="AJT13" s="46">
        <v>3.3996</v>
      </c>
      <c r="AJU13" s="46" t="s">
        <v>44</v>
      </c>
      <c r="AJV13" s="46" t="s">
        <v>44</v>
      </c>
      <c r="AJW13" s="46">
        <v>3.4047999999999998</v>
      </c>
      <c r="AJX13" s="46">
        <v>3.4077999999999999</v>
      </c>
      <c r="AJY13" s="46">
        <v>3.3845000000000001</v>
      </c>
      <c r="AJZ13" s="46">
        <v>3.3769</v>
      </c>
      <c r="AKA13" s="46">
        <v>3.3593000000000002</v>
      </c>
      <c r="AKB13" s="46" t="s">
        <v>44</v>
      </c>
      <c r="AKC13" s="46" t="s">
        <v>44</v>
      </c>
      <c r="AKD13" s="46">
        <v>3.3357999999999999</v>
      </c>
      <c r="AKE13" s="46">
        <v>3.3428</v>
      </c>
      <c r="AKF13" s="46">
        <v>3.3555000000000001</v>
      </c>
      <c r="AKG13" s="46">
        <v>3.3671000000000002</v>
      </c>
      <c r="AKH13" s="46">
        <v>3.3826000000000001</v>
      </c>
      <c r="AKI13" s="46" t="s">
        <v>44</v>
      </c>
      <c r="AKJ13" s="46" t="s">
        <v>44</v>
      </c>
      <c r="AKK13" s="46">
        <v>3.3794</v>
      </c>
      <c r="AKL13" s="46">
        <v>3.3815</v>
      </c>
      <c r="AKM13" s="46">
        <v>3.3902999999999999</v>
      </c>
      <c r="AKN13" s="46">
        <v>3.3908</v>
      </c>
      <c r="AKO13" s="46">
        <v>3.3778000000000001</v>
      </c>
      <c r="AKP13" s="46" t="s">
        <v>44</v>
      </c>
      <c r="AKQ13" s="46" t="s">
        <v>44</v>
      </c>
      <c r="AKR13" s="46">
        <v>3.3896000000000002</v>
      </c>
      <c r="AKS13" s="46">
        <v>3.4039999999999999</v>
      </c>
      <c r="AKT13" s="46">
        <v>3.3982999999999999</v>
      </c>
      <c r="AKU13" s="46">
        <v>3.4014000000000002</v>
      </c>
      <c r="AKV13" s="46">
        <v>3.4123000000000001</v>
      </c>
      <c r="AKW13" s="46" t="s">
        <v>44</v>
      </c>
      <c r="AKX13" s="46" t="s">
        <v>44</v>
      </c>
      <c r="AKY13" s="46">
        <v>3.4134000000000002</v>
      </c>
      <c r="AKZ13" s="46">
        <v>3.4199000000000002</v>
      </c>
      <c r="ALA13" s="46">
        <v>3.4167999999999998</v>
      </c>
      <c r="ALB13" s="46">
        <v>3.4144999999999999</v>
      </c>
      <c r="ALC13" s="46" t="s">
        <v>44</v>
      </c>
      <c r="ALD13" s="46" t="s">
        <v>44</v>
      </c>
      <c r="ALE13" s="46" t="s">
        <v>44</v>
      </c>
      <c r="ALF13" s="46">
        <v>3.4077999999999999</v>
      </c>
      <c r="ALG13" s="46">
        <v>3.4068000000000001</v>
      </c>
      <c r="ALH13" s="46">
        <v>3.403</v>
      </c>
      <c r="ALI13" s="46">
        <v>3.4087999999999998</v>
      </c>
      <c r="ALJ13" s="46">
        <v>3.3904999999999998</v>
      </c>
      <c r="ALK13" s="46" t="s">
        <v>44</v>
      </c>
      <c r="ALL13" s="46" t="s">
        <v>44</v>
      </c>
      <c r="ALM13" s="46">
        <v>3.3733</v>
      </c>
      <c r="ALN13" s="46">
        <v>3.3908</v>
      </c>
      <c r="ALO13" s="46">
        <v>3.4039999999999999</v>
      </c>
      <c r="ALP13" s="46">
        <v>3.3980000000000001</v>
      </c>
      <c r="ALQ13" s="46">
        <v>3.3982999999999999</v>
      </c>
      <c r="ALR13" s="46" t="s">
        <v>44</v>
      </c>
      <c r="ALS13" s="46" t="s">
        <v>44</v>
      </c>
      <c r="ALT13" s="46">
        <v>3.3984000000000001</v>
      </c>
      <c r="ALU13" s="46">
        <v>3.4142999999999999</v>
      </c>
      <c r="ALV13" s="46">
        <v>3.4127999999999998</v>
      </c>
      <c r="ALW13" s="46">
        <v>3.4159000000000002</v>
      </c>
      <c r="ALX13" s="46">
        <v>3.4175</v>
      </c>
      <c r="ALY13" s="46" t="s">
        <v>44</v>
      </c>
      <c r="ALZ13" s="46" t="s">
        <v>44</v>
      </c>
      <c r="AMA13" s="46">
        <v>3.4159999999999999</v>
      </c>
      <c r="AMB13" s="46">
        <v>3.4199000000000002</v>
      </c>
      <c r="AMC13" s="46">
        <v>3.4169999999999998</v>
      </c>
      <c r="AMD13" s="46">
        <v>3.4136000000000002</v>
      </c>
      <c r="AME13" s="46">
        <v>3.4178999999999999</v>
      </c>
      <c r="AMF13" s="46" t="s">
        <v>44</v>
      </c>
      <c r="AMG13" s="46" t="s">
        <v>44</v>
      </c>
      <c r="AMH13" s="46">
        <v>3.4215</v>
      </c>
      <c r="AMI13" s="46">
        <v>3.4216000000000002</v>
      </c>
      <c r="AMJ13" s="46">
        <v>3.4106000000000001</v>
      </c>
      <c r="AMK13" s="46">
        <v>3.4173</v>
      </c>
      <c r="AML13" s="46">
        <v>3.4175</v>
      </c>
      <c r="AMM13" s="46" t="s">
        <v>44</v>
      </c>
      <c r="AMN13" s="46" t="s">
        <v>44</v>
      </c>
      <c r="AMO13" s="46">
        <v>3.4199000000000002</v>
      </c>
      <c r="AMP13" s="46">
        <v>3.4285999999999999</v>
      </c>
      <c r="AMQ13" s="46">
        <v>3.4256000000000002</v>
      </c>
      <c r="AMR13" s="46">
        <v>3.43</v>
      </c>
      <c r="AMS13" s="46">
        <v>3.4359999999999999</v>
      </c>
      <c r="AMT13" s="46" t="s">
        <v>44</v>
      </c>
      <c r="AMU13" s="46" t="s">
        <v>44</v>
      </c>
      <c r="AMV13" s="46">
        <v>3.4380999999999999</v>
      </c>
      <c r="AMW13" s="46" t="s">
        <v>44</v>
      </c>
      <c r="AMX13" s="46" t="s">
        <v>44</v>
      </c>
      <c r="AMY13" s="46">
        <v>3.4350000000000001</v>
      </c>
      <c r="AMZ13" s="46">
        <v>3.4296000000000002</v>
      </c>
      <c r="ANA13" s="46" t="s">
        <v>44</v>
      </c>
      <c r="ANB13" s="46" t="s">
        <v>44</v>
      </c>
      <c r="ANC13" s="46">
        <v>3.4272999999999998</v>
      </c>
      <c r="AND13" s="46">
        <v>3.4241000000000001</v>
      </c>
      <c r="ANE13" s="46">
        <v>3.4285000000000001</v>
      </c>
      <c r="ANF13" s="46">
        <v>3.4424000000000001</v>
      </c>
      <c r="ANG13" s="46">
        <v>3.4434999999999998</v>
      </c>
      <c r="ANH13" s="46" t="s">
        <v>44</v>
      </c>
      <c r="ANI13" s="46" t="s">
        <v>44</v>
      </c>
      <c r="ANJ13" s="46">
        <v>3.4512999999999998</v>
      </c>
      <c r="ANK13" s="46">
        <v>3.4525999999999999</v>
      </c>
      <c r="ANL13" s="46">
        <v>3.4529999999999998</v>
      </c>
      <c r="ANM13" s="46">
        <v>3.4533999999999998</v>
      </c>
      <c r="ANN13" s="46">
        <v>3.4538000000000002</v>
      </c>
      <c r="ANO13" s="46" t="s">
        <v>44</v>
      </c>
      <c r="ANP13" s="46" t="s">
        <v>44</v>
      </c>
      <c r="ANQ13" s="46">
        <v>3.4455</v>
      </c>
      <c r="ANR13" s="46">
        <v>3.4472999999999998</v>
      </c>
      <c r="ANS13" s="46">
        <v>3.4439000000000002</v>
      </c>
      <c r="ANT13" s="46">
        <v>3.448</v>
      </c>
      <c r="ANU13" s="46">
        <v>3.4481000000000002</v>
      </c>
      <c r="ANV13" s="46" t="s">
        <v>44</v>
      </c>
      <c r="ANW13" s="46" t="s">
        <v>44</v>
      </c>
      <c r="ANX13" s="46">
        <v>3.4498000000000002</v>
      </c>
      <c r="ANY13" s="46">
        <v>3.4409999999999998</v>
      </c>
      <c r="ANZ13" s="46">
        <v>3.4386000000000001</v>
      </c>
      <c r="AOA13" s="46" t="s">
        <v>44</v>
      </c>
      <c r="AOB13" s="46">
        <v>3.4379</v>
      </c>
      <c r="AOC13" s="46" t="s">
        <v>44</v>
      </c>
      <c r="AOD13" s="46" t="s">
        <v>44</v>
      </c>
      <c r="AOE13" s="46">
        <v>3.4418000000000002</v>
      </c>
      <c r="AOF13" s="46">
        <v>3.4468999999999999</v>
      </c>
      <c r="AOG13" s="46">
        <v>3.4519000000000002</v>
      </c>
      <c r="AOH13" s="46">
        <v>3.4510999999999998</v>
      </c>
      <c r="AOI13" s="46">
        <v>3.4533999999999998</v>
      </c>
      <c r="AOJ13" s="46" t="s">
        <v>44</v>
      </c>
      <c r="AOK13" s="46" t="s">
        <v>44</v>
      </c>
      <c r="AOL13" s="46" t="s">
        <v>44</v>
      </c>
      <c r="AOM13" s="46">
        <v>3.4584999999999999</v>
      </c>
      <c r="AON13" s="46">
        <v>3.4542999999999999</v>
      </c>
      <c r="AOO13" s="46">
        <v>3.4605999999999999</v>
      </c>
      <c r="AOP13" s="46">
        <v>3.4634999999999998</v>
      </c>
      <c r="AOQ13" s="46" t="s">
        <v>44</v>
      </c>
      <c r="AOR13" s="46" t="s">
        <v>44</v>
      </c>
      <c r="AOS13" s="46">
        <v>3.4662000000000002</v>
      </c>
      <c r="AOT13" s="46">
        <v>3.9413</v>
      </c>
      <c r="AOU13" s="46">
        <v>3.9969999999999999</v>
      </c>
      <c r="AOV13" s="46">
        <v>4.8875000000000002</v>
      </c>
      <c r="AOW13" s="46">
        <v>4.7374999999999998</v>
      </c>
      <c r="AOX13" s="46" t="s">
        <v>44</v>
      </c>
      <c r="AOY13" s="46" t="s">
        <v>44</v>
      </c>
      <c r="AOZ13" s="46">
        <v>5.0999999999999996</v>
      </c>
      <c r="APA13" s="46">
        <v>5.7625000000000002</v>
      </c>
      <c r="APB13" s="46">
        <v>5.3250000000000002</v>
      </c>
      <c r="APC13" s="46">
        <v>4.9400000000000004</v>
      </c>
      <c r="APD13" s="46">
        <v>4.9950000000000001</v>
      </c>
      <c r="APE13" s="46" t="s">
        <v>44</v>
      </c>
      <c r="APF13" s="46" t="s">
        <v>44</v>
      </c>
      <c r="APG13" s="46">
        <v>5.27</v>
      </c>
      <c r="APH13" s="46">
        <v>5.5</v>
      </c>
      <c r="API13" s="46">
        <v>5.53</v>
      </c>
      <c r="APJ13" s="46">
        <v>5.39</v>
      </c>
      <c r="APK13" s="46">
        <v>5.5949999999999998</v>
      </c>
      <c r="APL13" s="46" t="s">
        <v>44</v>
      </c>
      <c r="APM13" s="46" t="s">
        <v>44</v>
      </c>
      <c r="APN13" s="46">
        <v>5.3949999999999996</v>
      </c>
      <c r="APO13" s="46">
        <v>5.78</v>
      </c>
      <c r="APP13" s="46">
        <v>5.7575000000000003</v>
      </c>
      <c r="APQ13" s="46">
        <v>5.6875</v>
      </c>
      <c r="APR13" s="46">
        <v>5.3949999999999996</v>
      </c>
      <c r="APS13" s="46" t="s">
        <v>44</v>
      </c>
      <c r="APT13" s="46" t="s">
        <v>44</v>
      </c>
      <c r="APU13" s="46">
        <v>5.49</v>
      </c>
      <c r="APV13" s="46">
        <v>5.3075000000000001</v>
      </c>
      <c r="APW13" s="46">
        <v>5.2824999999999998</v>
      </c>
      <c r="APX13" s="46">
        <v>5.6074999999999999</v>
      </c>
      <c r="APY13" s="46">
        <v>5.7050000000000001</v>
      </c>
      <c r="APZ13" s="46" t="s">
        <v>44</v>
      </c>
      <c r="AQA13" s="46" t="s">
        <v>44</v>
      </c>
      <c r="AQB13" s="46">
        <v>5.7725</v>
      </c>
      <c r="AQC13" s="46">
        <v>5.8075000000000001</v>
      </c>
      <c r="AQD13" s="46">
        <v>5.7</v>
      </c>
      <c r="AQE13" s="46">
        <v>5.69</v>
      </c>
      <c r="AQF13" s="46">
        <v>5.6950000000000003</v>
      </c>
      <c r="AQG13" s="46" t="s">
        <v>44</v>
      </c>
      <c r="AQH13" s="46" t="s">
        <v>44</v>
      </c>
      <c r="AQI13" s="46">
        <v>6.5</v>
      </c>
      <c r="AQJ13" s="46">
        <v>5.9</v>
      </c>
      <c r="AQK13" s="46">
        <v>5.5125000000000002</v>
      </c>
      <c r="AQL13" s="46">
        <v>5.4550000000000001</v>
      </c>
      <c r="AQM13" s="46">
        <v>5.3775000000000004</v>
      </c>
      <c r="AQN13" s="46" t="s">
        <v>44</v>
      </c>
      <c r="AQO13" s="46" t="s">
        <v>44</v>
      </c>
      <c r="AQP13" s="46">
        <v>5.3650000000000002</v>
      </c>
      <c r="AQQ13" s="46">
        <v>5.3624999999999998</v>
      </c>
      <c r="AQR13" s="46">
        <v>5.3624999999999998</v>
      </c>
      <c r="AQS13" s="46">
        <v>5.59</v>
      </c>
      <c r="AQT13" s="46">
        <v>5.6375000000000002</v>
      </c>
      <c r="AQU13" s="46" t="s">
        <v>44</v>
      </c>
      <c r="AQV13" s="46" t="s">
        <v>44</v>
      </c>
      <c r="AQW13" s="46">
        <v>5.6150000000000002</v>
      </c>
      <c r="AQX13" s="46">
        <v>5.7675000000000001</v>
      </c>
      <c r="AQY13" s="46">
        <v>5.9924999999999997</v>
      </c>
      <c r="AQZ13" s="46">
        <v>6.1</v>
      </c>
      <c r="ARA13" s="46">
        <v>5.7149999999999999</v>
      </c>
      <c r="ARB13" s="46" t="s">
        <v>44</v>
      </c>
      <c r="ARC13" s="46" t="s">
        <v>44</v>
      </c>
      <c r="ARD13" s="46">
        <v>5.5225</v>
      </c>
      <c r="ARE13" s="46">
        <v>5.47</v>
      </c>
      <c r="ARF13" s="46">
        <v>5.95</v>
      </c>
      <c r="ARG13" s="46">
        <v>5.6749999999999998</v>
      </c>
      <c r="ARH13" s="46">
        <v>5.8375000000000004</v>
      </c>
      <c r="ARI13" s="46" t="s">
        <v>44</v>
      </c>
      <c r="ARJ13" s="46" t="s">
        <v>44</v>
      </c>
      <c r="ARK13" s="46">
        <v>6.0774999999999997</v>
      </c>
      <c r="ARL13" s="46">
        <v>6.0049999999999999</v>
      </c>
      <c r="ARM13" s="46">
        <v>5.9775</v>
      </c>
      <c r="ARN13" s="46">
        <v>5.9625000000000004</v>
      </c>
      <c r="ARO13" s="46">
        <v>6.0724999999999998</v>
      </c>
      <c r="ARP13" s="46" t="s">
        <v>44</v>
      </c>
      <c r="ARQ13" s="46" t="s">
        <v>44</v>
      </c>
      <c r="ARR13" s="46">
        <v>6.6349999999999998</v>
      </c>
      <c r="ARS13" s="46">
        <v>6.875</v>
      </c>
      <c r="ART13" s="46">
        <v>6.8224999999999998</v>
      </c>
      <c r="ARU13" s="46">
        <v>7.5875000000000004</v>
      </c>
      <c r="ARV13" s="46">
        <v>6.4675000000000002</v>
      </c>
      <c r="ARW13" s="46" t="s">
        <v>44</v>
      </c>
      <c r="ARX13" s="46" t="s">
        <v>44</v>
      </c>
      <c r="ARY13" s="46">
        <v>6.47</v>
      </c>
      <c r="ARZ13" s="46">
        <v>6.57</v>
      </c>
      <c r="ASA13" s="46">
        <v>6.9725000000000001</v>
      </c>
      <c r="ASB13" s="46">
        <v>7.2074999999999996</v>
      </c>
      <c r="ASC13" s="46">
        <v>7.0824999999999996</v>
      </c>
      <c r="ASD13" s="46" t="s">
        <v>44</v>
      </c>
      <c r="ASE13" s="46" t="s">
        <v>44</v>
      </c>
      <c r="ASF13" s="46">
        <v>7.0875000000000004</v>
      </c>
      <c r="ASG13" s="46" t="s">
        <v>44</v>
      </c>
      <c r="ASH13" s="46">
        <v>7.28</v>
      </c>
      <c r="ASI13" s="46">
        <v>7.0425000000000004</v>
      </c>
      <c r="ASJ13" s="46">
        <v>6.875</v>
      </c>
      <c r="ASK13" s="46" t="s">
        <v>44</v>
      </c>
      <c r="ASL13" s="46" t="s">
        <v>44</v>
      </c>
      <c r="ASM13" s="46">
        <v>6.7275</v>
      </c>
      <c r="ASN13" s="46">
        <v>6.8274999999999997</v>
      </c>
      <c r="ASO13" s="46">
        <v>6.8174999999999999</v>
      </c>
      <c r="ASP13" s="46">
        <v>6.78</v>
      </c>
      <c r="ASQ13" s="46">
        <v>6.8475000000000001</v>
      </c>
      <c r="ASR13" s="46" t="s">
        <v>44</v>
      </c>
      <c r="ASS13" s="46" t="s">
        <v>44</v>
      </c>
      <c r="AST13" s="46">
        <v>6.8025000000000002</v>
      </c>
      <c r="ASU13" s="46">
        <v>6.5883000000000003</v>
      </c>
      <c r="ASV13" s="46">
        <v>6.4850000000000003</v>
      </c>
      <c r="ASW13" s="46">
        <v>6.3807999999999998</v>
      </c>
      <c r="ASX13" s="46">
        <v>6.2933000000000003</v>
      </c>
      <c r="ASY13" s="46" t="s">
        <v>44</v>
      </c>
      <c r="ASZ13" s="46" t="s">
        <v>44</v>
      </c>
      <c r="ATA13" s="46">
        <v>6.2916999999999996</v>
      </c>
      <c r="ATB13" s="46">
        <v>6.3033000000000001</v>
      </c>
      <c r="ATC13" s="46">
        <v>6.2866999999999997</v>
      </c>
      <c r="ATD13" s="46" t="s">
        <v>44</v>
      </c>
      <c r="ATE13" s="46" t="s">
        <v>44</v>
      </c>
      <c r="ATF13" s="46" t="s">
        <v>44</v>
      </c>
      <c r="ATG13" s="46" t="s">
        <v>44</v>
      </c>
      <c r="ATH13" s="46">
        <v>6.2732999999999999</v>
      </c>
      <c r="ATI13" s="46">
        <v>6.2450000000000001</v>
      </c>
      <c r="ATJ13" s="46">
        <v>6.1391999999999998</v>
      </c>
      <c r="ATK13" s="46">
        <v>6.0483000000000002</v>
      </c>
      <c r="ATL13" s="46">
        <v>6.0191999999999997</v>
      </c>
      <c r="ATM13" s="46" t="s">
        <v>44</v>
      </c>
      <c r="ATN13" s="46" t="s">
        <v>44</v>
      </c>
      <c r="ATO13" s="46">
        <v>5.9349999999999996</v>
      </c>
      <c r="ATP13" s="46">
        <v>5.8883000000000001</v>
      </c>
      <c r="ATQ13" s="46">
        <v>5.7850000000000001</v>
      </c>
      <c r="ATR13" s="46">
        <v>5.8982999999999999</v>
      </c>
      <c r="ATS13" s="46">
        <v>6.0517000000000003</v>
      </c>
      <c r="ATT13" s="46" t="s">
        <v>44</v>
      </c>
      <c r="ATU13" s="46" t="s">
        <v>44</v>
      </c>
      <c r="ATV13" s="46" t="s">
        <v>44</v>
      </c>
      <c r="ATW13" s="46">
        <v>5.9566999999999997</v>
      </c>
      <c r="ATX13" s="46">
        <v>5.8692000000000002</v>
      </c>
      <c r="ATY13" s="46">
        <v>5.8757999999999999</v>
      </c>
      <c r="ATZ13" s="46" t="s">
        <v>44</v>
      </c>
      <c r="AUA13" s="46" t="s">
        <v>44</v>
      </c>
      <c r="AUB13" s="46" t="s">
        <v>44</v>
      </c>
      <c r="AUC13" s="46">
        <v>5.8417000000000003</v>
      </c>
      <c r="AUD13" s="46">
        <v>5.8883000000000001</v>
      </c>
      <c r="AUE13" s="46">
        <v>5.9574999999999996</v>
      </c>
      <c r="AUF13" s="46">
        <v>5.9082999999999997</v>
      </c>
      <c r="AUG13" s="46">
        <v>5.9408000000000003</v>
      </c>
      <c r="AUH13" s="46" t="s">
        <v>44</v>
      </c>
      <c r="AUI13" s="46" t="s">
        <v>44</v>
      </c>
      <c r="AUJ13" s="46">
        <v>5.9741999999999997</v>
      </c>
      <c r="AUK13" s="46">
        <v>5.9492000000000003</v>
      </c>
      <c r="AUL13" s="46">
        <v>5.9275000000000002</v>
      </c>
      <c r="AUM13" s="46">
        <v>5.92</v>
      </c>
      <c r="AUN13" s="46">
        <v>5.9175000000000004</v>
      </c>
      <c r="AUO13" s="46" t="s">
        <v>44</v>
      </c>
      <c r="AUP13" s="46" t="s">
        <v>44</v>
      </c>
      <c r="AUQ13" s="46">
        <v>5.9192</v>
      </c>
      <c r="AUR13" s="46">
        <v>5.9950000000000001</v>
      </c>
      <c r="AUS13" s="46">
        <v>6.0350000000000001</v>
      </c>
      <c r="AUT13" s="46">
        <v>6.0549999999999997</v>
      </c>
      <c r="AUU13" s="46">
        <v>6.1582999999999997</v>
      </c>
      <c r="AUV13" s="46" t="s">
        <v>44</v>
      </c>
      <c r="AUW13" s="46" t="s">
        <v>44</v>
      </c>
      <c r="AUX13" s="46">
        <v>6.1775000000000002</v>
      </c>
      <c r="AUY13" s="46">
        <v>6.26</v>
      </c>
      <c r="AUZ13" s="46">
        <v>6.1807999999999996</v>
      </c>
      <c r="AVA13" s="46">
        <v>6.2167000000000003</v>
      </c>
      <c r="AVB13" s="46">
        <v>6.2016999999999998</v>
      </c>
      <c r="AVC13" s="46" t="s">
        <v>44</v>
      </c>
      <c r="AVD13" s="46" t="s">
        <v>44</v>
      </c>
      <c r="AVE13" s="46">
        <v>6.1407999999999996</v>
      </c>
      <c r="AVF13" s="46">
        <v>6.1108000000000002</v>
      </c>
      <c r="AVG13" s="46">
        <v>6.1616999999999997</v>
      </c>
      <c r="AVH13" s="46">
        <v>6.2317</v>
      </c>
      <c r="AVI13" s="46">
        <v>6.2824999999999998</v>
      </c>
      <c r="AVJ13" s="46" t="s">
        <v>44</v>
      </c>
      <c r="AVK13" s="46" t="s">
        <v>44</v>
      </c>
      <c r="AVL13" s="46">
        <v>6.2792000000000003</v>
      </c>
      <c r="AVM13" s="46">
        <v>6.1807999999999996</v>
      </c>
      <c r="AVN13" s="46">
        <v>6.2275</v>
      </c>
      <c r="AVO13" s="46">
        <v>6.1867000000000001</v>
      </c>
      <c r="AVP13" s="46">
        <v>6.1807999999999996</v>
      </c>
      <c r="AVQ13" s="46" t="s">
        <v>44</v>
      </c>
      <c r="AVR13" s="46" t="s">
        <v>44</v>
      </c>
      <c r="AVS13" s="46">
        <v>6.2008000000000001</v>
      </c>
      <c r="AVT13" s="46">
        <v>6.2516999999999996</v>
      </c>
      <c r="AVU13" s="46">
        <v>6.2866999999999997</v>
      </c>
      <c r="AVV13" s="46">
        <v>6.2424999999999997</v>
      </c>
      <c r="AVW13" s="46">
        <v>6.25</v>
      </c>
      <c r="AVX13" s="46" t="s">
        <v>44</v>
      </c>
      <c r="AVY13" s="46" t="s">
        <v>44</v>
      </c>
      <c r="AVZ13" s="46">
        <v>6.2549999999999999</v>
      </c>
      <c r="AWA13" s="46">
        <v>6.2717000000000001</v>
      </c>
      <c r="AWB13" s="46">
        <v>6.3091999999999997</v>
      </c>
      <c r="AWC13" s="46">
        <v>6.2621000000000002</v>
      </c>
      <c r="AWD13" s="46">
        <v>6.2607999999999997</v>
      </c>
      <c r="AWE13" s="46" t="s">
        <v>44</v>
      </c>
      <c r="AWF13" s="46" t="s">
        <v>44</v>
      </c>
      <c r="AWG13" s="46">
        <v>6.2424999999999997</v>
      </c>
      <c r="AWH13" s="46">
        <v>6.2683</v>
      </c>
      <c r="AWI13" s="46">
        <v>6.2633000000000001</v>
      </c>
      <c r="AWJ13" s="46">
        <v>6.2370999999999999</v>
      </c>
      <c r="AWK13" s="46">
        <v>6.165</v>
      </c>
      <c r="AWL13" s="46" t="s">
        <v>44</v>
      </c>
      <c r="AWM13" s="46" t="s">
        <v>44</v>
      </c>
      <c r="AWN13" s="46">
        <v>6.1074999999999999</v>
      </c>
      <c r="AWO13" s="46">
        <v>6.1208999999999998</v>
      </c>
      <c r="AWP13" s="46">
        <v>6.0971000000000002</v>
      </c>
      <c r="AWQ13" s="46">
        <v>6.0282999999999998</v>
      </c>
      <c r="AWR13" s="46">
        <v>6.0449999999999999</v>
      </c>
      <c r="AWS13" s="46" t="s">
        <v>44</v>
      </c>
      <c r="AWT13" s="46" t="s">
        <v>44</v>
      </c>
      <c r="AWU13" s="46">
        <v>5.9896000000000003</v>
      </c>
      <c r="AWV13" s="46">
        <v>6.0412999999999997</v>
      </c>
      <c r="AWW13" s="46">
        <v>6.0792999999999999</v>
      </c>
      <c r="AWX13" s="46">
        <v>6.1582999999999997</v>
      </c>
      <c r="AWY13" s="46">
        <v>6.0983000000000001</v>
      </c>
      <c r="AWZ13" s="46" t="s">
        <v>44</v>
      </c>
      <c r="AXA13" s="46" t="s">
        <v>44</v>
      </c>
      <c r="AXB13" s="46">
        <v>6.1054000000000004</v>
      </c>
      <c r="AXC13" s="46">
        <v>6.15</v>
      </c>
      <c r="AXD13" s="46">
        <v>6.12</v>
      </c>
      <c r="AXE13" s="46">
        <v>6.0881999999999996</v>
      </c>
      <c r="AXF13" s="46">
        <v>6.1052</v>
      </c>
      <c r="AXG13" s="46" t="s">
        <v>44</v>
      </c>
      <c r="AXH13" s="46" t="s">
        <v>44</v>
      </c>
      <c r="AXI13" s="46">
        <v>6.1142000000000003</v>
      </c>
      <c r="AXJ13" s="46">
        <v>6.1295999999999999</v>
      </c>
      <c r="AXK13" s="46">
        <v>6.1143000000000001</v>
      </c>
      <c r="AXL13" s="46">
        <v>6.1257999999999999</v>
      </c>
      <c r="AXM13" s="46">
        <v>6.1528999999999998</v>
      </c>
      <c r="AXN13" s="46" t="s">
        <v>44</v>
      </c>
      <c r="AXO13" s="46" t="s">
        <v>44</v>
      </c>
      <c r="AXP13" s="46">
        <v>6.1289999999999996</v>
      </c>
      <c r="AXQ13" s="46">
        <v>6.1460999999999997</v>
      </c>
      <c r="AXR13" s="46">
        <v>6.1384999999999996</v>
      </c>
      <c r="AXS13" s="46">
        <v>6.1452999999999998</v>
      </c>
      <c r="AXT13" s="46">
        <v>6.14</v>
      </c>
      <c r="AXU13" s="46" t="s">
        <v>44</v>
      </c>
      <c r="AXV13" s="46" t="s">
        <v>44</v>
      </c>
      <c r="AXW13" s="46">
        <v>6.1425999999999998</v>
      </c>
      <c r="AXX13" s="46">
        <v>6.1544999999999996</v>
      </c>
      <c r="AXY13" s="46">
        <v>6.1673</v>
      </c>
      <c r="AXZ13" s="46">
        <v>6.1849999999999996</v>
      </c>
      <c r="AYA13" s="46">
        <v>6.2651000000000003</v>
      </c>
      <c r="AYB13" s="46" t="s">
        <v>44</v>
      </c>
      <c r="AYC13" s="46" t="s">
        <v>44</v>
      </c>
      <c r="AYD13" s="46">
        <v>6.2278000000000002</v>
      </c>
      <c r="AYE13" s="46">
        <v>6.2149999999999999</v>
      </c>
      <c r="AYF13" s="46">
        <v>6.3049999999999997</v>
      </c>
      <c r="AYG13" s="46">
        <v>6.3167</v>
      </c>
      <c r="AYH13" s="46">
        <v>6.3342000000000001</v>
      </c>
      <c r="AYI13" s="46" t="s">
        <v>44</v>
      </c>
      <c r="AYJ13" s="46" t="s">
        <v>44</v>
      </c>
      <c r="AYK13" s="46">
        <v>6.3246000000000002</v>
      </c>
      <c r="AYL13" s="46">
        <v>6.3113999999999999</v>
      </c>
      <c r="AYM13" s="46">
        <v>6.28</v>
      </c>
      <c r="AYN13" s="46">
        <v>6.2763</v>
      </c>
      <c r="AYO13" s="46" t="s">
        <v>44</v>
      </c>
      <c r="AYP13" s="46" t="s">
        <v>44</v>
      </c>
      <c r="AYQ13" s="46" t="s">
        <v>44</v>
      </c>
      <c r="AYR13" s="46">
        <v>6.2453000000000003</v>
      </c>
      <c r="AYS13" s="46">
        <v>6.2336999999999998</v>
      </c>
      <c r="AYT13" s="46">
        <v>6.2643000000000004</v>
      </c>
      <c r="AYU13" s="46">
        <v>6.2568000000000001</v>
      </c>
      <c r="AYV13" s="46">
        <v>6.2754000000000003</v>
      </c>
      <c r="AYW13" s="46" t="s">
        <v>44</v>
      </c>
      <c r="AYX13" s="46" t="s">
        <v>44</v>
      </c>
      <c r="AYY13" s="46">
        <v>6.2885999999999997</v>
      </c>
      <c r="AYZ13" s="46">
        <v>6.2850000000000001</v>
      </c>
      <c r="AZA13" s="46">
        <v>6.2743000000000002</v>
      </c>
      <c r="AZB13" s="46">
        <v>6.2775999999999996</v>
      </c>
      <c r="AZC13" s="46">
        <v>6.2750000000000004</v>
      </c>
      <c r="AZD13" s="46" t="s">
        <v>44</v>
      </c>
      <c r="AZE13" s="46" t="s">
        <v>44</v>
      </c>
      <c r="AZF13" s="46">
        <v>6.2874999999999996</v>
      </c>
      <c r="AZG13" s="46">
        <v>6.3055000000000003</v>
      </c>
      <c r="AZH13" s="46">
        <v>6.3296999999999999</v>
      </c>
      <c r="AZI13" s="46">
        <v>6.3128000000000002</v>
      </c>
      <c r="AZJ13" s="46">
        <v>6.3685</v>
      </c>
      <c r="AZK13" s="46" t="s">
        <v>44</v>
      </c>
      <c r="AZL13" s="46" t="s">
        <v>44</v>
      </c>
      <c r="AZM13" s="46">
        <v>6.3917999999999999</v>
      </c>
      <c r="AZN13" s="46">
        <v>6.3878000000000004</v>
      </c>
      <c r="AZO13" s="46">
        <v>6.4195000000000002</v>
      </c>
      <c r="AZP13" s="46">
        <v>6.4042000000000003</v>
      </c>
      <c r="AZQ13" s="46">
        <v>6.3848000000000003</v>
      </c>
      <c r="AZR13" s="46" t="s">
        <v>44</v>
      </c>
      <c r="AZS13" s="46" t="s">
        <v>44</v>
      </c>
      <c r="AZT13" s="46">
        <v>6.4341999999999997</v>
      </c>
      <c r="AZU13" s="46">
        <v>6.5883000000000003</v>
      </c>
      <c r="AZV13" s="46">
        <v>6.5425000000000004</v>
      </c>
      <c r="AZW13" s="46">
        <v>6.5425000000000004</v>
      </c>
      <c r="AZX13" s="46">
        <v>6.5404</v>
      </c>
      <c r="AZY13" s="46" t="s">
        <v>44</v>
      </c>
      <c r="AZZ13" s="46" t="s">
        <v>44</v>
      </c>
      <c r="BAA13" s="46">
        <v>6.5740999999999996</v>
      </c>
      <c r="BAB13" s="46">
        <v>6.8132999999999999</v>
      </c>
      <c r="BAC13" s="46">
        <v>6.7466999999999997</v>
      </c>
      <c r="BAD13" s="46">
        <v>6.7042000000000002</v>
      </c>
      <c r="BAE13" s="46">
        <v>6.7480000000000002</v>
      </c>
      <c r="BAF13" s="46" t="s">
        <v>44</v>
      </c>
      <c r="BAG13" s="46" t="s">
        <v>44</v>
      </c>
      <c r="BAH13" s="46">
        <v>6.75</v>
      </c>
      <c r="BAI13" s="46">
        <v>6.7607999999999997</v>
      </c>
      <c r="BAJ13" s="46">
        <v>6.7061999999999999</v>
      </c>
      <c r="BAK13" s="46">
        <v>6.6908000000000003</v>
      </c>
      <c r="BAL13" s="46">
        <v>6.6695000000000002</v>
      </c>
      <c r="BAM13" s="46" t="s">
        <v>44</v>
      </c>
      <c r="BAN13" s="46" t="s">
        <v>44</v>
      </c>
      <c r="BAO13" s="46">
        <v>6.7034000000000002</v>
      </c>
      <c r="BAP13" s="46">
        <v>6.7607999999999997</v>
      </c>
      <c r="BAQ13" s="46">
        <v>6.8007999999999997</v>
      </c>
      <c r="BAR13" s="46">
        <v>7.1666999999999996</v>
      </c>
      <c r="BAS13" s="46">
        <v>7.1717000000000004</v>
      </c>
      <c r="BAT13" s="46" t="s">
        <v>44</v>
      </c>
      <c r="BAU13" s="46" t="s">
        <v>44</v>
      </c>
      <c r="BAV13" s="46">
        <v>6.9341999999999997</v>
      </c>
      <c r="BAW13" s="46">
        <v>7.1471</v>
      </c>
      <c r="BAX13" s="46">
        <v>7.4032999999999998</v>
      </c>
      <c r="BAY13" s="46" t="s">
        <v>44</v>
      </c>
      <c r="BAZ13" s="46">
        <v>7.6849999999999996</v>
      </c>
      <c r="BBA13" s="46" t="s">
        <v>44</v>
      </c>
      <c r="BBB13" s="46" t="s">
        <v>44</v>
      </c>
      <c r="BBC13" s="46">
        <v>7.3483000000000001</v>
      </c>
      <c r="BBD13" s="46">
        <v>7.5167000000000002</v>
      </c>
      <c r="BBE13" s="46">
        <v>7.82</v>
      </c>
      <c r="BBF13" s="46">
        <v>8.1382999999999992</v>
      </c>
      <c r="BBG13" s="46">
        <v>7.665</v>
      </c>
      <c r="BBH13" s="46" t="s">
        <v>44</v>
      </c>
      <c r="BBI13" s="46" t="s">
        <v>44</v>
      </c>
      <c r="BBJ13" s="46">
        <v>7.8724999999999996</v>
      </c>
      <c r="BBK13" s="46">
        <v>8.0950000000000006</v>
      </c>
      <c r="BBL13" s="46">
        <v>7.9</v>
      </c>
      <c r="BBM13" s="46">
        <v>7.8</v>
      </c>
      <c r="BBN13" s="46">
        <v>7.7507999999999999</v>
      </c>
      <c r="BBO13" s="46" t="s">
        <v>44</v>
      </c>
      <c r="BBP13" s="46" t="s">
        <v>44</v>
      </c>
      <c r="BBQ13" s="46" t="s">
        <v>44</v>
      </c>
      <c r="BBR13" s="46">
        <v>7.7066999999999997</v>
      </c>
      <c r="BBS13" s="46">
        <v>7.7241999999999997</v>
      </c>
      <c r="BBT13" s="46">
        <v>7.6349999999999998</v>
      </c>
      <c r="BBU13" s="46">
        <v>7.6966999999999999</v>
      </c>
      <c r="BBV13" s="46" t="s">
        <v>44</v>
      </c>
      <c r="BBW13" s="46" t="s">
        <v>44</v>
      </c>
      <c r="BBX13" s="46">
        <v>7.6783000000000001</v>
      </c>
      <c r="BBY13" s="46">
        <v>7.6516999999999999</v>
      </c>
      <c r="BBZ13" s="46">
        <v>7.4775</v>
      </c>
      <c r="BCA13" s="46">
        <v>7.5467000000000004</v>
      </c>
      <c r="BCB13" s="46">
        <v>7.5766999999999998</v>
      </c>
      <c r="BCC13" s="46" t="s">
        <v>44</v>
      </c>
      <c r="BCD13" s="46" t="s">
        <v>44</v>
      </c>
      <c r="BCE13" s="46">
        <v>7.6166999999999998</v>
      </c>
      <c r="BCF13" s="46">
        <v>7.6707999999999998</v>
      </c>
      <c r="BCG13" s="46">
        <v>7.6712999999999996</v>
      </c>
      <c r="BCH13" s="46">
        <v>7.7083000000000004</v>
      </c>
      <c r="BCI13" s="46">
        <v>7.79</v>
      </c>
      <c r="BCJ13" s="46" t="s">
        <v>44</v>
      </c>
      <c r="BCK13" s="46" t="s">
        <v>44</v>
      </c>
      <c r="BCL13" s="46">
        <v>7.7504</v>
      </c>
      <c r="BCM13" s="46" t="s">
        <v>44</v>
      </c>
      <c r="BCN13" s="46">
        <v>7.7949999999999999</v>
      </c>
      <c r="BCO13" s="46">
        <v>7.8192000000000004</v>
      </c>
      <c r="BCP13" s="46">
        <v>7.7695999999999996</v>
      </c>
      <c r="BCQ13" s="46" t="s">
        <v>44</v>
      </c>
      <c r="BCR13" s="46" t="s">
        <v>44</v>
      </c>
      <c r="BCS13" s="46">
        <v>7.7587999999999999</v>
      </c>
      <c r="BCT13" s="46">
        <v>7.6809000000000003</v>
      </c>
      <c r="BCU13" s="46">
        <v>7.55</v>
      </c>
      <c r="BCV13" s="46">
        <v>7.5857999999999999</v>
      </c>
      <c r="BCW13" s="46">
        <v>7.5708000000000002</v>
      </c>
      <c r="BCX13" s="46" t="s">
        <v>44</v>
      </c>
      <c r="BCY13" s="46" t="s">
        <v>44</v>
      </c>
      <c r="BCZ13" s="46" t="s">
        <v>44</v>
      </c>
      <c r="BDA13" s="46">
        <v>7.5533000000000001</v>
      </c>
      <c r="BDB13" s="46">
        <v>7.6425000000000001</v>
      </c>
      <c r="BDC13" s="46">
        <v>7.6841999999999997</v>
      </c>
      <c r="BDD13" s="46">
        <v>7.7396000000000003</v>
      </c>
      <c r="BDE13" s="46" t="s">
        <v>44</v>
      </c>
      <c r="BDF13" s="46" t="s">
        <v>44</v>
      </c>
      <c r="BDG13" s="46" t="s">
        <v>44</v>
      </c>
      <c r="BDH13" s="46">
        <v>7.6958000000000002</v>
      </c>
      <c r="BDI13" s="46">
        <v>7.5595999999999997</v>
      </c>
      <c r="BDJ13" s="46">
        <v>7.57</v>
      </c>
      <c r="BDK13" s="46">
        <v>7.5674999999999999</v>
      </c>
      <c r="BDL13" s="46" t="s">
        <v>44</v>
      </c>
      <c r="BDM13" s="46" t="s">
        <v>44</v>
      </c>
      <c r="BDN13" s="46">
        <v>7.5388000000000002</v>
      </c>
      <c r="BDO13" s="46">
        <v>7.4779</v>
      </c>
      <c r="BDP13" s="46">
        <v>7.5187999999999997</v>
      </c>
      <c r="BDQ13" s="46">
        <v>7.5213000000000001</v>
      </c>
      <c r="BDR13" s="46">
        <v>7.4679000000000002</v>
      </c>
      <c r="BDS13" s="46" t="s">
        <v>44</v>
      </c>
      <c r="BDT13" s="46" t="s">
        <v>44</v>
      </c>
      <c r="BDU13" s="46">
        <v>7.5246000000000004</v>
      </c>
      <c r="BDV13" s="46">
        <v>7.5254000000000003</v>
      </c>
      <c r="BDW13" s="46">
        <v>7.51</v>
      </c>
      <c r="BDX13" s="46">
        <v>7.4667000000000003</v>
      </c>
      <c r="BDY13" s="46">
        <v>7.4295999999999998</v>
      </c>
      <c r="BDZ13" s="46" t="s">
        <v>44</v>
      </c>
      <c r="BEA13" s="46" t="s">
        <v>44</v>
      </c>
      <c r="BEB13" s="46">
        <v>7.3122999999999996</v>
      </c>
      <c r="BEC13" s="46">
        <v>7.3608000000000002</v>
      </c>
      <c r="BED13" s="46">
        <v>7.4215</v>
      </c>
      <c r="BEE13" s="46">
        <v>7.3867000000000003</v>
      </c>
      <c r="BEF13" s="46">
        <v>7.4348999999999998</v>
      </c>
      <c r="BEG13" s="46" t="s">
        <v>44</v>
      </c>
      <c r="BEH13" s="46" t="s">
        <v>44</v>
      </c>
      <c r="BEI13" s="46">
        <v>7.3907999999999996</v>
      </c>
      <c r="BEJ13" s="46">
        <v>7.3699000000000003</v>
      </c>
      <c r="BEK13" s="46">
        <v>7.4211999999999998</v>
      </c>
      <c r="BEL13" s="46">
        <v>7.4169999999999998</v>
      </c>
      <c r="BEM13" s="46">
        <v>7.4241000000000001</v>
      </c>
      <c r="BEN13" s="46" t="s">
        <v>44</v>
      </c>
      <c r="BEO13" s="46" t="s">
        <v>44</v>
      </c>
      <c r="BEP13" s="46" t="s">
        <v>44</v>
      </c>
      <c r="BEQ13" s="46">
        <v>7.4821</v>
      </c>
      <c r="BER13" s="46">
        <v>7.48</v>
      </c>
      <c r="BES13" s="46">
        <v>7.4863</v>
      </c>
      <c r="BET13" s="46">
        <v>7.4928999999999997</v>
      </c>
      <c r="BEU13" s="46" t="s">
        <v>44</v>
      </c>
      <c r="BEV13" s="46" t="s">
        <v>44</v>
      </c>
      <c r="BEW13" s="46">
        <v>7.5278999999999998</v>
      </c>
      <c r="BEX13" s="46">
        <v>7.5688000000000004</v>
      </c>
      <c r="BEY13" s="46">
        <v>7.5297999999999998</v>
      </c>
      <c r="BEZ13" s="46">
        <v>7.5007999999999999</v>
      </c>
      <c r="BFA13" s="46">
        <v>7.5446</v>
      </c>
      <c r="BFB13" s="46" t="s">
        <v>44</v>
      </c>
      <c r="BFC13" s="46" t="s">
        <v>44</v>
      </c>
      <c r="BFD13" s="46">
        <v>7.5457999999999998</v>
      </c>
      <c r="BFE13" s="46">
        <v>7.5785</v>
      </c>
      <c r="BFF13" s="46">
        <v>7.5381</v>
      </c>
      <c r="BFG13" s="46">
        <v>7.5476999999999999</v>
      </c>
      <c r="BFH13" s="46">
        <v>7.5331000000000001</v>
      </c>
      <c r="BFI13" s="46" t="s">
        <v>44</v>
      </c>
      <c r="BFJ13" s="46" t="s">
        <v>44</v>
      </c>
      <c r="BFK13" s="46">
        <v>7.5571000000000002</v>
      </c>
      <c r="BFL13" s="46">
        <v>7.5389999999999997</v>
      </c>
      <c r="BFM13" s="46">
        <v>7.5572999999999997</v>
      </c>
      <c r="BFN13" s="46">
        <v>7.6295999999999999</v>
      </c>
      <c r="BFO13" s="46">
        <v>7.5891000000000002</v>
      </c>
      <c r="BFP13" s="46" t="s">
        <v>44</v>
      </c>
      <c r="BFQ13" s="46" t="s">
        <v>44</v>
      </c>
      <c r="BFR13" s="46">
        <v>7.5747</v>
      </c>
      <c r="BFS13" s="46">
        <v>7.5862999999999996</v>
      </c>
      <c r="BFT13" s="46">
        <v>7.5952000000000002</v>
      </c>
      <c r="BFU13" s="46">
        <v>7.5712999999999999</v>
      </c>
      <c r="BFV13" s="46">
        <v>7.5892999999999997</v>
      </c>
      <c r="BFW13" s="46" t="s">
        <v>44</v>
      </c>
      <c r="BFX13" s="46" t="s">
        <v>44</v>
      </c>
      <c r="BFY13" s="46">
        <v>7.6237000000000004</v>
      </c>
      <c r="BFZ13" s="46">
        <v>7.6044999999999998</v>
      </c>
      <c r="BGA13" s="46">
        <v>7.5892999999999997</v>
      </c>
      <c r="BGB13" s="46">
        <v>7.5616000000000003</v>
      </c>
      <c r="BGC13" s="46">
        <v>7.5762</v>
      </c>
      <c r="BGD13" s="46" t="s">
        <v>44</v>
      </c>
      <c r="BGE13" s="46" t="s">
        <v>44</v>
      </c>
      <c r="BGF13" s="46">
        <v>7.5560999999999998</v>
      </c>
      <c r="BGG13" s="46">
        <v>7.5242000000000004</v>
      </c>
      <c r="BGH13" s="46">
        <v>7.5431999999999997</v>
      </c>
      <c r="BGI13" s="46" t="s">
        <v>44</v>
      </c>
      <c r="BGJ13" s="46">
        <v>7.56</v>
      </c>
      <c r="BGK13" s="46" t="s">
        <v>44</v>
      </c>
      <c r="BGL13" s="46" t="s">
        <v>44</v>
      </c>
      <c r="BGM13" s="46">
        <v>7.5484</v>
      </c>
      <c r="BGN13" s="46">
        <v>7.5437000000000003</v>
      </c>
      <c r="BGO13" s="46">
        <v>7.5479000000000003</v>
      </c>
      <c r="BGP13" s="46">
        <v>7.5526</v>
      </c>
      <c r="BGQ13" s="46">
        <v>7.5374999999999996</v>
      </c>
      <c r="BGR13" s="46" t="s">
        <v>44</v>
      </c>
      <c r="BGS13" s="46" t="s">
        <v>44</v>
      </c>
      <c r="BGT13" s="46">
        <v>7.5126999999999997</v>
      </c>
      <c r="BGU13" s="46">
        <v>7.5110000000000001</v>
      </c>
      <c r="BGV13" s="46">
        <v>7.5180999999999996</v>
      </c>
      <c r="BGW13" s="46" t="s">
        <v>44</v>
      </c>
      <c r="BGX13" s="46" t="s">
        <v>44</v>
      </c>
      <c r="BGY13" s="46" t="s">
        <v>44</v>
      </c>
      <c r="BGZ13" s="46" t="s">
        <v>44</v>
      </c>
      <c r="BHA13" s="46">
        <v>7.5724999999999998</v>
      </c>
      <c r="BHB13" s="46">
        <v>7.5366</v>
      </c>
      <c r="BHC13" s="46">
        <v>7.4950000000000001</v>
      </c>
      <c r="BHD13" s="46">
        <v>7.4989999999999997</v>
      </c>
      <c r="BHE13" s="46">
        <v>7.4995000000000003</v>
      </c>
      <c r="BHF13" s="46" t="s">
        <v>44</v>
      </c>
      <c r="BHG13" s="46" t="s">
        <v>44</v>
      </c>
      <c r="BHH13" s="46">
        <v>7.4736000000000002</v>
      </c>
      <c r="BHI13" s="46">
        <v>7.4314999999999998</v>
      </c>
      <c r="BHJ13" s="46">
        <v>7.4276</v>
      </c>
      <c r="BHK13" s="46">
        <v>7.4409999999999998</v>
      </c>
      <c r="BHL13" s="46">
        <v>7.4053000000000004</v>
      </c>
      <c r="BHM13" s="46" t="s">
        <v>44</v>
      </c>
      <c r="BHN13" s="46" t="s">
        <v>44</v>
      </c>
      <c r="BHO13" s="46">
        <v>7.3776000000000002</v>
      </c>
      <c r="BHP13" s="46">
        <v>7.4175000000000004</v>
      </c>
      <c r="BHQ13" s="46">
        <v>7.4329999999999998</v>
      </c>
      <c r="BHR13" s="46">
        <v>7.3794000000000004</v>
      </c>
      <c r="BHS13" s="46">
        <v>7.4042000000000003</v>
      </c>
      <c r="BHT13" s="46" t="s">
        <v>44</v>
      </c>
      <c r="BHU13" s="46" t="s">
        <v>44</v>
      </c>
      <c r="BHV13" s="46">
        <v>7.4526000000000003</v>
      </c>
      <c r="BHW13" s="46">
        <v>7.4462000000000002</v>
      </c>
      <c r="BHX13" s="46" t="s">
        <v>44</v>
      </c>
      <c r="BHY13" s="46">
        <v>7.4691999999999998</v>
      </c>
      <c r="BHZ13" s="46">
        <v>7.4748999999999999</v>
      </c>
      <c r="BIA13" s="46" t="s">
        <v>44</v>
      </c>
      <c r="BIB13" s="46" t="s">
        <v>44</v>
      </c>
      <c r="BIC13" s="46">
        <v>7.5282999999999998</v>
      </c>
      <c r="BID13" s="46">
        <v>7.5119999999999996</v>
      </c>
      <c r="BIE13" s="46">
        <v>7.4828000000000001</v>
      </c>
      <c r="BIF13" s="46">
        <v>7.4762000000000004</v>
      </c>
      <c r="BIG13" s="46">
        <v>7.4469000000000003</v>
      </c>
      <c r="BIH13" s="46" t="s">
        <v>44</v>
      </c>
      <c r="BII13" s="46" t="s">
        <v>44</v>
      </c>
      <c r="BIJ13" s="46">
        <v>7.4433999999999996</v>
      </c>
      <c r="BIK13" s="46">
        <v>7.4074999999999998</v>
      </c>
      <c r="BIL13" s="46">
        <v>7.4466999999999999</v>
      </c>
      <c r="BIM13" s="46">
        <v>7.4179000000000004</v>
      </c>
      <c r="BIN13" s="46">
        <v>7.4019000000000004</v>
      </c>
      <c r="BIO13" s="46" t="s">
        <v>44</v>
      </c>
      <c r="BIP13" s="46" t="s">
        <v>44</v>
      </c>
      <c r="BIQ13" s="46">
        <v>7.4123999999999999</v>
      </c>
      <c r="BIR13" s="46">
        <v>7.3940000000000001</v>
      </c>
      <c r="BIS13" s="46">
        <v>7.3860999999999999</v>
      </c>
      <c r="BIT13" s="46">
        <v>7.3822999999999999</v>
      </c>
      <c r="BIU13" s="46">
        <v>7.3987999999999996</v>
      </c>
      <c r="BIV13" s="46" t="s">
        <v>44</v>
      </c>
      <c r="BIW13" s="46" t="s">
        <v>44</v>
      </c>
      <c r="BIX13" s="46">
        <v>7.3840000000000003</v>
      </c>
      <c r="BIY13" s="46">
        <v>7.3849999999999998</v>
      </c>
      <c r="BIZ13" s="46">
        <v>7.4095000000000004</v>
      </c>
      <c r="BJA13" s="46">
        <v>7.4367000000000001</v>
      </c>
      <c r="BJB13" s="46">
        <v>7.4207999999999998</v>
      </c>
      <c r="BJC13" s="46" t="s">
        <v>44</v>
      </c>
      <c r="BJD13" s="46" t="s">
        <v>44</v>
      </c>
      <c r="BJE13" s="46">
        <v>7.4747000000000003</v>
      </c>
      <c r="BJF13" s="46">
        <v>7.4313000000000002</v>
      </c>
      <c r="BJG13" s="46">
        <v>7.4650999999999996</v>
      </c>
      <c r="BJH13" s="46">
        <v>7.5016999999999996</v>
      </c>
      <c r="BJI13" s="46">
        <v>7.5278</v>
      </c>
      <c r="BJJ13" s="46" t="s">
        <v>44</v>
      </c>
      <c r="BJK13" s="46" t="s">
        <v>44</v>
      </c>
      <c r="BJL13" s="46">
        <v>7.5148999999999999</v>
      </c>
      <c r="BJM13" s="46">
        <v>7.6307999999999998</v>
      </c>
      <c r="BJN13" s="46">
        <v>7.5743</v>
      </c>
      <c r="BJO13" s="46">
        <v>7.6342999999999996</v>
      </c>
      <c r="BJP13" s="46">
        <v>7.5934999999999997</v>
      </c>
      <c r="BJQ13" s="46" t="s">
        <v>44</v>
      </c>
      <c r="BJR13" s="46" t="s">
        <v>44</v>
      </c>
      <c r="BJS13" s="46">
        <v>7.5842999999999998</v>
      </c>
      <c r="BJT13" s="46">
        <v>7.5552000000000001</v>
      </c>
      <c r="BJU13" s="46">
        <v>7.5267999999999997</v>
      </c>
      <c r="BJV13" s="46">
        <v>7.5506000000000002</v>
      </c>
      <c r="BJW13" s="46">
        <v>7.5743</v>
      </c>
      <c r="BJX13" s="46" t="s">
        <v>44</v>
      </c>
      <c r="BJY13" s="46" t="s">
        <v>44</v>
      </c>
      <c r="BJZ13" s="46">
        <v>7.6352000000000002</v>
      </c>
      <c r="BKA13" s="46">
        <v>7.6077000000000004</v>
      </c>
      <c r="BKB13" s="46">
        <v>7.6108000000000002</v>
      </c>
      <c r="BKC13" s="46">
        <v>7.6322999999999999</v>
      </c>
      <c r="BKD13" s="46">
        <v>7.5814000000000004</v>
      </c>
      <c r="BKE13" s="46" t="s">
        <v>44</v>
      </c>
      <c r="BKF13" s="46" t="s">
        <v>44</v>
      </c>
      <c r="BKG13" s="46">
        <v>7.6215000000000002</v>
      </c>
      <c r="BKH13" s="46">
        <v>7.5842000000000001</v>
      </c>
      <c r="BKI13" s="46">
        <v>7.5925000000000002</v>
      </c>
      <c r="BKJ13" s="46">
        <v>7.6093000000000002</v>
      </c>
      <c r="BKK13" s="46">
        <v>7.6318000000000001</v>
      </c>
      <c r="BKL13" s="46" t="s">
        <v>44</v>
      </c>
      <c r="BKM13" s="46" t="s">
        <v>44</v>
      </c>
      <c r="BKN13" s="46">
        <v>7.6688000000000001</v>
      </c>
      <c r="BKO13" s="46">
        <v>7.6383000000000001</v>
      </c>
      <c r="BKP13" s="46">
        <v>7.6182999999999996</v>
      </c>
      <c r="BKQ13" s="46">
        <v>7.6429</v>
      </c>
      <c r="BKR13" s="46">
        <v>7.6390000000000002</v>
      </c>
      <c r="BKS13" s="46" t="s">
        <v>44</v>
      </c>
      <c r="BKT13" s="46" t="s">
        <v>44</v>
      </c>
      <c r="BKU13" s="46">
        <v>7.6452999999999998</v>
      </c>
      <c r="BKV13" s="46">
        <v>7.6574999999999998</v>
      </c>
      <c r="BKW13" s="46">
        <v>7.6536</v>
      </c>
      <c r="BKX13" s="46">
        <v>7.6452999999999998</v>
      </c>
      <c r="BKY13" s="46">
        <v>7.6167999999999996</v>
      </c>
      <c r="BKZ13" s="46" t="s">
        <v>44</v>
      </c>
      <c r="BLA13" s="46" t="s">
        <v>44</v>
      </c>
      <c r="BLB13" s="46">
        <v>7.6292999999999997</v>
      </c>
      <c r="BLC13" s="46">
        <v>7.6078000000000001</v>
      </c>
      <c r="BLD13" s="46">
        <v>7.6116999999999999</v>
      </c>
      <c r="BLE13" s="46">
        <v>7.5903</v>
      </c>
      <c r="BLF13" s="46">
        <v>7.5959000000000003</v>
      </c>
      <c r="BLG13" s="46" t="s">
        <v>44</v>
      </c>
      <c r="BLH13" s="46" t="s">
        <v>44</v>
      </c>
      <c r="BLI13" s="46">
        <v>7.6135000000000002</v>
      </c>
      <c r="BLJ13" s="46">
        <v>7.5712999999999999</v>
      </c>
      <c r="BLK13" s="46">
        <v>7.5892999999999997</v>
      </c>
      <c r="BLL13" s="46">
        <v>7.5709</v>
      </c>
      <c r="BLM13" s="46">
        <v>7.5374999999999996</v>
      </c>
      <c r="BLN13" s="46" t="s">
        <v>44</v>
      </c>
      <c r="BLO13" s="46" t="s">
        <v>44</v>
      </c>
      <c r="BLP13" s="46">
        <v>7.5503999999999998</v>
      </c>
      <c r="BLQ13" s="46">
        <v>7.5339999999999998</v>
      </c>
      <c r="BLR13" s="46">
        <v>7.5118999999999998</v>
      </c>
      <c r="BLS13" s="46">
        <v>7.5349000000000004</v>
      </c>
      <c r="BLT13" s="46">
        <v>7.5171999999999999</v>
      </c>
      <c r="BLU13" s="46" t="s">
        <v>44</v>
      </c>
      <c r="BLV13" s="46" t="s">
        <v>44</v>
      </c>
      <c r="BLW13" s="46">
        <v>7.5106000000000002</v>
      </c>
      <c r="BLX13" s="46">
        <v>7.4897</v>
      </c>
      <c r="BLY13" s="46">
        <v>7.4867999999999997</v>
      </c>
      <c r="BLZ13" s="46">
        <v>7.5076999999999998</v>
      </c>
      <c r="BMA13" s="46">
        <v>7.4789000000000003</v>
      </c>
      <c r="BMB13" s="46" t="s">
        <v>44</v>
      </c>
      <c r="BMC13" s="46" t="s">
        <v>44</v>
      </c>
      <c r="BMD13" s="46">
        <v>7.4854000000000003</v>
      </c>
      <c r="BME13" s="46">
        <v>7.4778000000000002</v>
      </c>
      <c r="BMF13" s="46">
        <v>7.4858000000000002</v>
      </c>
      <c r="BMG13" s="46">
        <v>7.4756999999999998</v>
      </c>
      <c r="BMH13" s="46">
        <v>7.4829999999999997</v>
      </c>
      <c r="BMI13" s="46" t="s">
        <v>44</v>
      </c>
      <c r="BMJ13" s="46" t="s">
        <v>44</v>
      </c>
      <c r="BMK13" s="46">
        <v>7.5019999999999998</v>
      </c>
      <c r="BML13" s="46">
        <v>7.5163000000000002</v>
      </c>
      <c r="BMM13" s="46">
        <v>7.4930000000000003</v>
      </c>
      <c r="BMN13" s="46">
        <v>7.5205000000000002</v>
      </c>
      <c r="BMO13" s="46">
        <v>7.5831</v>
      </c>
      <c r="BMP13" s="46" t="s">
        <v>44</v>
      </c>
      <c r="BMQ13" s="46" t="s">
        <v>44</v>
      </c>
      <c r="BMR13" s="46">
        <v>7.5490000000000004</v>
      </c>
      <c r="BMS13" s="46">
        <v>7.5827999999999998</v>
      </c>
      <c r="BMT13" s="46">
        <v>7.5620000000000003</v>
      </c>
      <c r="BMU13" s="46">
        <v>7.5995999999999997</v>
      </c>
      <c r="BMV13" s="46">
        <v>7.5768000000000004</v>
      </c>
      <c r="BMW13" s="46" t="s">
        <v>44</v>
      </c>
      <c r="BMX13" s="46" t="s">
        <v>44</v>
      </c>
      <c r="BMY13" s="46">
        <v>7.5426000000000002</v>
      </c>
      <c r="BMZ13" s="46">
        <v>7.5385</v>
      </c>
      <c r="BNA13" s="46">
        <v>7.5561999999999996</v>
      </c>
      <c r="BNB13" s="46">
        <v>7.5416999999999996</v>
      </c>
      <c r="BNC13" s="46">
        <v>7.5138999999999996</v>
      </c>
      <c r="BND13" s="46" t="s">
        <v>44</v>
      </c>
      <c r="BNE13" s="46" t="s">
        <v>44</v>
      </c>
      <c r="BNF13" s="46" t="s">
        <v>44</v>
      </c>
      <c r="BNG13" s="46">
        <v>7.5054999999999996</v>
      </c>
      <c r="BNH13" s="46">
        <v>7.4907000000000004</v>
      </c>
      <c r="BNI13" s="46">
        <v>7.5052000000000003</v>
      </c>
      <c r="BNJ13" s="46">
        <v>7.5378999999999996</v>
      </c>
      <c r="BNK13" s="46" t="s">
        <v>44</v>
      </c>
      <c r="BNL13" s="46" t="s">
        <v>44</v>
      </c>
      <c r="BNM13" s="46">
        <v>7.5827999999999998</v>
      </c>
      <c r="BNN13" s="46">
        <v>7.5364000000000004</v>
      </c>
      <c r="BNO13" s="46">
        <v>7.5316999999999998</v>
      </c>
      <c r="BNP13" s="46">
        <v>7.5373999999999999</v>
      </c>
      <c r="BNQ13" s="46">
        <v>7.5382999999999996</v>
      </c>
      <c r="BNR13" s="46" t="s">
        <v>44</v>
      </c>
      <c r="BNS13" s="46" t="s">
        <v>44</v>
      </c>
      <c r="BNT13" s="46">
        <v>7.5518999999999998</v>
      </c>
      <c r="BNU13" s="46">
        <v>7.5316999999999998</v>
      </c>
      <c r="BNV13" s="46">
        <v>7.5183</v>
      </c>
      <c r="BNW13" s="46">
        <v>7.5301999999999998</v>
      </c>
      <c r="BNX13" s="46">
        <v>7.5273000000000003</v>
      </c>
      <c r="BNY13" s="46" t="s">
        <v>44</v>
      </c>
      <c r="BNZ13" s="46" t="s">
        <v>44</v>
      </c>
      <c r="BOA13" s="46">
        <v>7.5281000000000002</v>
      </c>
      <c r="BOB13" s="46">
        <v>7.54</v>
      </c>
      <c r="BOC13" s="46">
        <v>7.5740999999999996</v>
      </c>
      <c r="BOD13" s="46">
        <v>7.6109</v>
      </c>
      <c r="BOE13" s="46">
        <v>7.6265000000000001</v>
      </c>
      <c r="BOF13" s="46" t="s">
        <v>44</v>
      </c>
      <c r="BOG13" s="46" t="s">
        <v>44</v>
      </c>
      <c r="BOH13" s="46">
        <v>7.6923000000000004</v>
      </c>
      <c r="BOI13" s="46">
        <v>7.7472000000000003</v>
      </c>
      <c r="BOJ13" s="46">
        <v>7.7949999999999999</v>
      </c>
      <c r="BOK13" s="46">
        <v>7.7725999999999997</v>
      </c>
      <c r="BOL13" s="46">
        <v>7.7306999999999997</v>
      </c>
      <c r="BOM13" s="46" t="s">
        <v>44</v>
      </c>
      <c r="BON13" s="46" t="s">
        <v>44</v>
      </c>
      <c r="BOO13" s="46">
        <v>7.7381000000000002</v>
      </c>
      <c r="BOP13" s="46">
        <v>7.7625000000000002</v>
      </c>
      <c r="BOQ13" s="46">
        <v>7.8502000000000001</v>
      </c>
      <c r="BOR13" s="46">
        <v>7.8296999999999999</v>
      </c>
      <c r="BOS13" s="46">
        <v>7.9550000000000001</v>
      </c>
      <c r="BOT13" s="46" t="s">
        <v>44</v>
      </c>
      <c r="BOU13" s="46" t="s">
        <v>44</v>
      </c>
      <c r="BOV13" s="46">
        <v>7.8903999999999996</v>
      </c>
      <c r="BOW13" s="46">
        <v>7.9172000000000002</v>
      </c>
      <c r="BOX13" s="46">
        <v>7.9882999999999997</v>
      </c>
      <c r="BOY13" s="46">
        <v>8.0478000000000005</v>
      </c>
      <c r="BOZ13" s="46">
        <v>7.9653</v>
      </c>
      <c r="BPA13" s="46" t="s">
        <v>44</v>
      </c>
      <c r="BPB13" s="46" t="s">
        <v>44</v>
      </c>
      <c r="BPC13" s="46">
        <v>7.9241999999999999</v>
      </c>
      <c r="BPD13" s="46">
        <v>7.8920000000000003</v>
      </c>
      <c r="BPE13" s="46">
        <v>7.9215</v>
      </c>
      <c r="BPF13" s="46">
        <v>7.9527000000000001</v>
      </c>
      <c r="BPG13" s="46">
        <v>7.9005000000000001</v>
      </c>
      <c r="BPH13" s="46" t="s">
        <v>44</v>
      </c>
      <c r="BPI13" s="46" t="s">
        <v>44</v>
      </c>
      <c r="BPJ13" s="46">
        <v>7.9016999999999999</v>
      </c>
      <c r="BPK13" s="46">
        <v>7.9154999999999998</v>
      </c>
      <c r="BPL13" s="46">
        <v>7.9215</v>
      </c>
      <c r="BPM13" s="46">
        <v>7.9181999999999997</v>
      </c>
      <c r="BPN13" s="46">
        <v>7.9020000000000001</v>
      </c>
      <c r="BPO13" s="46" t="s">
        <v>44</v>
      </c>
      <c r="BPP13" s="46" t="s">
        <v>44</v>
      </c>
      <c r="BPQ13" s="46">
        <v>7.9085000000000001</v>
      </c>
      <c r="BPR13" s="46">
        <v>7.8975</v>
      </c>
      <c r="BPS13" s="46" t="s">
        <v>44</v>
      </c>
      <c r="BPT13" s="46">
        <v>7.8959999999999999</v>
      </c>
      <c r="BPU13" s="46">
        <v>7.87</v>
      </c>
      <c r="BPV13" s="46" t="s">
        <v>44</v>
      </c>
      <c r="BPW13" s="46" t="s">
        <v>44</v>
      </c>
      <c r="BPX13" s="46">
        <v>7.9095000000000004</v>
      </c>
      <c r="BPY13" s="46">
        <v>7.875</v>
      </c>
      <c r="BPZ13" s="46">
        <v>7.87</v>
      </c>
      <c r="BQA13" s="46">
        <v>7.8857999999999997</v>
      </c>
      <c r="BQB13" s="46">
        <v>7.8929999999999998</v>
      </c>
      <c r="BQC13" s="46" t="s">
        <v>44</v>
      </c>
      <c r="BQD13" s="46" t="s">
        <v>44</v>
      </c>
      <c r="BQE13" s="46">
        <v>7.8928000000000003</v>
      </c>
      <c r="BQF13" s="46">
        <v>7.8787000000000003</v>
      </c>
      <c r="BQG13" s="46">
        <v>7.8625999999999996</v>
      </c>
      <c r="BQH13" s="46">
        <v>7.8884999999999996</v>
      </c>
      <c r="BQI13" s="46">
        <v>7.9260000000000002</v>
      </c>
      <c r="BQJ13" s="46" t="s">
        <v>44</v>
      </c>
      <c r="BQK13" s="46" t="s">
        <v>44</v>
      </c>
      <c r="BQL13" s="46">
        <v>7.9032</v>
      </c>
      <c r="BQM13" s="46">
        <v>7.8723000000000001</v>
      </c>
      <c r="BQN13" s="46">
        <v>7.8723000000000001</v>
      </c>
      <c r="BQO13" s="46" t="s">
        <v>44</v>
      </c>
      <c r="BQP13" s="46">
        <v>7.9016999999999999</v>
      </c>
      <c r="BQQ13" s="46" t="s">
        <v>44</v>
      </c>
      <c r="BQR13" s="46" t="s">
        <v>44</v>
      </c>
      <c r="BQS13" s="46">
        <v>7.9272</v>
      </c>
      <c r="BQT13" s="46">
        <v>7.8771000000000004</v>
      </c>
      <c r="BQU13" s="46">
        <v>7.8810000000000002</v>
      </c>
      <c r="BQV13" s="46">
        <v>7.8673999999999999</v>
      </c>
      <c r="BQW13" s="46">
        <v>7.8426999999999998</v>
      </c>
      <c r="BQX13" s="46" t="s">
        <v>44</v>
      </c>
      <c r="BQY13" s="46" t="s">
        <v>44</v>
      </c>
      <c r="BQZ13" s="46">
        <v>7.8343999999999996</v>
      </c>
      <c r="BRA13" s="46">
        <v>7.8324999999999996</v>
      </c>
      <c r="BRB13" s="46" t="s">
        <v>44</v>
      </c>
      <c r="BRC13" s="46">
        <v>7.8441999999999998</v>
      </c>
      <c r="BRD13" s="46">
        <v>7.8509000000000002</v>
      </c>
      <c r="BRE13" s="46" t="s">
        <v>44</v>
      </c>
      <c r="BRF13" s="46" t="s">
        <v>44</v>
      </c>
      <c r="BRG13" s="46">
        <v>7.8556999999999997</v>
      </c>
      <c r="BRH13" s="46">
        <v>7.8703000000000003</v>
      </c>
      <c r="BRI13" s="46" t="s">
        <v>44</v>
      </c>
      <c r="BRJ13" s="46">
        <v>7.9027000000000003</v>
      </c>
      <c r="BRK13" s="46">
        <v>7.8663999999999996</v>
      </c>
      <c r="BRL13" s="46" t="s">
        <v>44</v>
      </c>
      <c r="BRM13" s="46" t="s">
        <v>44</v>
      </c>
      <c r="BRN13" s="46">
        <v>7.8507999999999996</v>
      </c>
      <c r="BRO13" s="46">
        <v>7.8375000000000004</v>
      </c>
      <c r="BRP13" s="46">
        <v>7.8174000000000001</v>
      </c>
      <c r="BRQ13" s="46">
        <v>7.8208000000000002</v>
      </c>
      <c r="BRR13" s="46">
        <v>7.8606999999999996</v>
      </c>
      <c r="BRS13" s="46" t="s">
        <v>44</v>
      </c>
      <c r="BRT13" s="46" t="s">
        <v>44</v>
      </c>
      <c r="BRU13" s="46">
        <v>7.8125</v>
      </c>
      <c r="BRV13" s="46">
        <v>7.8005000000000004</v>
      </c>
      <c r="BRW13" s="46">
        <v>7.8085000000000004</v>
      </c>
      <c r="BRX13" s="46">
        <v>7.8221999999999996</v>
      </c>
      <c r="BRY13" s="46">
        <v>7.8274999999999997</v>
      </c>
      <c r="BRZ13" s="46" t="s">
        <v>44</v>
      </c>
      <c r="BSA13" s="46" t="s">
        <v>44</v>
      </c>
      <c r="BSB13" s="46">
        <v>7.8082000000000003</v>
      </c>
      <c r="BSC13" s="46">
        <v>7.8033000000000001</v>
      </c>
      <c r="BSD13" s="46">
        <v>7.7946</v>
      </c>
      <c r="BSE13" s="46">
        <v>7.7912999999999997</v>
      </c>
      <c r="BSF13" s="46">
        <v>7.8205</v>
      </c>
      <c r="BSG13" s="46" t="s">
        <v>44</v>
      </c>
      <c r="BSH13" s="46" t="s">
        <v>44</v>
      </c>
      <c r="BSI13" s="46">
        <v>7.8311999999999999</v>
      </c>
      <c r="BSJ13" s="46">
        <v>7.8151999999999999</v>
      </c>
      <c r="BSK13" s="46">
        <v>7.8392999999999997</v>
      </c>
      <c r="BSL13" s="46">
        <v>7.8409000000000004</v>
      </c>
      <c r="BSM13" s="46">
        <v>7.8216999999999999</v>
      </c>
      <c r="BSN13" s="46" t="s">
        <v>44</v>
      </c>
      <c r="BSO13" s="46" t="s">
        <v>44</v>
      </c>
      <c r="BSP13" s="46">
        <v>7.8182999999999998</v>
      </c>
      <c r="BSQ13" s="46">
        <v>7.8322000000000003</v>
      </c>
      <c r="BSR13" s="46" t="s">
        <v>44</v>
      </c>
      <c r="BSS13" s="46">
        <v>7.8281999999999998</v>
      </c>
      <c r="BST13" s="46">
        <v>7.8048000000000002</v>
      </c>
      <c r="BSU13" s="46" t="s">
        <v>44</v>
      </c>
      <c r="BSV13" s="46" t="s">
        <v>44</v>
      </c>
      <c r="BSW13" s="46">
        <v>7.7988</v>
      </c>
      <c r="BSX13" s="46">
        <v>7.7927</v>
      </c>
      <c r="BSY13" s="46">
        <v>7.7968000000000002</v>
      </c>
      <c r="BSZ13" s="46">
        <v>7.7897999999999996</v>
      </c>
      <c r="BTA13" s="46">
        <v>7.7779999999999996</v>
      </c>
      <c r="BTB13" s="46" t="s">
        <v>44</v>
      </c>
      <c r="BTC13" s="46" t="s">
        <v>44</v>
      </c>
      <c r="BTD13" s="46">
        <v>7.7691999999999997</v>
      </c>
      <c r="BTE13" s="46">
        <v>7.8010000000000002</v>
      </c>
      <c r="BTF13" s="46">
        <v>7.7887000000000004</v>
      </c>
      <c r="BTG13" s="46">
        <v>7.7460000000000004</v>
      </c>
      <c r="BTH13" s="46">
        <v>7.7617000000000003</v>
      </c>
      <c r="BTI13" s="46" t="s">
        <v>44</v>
      </c>
      <c r="BTJ13" s="46" t="s">
        <v>44</v>
      </c>
      <c r="BTK13" s="46">
        <v>7.7502000000000004</v>
      </c>
      <c r="BTL13" s="46">
        <v>7.7556000000000003</v>
      </c>
      <c r="BTM13" s="46">
        <v>7.7843999999999998</v>
      </c>
      <c r="BTN13" s="46">
        <v>7.8357999999999999</v>
      </c>
      <c r="BTO13" s="46">
        <v>7.9740000000000002</v>
      </c>
      <c r="BTP13" s="46" t="s">
        <v>44</v>
      </c>
      <c r="BTQ13" s="46" t="s">
        <v>44</v>
      </c>
      <c r="BTR13" s="46">
        <v>8.0116999999999994</v>
      </c>
      <c r="BTS13" s="46">
        <v>7.9737</v>
      </c>
      <c r="BTT13" s="46">
        <v>8.0437999999999992</v>
      </c>
      <c r="BTU13" s="46">
        <v>8.0091999999999999</v>
      </c>
      <c r="BTV13" s="46">
        <v>8.0152000000000001</v>
      </c>
      <c r="BTW13" s="46" t="s">
        <v>44</v>
      </c>
      <c r="BTX13" s="46" t="s">
        <v>44</v>
      </c>
      <c r="BTY13" s="46">
        <v>7.9589999999999996</v>
      </c>
      <c r="BTZ13" s="46">
        <v>7.9779999999999998</v>
      </c>
      <c r="BUA13" s="46">
        <v>7.9611000000000001</v>
      </c>
      <c r="BUB13" s="46">
        <v>7.9987000000000004</v>
      </c>
      <c r="BUC13" s="46">
        <v>7.9789000000000003</v>
      </c>
      <c r="BUD13" s="46" t="s">
        <v>44</v>
      </c>
      <c r="BUE13" s="46" t="s">
        <v>44</v>
      </c>
      <c r="BUF13" s="46">
        <v>7.992</v>
      </c>
      <c r="BUG13" s="46">
        <v>7.9492000000000003</v>
      </c>
      <c r="BUH13" s="46">
        <v>7.9233000000000002</v>
      </c>
      <c r="BUI13" s="46">
        <v>7.9406999999999996</v>
      </c>
      <c r="BUJ13" s="46" t="s">
        <v>44</v>
      </c>
      <c r="BUK13" s="46" t="s">
        <v>44</v>
      </c>
      <c r="BUL13" s="46" t="s">
        <v>44</v>
      </c>
      <c r="BUM13" s="46">
        <v>7.8958000000000004</v>
      </c>
      <c r="BUN13" s="46">
        <v>7.8905000000000003</v>
      </c>
      <c r="BUO13" s="46">
        <v>7.9126000000000003</v>
      </c>
      <c r="BUP13" s="46" t="s">
        <v>44</v>
      </c>
      <c r="BUQ13" s="46" t="s">
        <v>44</v>
      </c>
      <c r="BUR13" s="46" t="s">
        <v>44</v>
      </c>
      <c r="BUS13" s="46" t="s">
        <v>44</v>
      </c>
      <c r="BUT13" s="46">
        <v>7.9313000000000002</v>
      </c>
      <c r="BUU13" s="46">
        <v>7.9116999999999997</v>
      </c>
      <c r="BUV13" s="46">
        <v>7.9248000000000003</v>
      </c>
      <c r="BUW13" s="46">
        <v>7.9720000000000004</v>
      </c>
      <c r="BUX13" s="46">
        <v>7.9592000000000001</v>
      </c>
      <c r="BUY13" s="46" t="s">
        <v>44</v>
      </c>
      <c r="BUZ13" s="46" t="s">
        <v>44</v>
      </c>
      <c r="BVA13" s="46">
        <v>7.9061000000000003</v>
      </c>
      <c r="BVB13" s="46">
        <v>7.8851000000000004</v>
      </c>
      <c r="BVC13" s="46">
        <v>7.8913000000000002</v>
      </c>
      <c r="BVD13" s="46">
        <v>7.9153000000000002</v>
      </c>
      <c r="BVE13" s="46">
        <v>7.9222000000000001</v>
      </c>
      <c r="BVF13" s="46" t="s">
        <v>44</v>
      </c>
      <c r="BVG13" s="46" t="s">
        <v>44</v>
      </c>
      <c r="BVH13" s="46">
        <v>7.9063999999999997</v>
      </c>
      <c r="BVI13" s="46">
        <v>7.8876999999999997</v>
      </c>
      <c r="BVJ13" s="46">
        <v>7.8978000000000002</v>
      </c>
      <c r="BVK13" s="46">
        <v>7.8852000000000002</v>
      </c>
      <c r="BVL13" s="46">
        <v>7.8738000000000001</v>
      </c>
      <c r="BVM13" s="46" t="s">
        <v>44</v>
      </c>
      <c r="BVN13" s="46" t="s">
        <v>44</v>
      </c>
      <c r="BVO13" s="46">
        <v>7.8773</v>
      </c>
      <c r="BVP13" s="46">
        <v>7.8703000000000003</v>
      </c>
      <c r="BVQ13" s="46">
        <v>7.8783000000000003</v>
      </c>
      <c r="BVR13" s="46">
        <v>7.8544999999999998</v>
      </c>
      <c r="BVS13" s="46">
        <v>7.8917000000000002</v>
      </c>
      <c r="BVT13" s="46" t="s">
        <v>44</v>
      </c>
      <c r="BVU13" s="46" t="s">
        <v>44</v>
      </c>
      <c r="BVV13" s="46">
        <v>7.9267000000000003</v>
      </c>
      <c r="BVW13" s="46">
        <v>7.9743000000000004</v>
      </c>
      <c r="BVX13" s="46">
        <v>7.9519000000000002</v>
      </c>
      <c r="BVY13" s="46" t="s">
        <v>44</v>
      </c>
      <c r="BVZ13" s="46">
        <v>7.9112999999999998</v>
      </c>
      <c r="BWA13" s="46" t="s">
        <v>44</v>
      </c>
      <c r="BWB13" s="46" t="s">
        <v>44</v>
      </c>
      <c r="BWC13" s="46" t="s">
        <v>44</v>
      </c>
      <c r="BWD13" s="46">
        <v>7.8780999999999999</v>
      </c>
      <c r="BWE13" s="46">
        <v>7.9203000000000001</v>
      </c>
      <c r="BWF13" s="46">
        <v>7.9253</v>
      </c>
      <c r="BWG13" s="46">
        <v>7.9028</v>
      </c>
      <c r="BWH13" s="46" t="s">
        <v>44</v>
      </c>
      <c r="BWI13" s="46" t="s">
        <v>44</v>
      </c>
      <c r="BWJ13" s="46">
        <v>7.9242999999999997</v>
      </c>
      <c r="BWK13" s="46">
        <v>7.9065000000000003</v>
      </c>
      <c r="BWL13" s="46">
        <v>7.8925000000000001</v>
      </c>
      <c r="BWM13" s="46">
        <v>7.9031000000000002</v>
      </c>
      <c r="BWN13" s="46">
        <v>7.8941999999999997</v>
      </c>
      <c r="BWO13" s="46" t="s">
        <v>44</v>
      </c>
      <c r="BWP13" s="46" t="s">
        <v>44</v>
      </c>
      <c r="BWQ13" s="46">
        <v>7.8933999999999997</v>
      </c>
      <c r="BWR13" s="46">
        <v>7.8878000000000004</v>
      </c>
      <c r="BWS13" s="46">
        <v>7.8654999999999999</v>
      </c>
      <c r="BWT13" s="46">
        <v>7.8689</v>
      </c>
      <c r="BWU13" s="46">
        <v>7.8731</v>
      </c>
      <c r="BWV13" s="46" t="s">
        <v>44</v>
      </c>
      <c r="BWW13" s="46" t="s">
        <v>44</v>
      </c>
      <c r="BWX13" s="46">
        <v>7.9058999999999999</v>
      </c>
      <c r="BWY13" s="46">
        <v>7.9263000000000003</v>
      </c>
      <c r="BWZ13" s="46">
        <v>7.9085000000000001</v>
      </c>
      <c r="BXA13" s="46">
        <v>7.9081999999999999</v>
      </c>
      <c r="BXB13" s="46">
        <v>7.9166999999999996</v>
      </c>
      <c r="BXC13" s="46" t="s">
        <v>44</v>
      </c>
      <c r="BXD13" s="46" t="s">
        <v>44</v>
      </c>
      <c r="BXE13" s="46">
        <v>7.9183000000000003</v>
      </c>
      <c r="BXF13" s="46">
        <v>7.9118000000000004</v>
      </c>
      <c r="BXG13" s="46">
        <v>7.9283000000000001</v>
      </c>
      <c r="BXH13" s="46">
        <v>7.9481999999999999</v>
      </c>
      <c r="BXI13" s="46">
        <v>7.9870000000000001</v>
      </c>
      <c r="BXJ13" s="46" t="s">
        <v>44</v>
      </c>
      <c r="BXK13" s="46" t="s">
        <v>44</v>
      </c>
      <c r="BXL13" s="46">
        <v>7.9878</v>
      </c>
      <c r="BXM13" s="46">
        <v>7.9688999999999997</v>
      </c>
      <c r="BXN13" s="46">
        <v>7.9752999999999998</v>
      </c>
      <c r="BXO13" s="46">
        <v>7.9633000000000003</v>
      </c>
      <c r="BXP13" s="46">
        <v>7.9581</v>
      </c>
      <c r="BXQ13" s="46" t="s">
        <v>44</v>
      </c>
      <c r="BXR13" s="46" t="s">
        <v>44</v>
      </c>
      <c r="BXS13" s="46">
        <v>7.9537000000000004</v>
      </c>
      <c r="BXT13" s="46">
        <v>7.9424000000000001</v>
      </c>
      <c r="BXU13" s="46">
        <v>7.9097999999999997</v>
      </c>
      <c r="BXV13" s="46">
        <v>7.9168000000000003</v>
      </c>
      <c r="BXW13" s="46">
        <v>7.9581999999999997</v>
      </c>
      <c r="BXX13" s="46" t="s">
        <v>44</v>
      </c>
      <c r="BXY13" s="46" t="s">
        <v>44</v>
      </c>
      <c r="BXZ13" s="46">
        <v>7.9770000000000003</v>
      </c>
      <c r="BYA13" s="46">
        <v>7.9413</v>
      </c>
      <c r="BYB13" s="46">
        <v>7.9482999999999997</v>
      </c>
      <c r="BYC13" s="46">
        <v>7.9577</v>
      </c>
      <c r="BYD13" s="46">
        <v>7.9516999999999998</v>
      </c>
      <c r="BYE13" s="46" t="s">
        <v>44</v>
      </c>
      <c r="BYF13" s="46" t="s">
        <v>44</v>
      </c>
      <c r="BYG13" s="46">
        <v>7.9504000000000001</v>
      </c>
      <c r="BYH13" s="46">
        <v>7.9298000000000002</v>
      </c>
      <c r="BYI13" s="46">
        <v>7.9394999999999998</v>
      </c>
      <c r="BYJ13" s="46">
        <v>7.9497</v>
      </c>
      <c r="BYK13" s="46">
        <v>7.9660000000000002</v>
      </c>
      <c r="BYL13" s="46" t="s">
        <v>44</v>
      </c>
      <c r="BYM13" s="46" t="s">
        <v>44</v>
      </c>
      <c r="BYN13" s="46">
        <v>7.9071999999999996</v>
      </c>
      <c r="BYO13" s="46">
        <v>7.9146999999999998</v>
      </c>
      <c r="BYP13" s="46">
        <v>7.8952999999999998</v>
      </c>
      <c r="BYQ13" s="46">
        <v>7.8913000000000002</v>
      </c>
      <c r="BYR13" s="46">
        <v>7.8525999999999998</v>
      </c>
      <c r="BYS13" s="46" t="s">
        <v>44</v>
      </c>
      <c r="BYT13" s="46" t="s">
        <v>44</v>
      </c>
      <c r="BYU13" s="46">
        <v>7.8693</v>
      </c>
      <c r="BYV13" s="46">
        <v>7.8860999999999999</v>
      </c>
      <c r="BYW13" s="46">
        <v>7.9282000000000004</v>
      </c>
      <c r="BYX13" s="46">
        <v>7.8556999999999997</v>
      </c>
      <c r="BYY13" s="46">
        <v>7.9097</v>
      </c>
      <c r="BYZ13" s="46" t="s">
        <v>44</v>
      </c>
      <c r="BZA13" s="46" t="s">
        <v>44</v>
      </c>
      <c r="BZB13" s="46">
        <v>7.8868</v>
      </c>
      <c r="BZC13" s="46">
        <v>7.8571</v>
      </c>
      <c r="BZD13" s="46">
        <v>7.8372999999999999</v>
      </c>
      <c r="BZE13" s="46">
        <v>7.8312999999999997</v>
      </c>
      <c r="BZF13" s="46">
        <v>7.7717000000000001</v>
      </c>
      <c r="BZG13" s="46" t="s">
        <v>44</v>
      </c>
      <c r="BZH13" s="46" t="s">
        <v>44</v>
      </c>
      <c r="BZI13" s="46">
        <v>7.7808000000000002</v>
      </c>
      <c r="BZJ13" s="46">
        <v>7.8087999999999997</v>
      </c>
      <c r="BZK13" s="46">
        <v>7.7657999999999996</v>
      </c>
      <c r="BZL13" s="46">
        <v>7.8247999999999998</v>
      </c>
      <c r="BZM13" s="46">
        <v>7.8243999999999998</v>
      </c>
      <c r="BZN13" s="46" t="s">
        <v>44</v>
      </c>
      <c r="BZO13" s="46" t="s">
        <v>44</v>
      </c>
      <c r="BZP13" s="46">
        <v>7.8310000000000004</v>
      </c>
      <c r="BZQ13" s="46">
        <v>7.8051000000000004</v>
      </c>
      <c r="BZR13" s="46">
        <v>7.7805999999999997</v>
      </c>
      <c r="BZS13" s="46">
        <v>7.7895000000000003</v>
      </c>
      <c r="BZT13" s="46">
        <v>7.8262999999999998</v>
      </c>
      <c r="BZU13" s="46" t="s">
        <v>44</v>
      </c>
      <c r="BZV13" s="46" t="s">
        <v>44</v>
      </c>
      <c r="BZW13" s="46">
        <v>7.8059000000000003</v>
      </c>
      <c r="BZX13" s="46">
        <v>7.782</v>
      </c>
      <c r="BZY13" s="46">
        <v>7.7827999999999999</v>
      </c>
      <c r="BZZ13" s="46">
        <v>7.766</v>
      </c>
      <c r="CAA13" s="46">
        <v>7.7645999999999997</v>
      </c>
      <c r="CAB13" s="46" t="s">
        <v>44</v>
      </c>
      <c r="CAC13" s="46" t="s">
        <v>44</v>
      </c>
      <c r="CAD13" s="46">
        <v>7.7756999999999996</v>
      </c>
      <c r="CAE13" s="46">
        <v>7.7575000000000003</v>
      </c>
      <c r="CAF13" s="46">
        <v>7.7614999999999998</v>
      </c>
      <c r="CAG13" s="46">
        <v>7.7596999999999996</v>
      </c>
      <c r="CAH13" s="46">
        <v>7.7904999999999998</v>
      </c>
      <c r="CAI13" s="46" t="s">
        <v>44</v>
      </c>
      <c r="CAJ13" s="46" t="s">
        <v>44</v>
      </c>
      <c r="CAK13" s="46">
        <v>7.7583000000000002</v>
      </c>
      <c r="CAL13" s="46">
        <v>7.7637</v>
      </c>
      <c r="CAM13" s="46">
        <v>7.7548000000000004</v>
      </c>
      <c r="CAN13" s="46">
        <v>7.7746000000000004</v>
      </c>
      <c r="CAO13" s="46">
        <v>7.7853000000000003</v>
      </c>
      <c r="CAP13" s="46" t="s">
        <v>44</v>
      </c>
      <c r="CAQ13" s="46" t="s">
        <v>44</v>
      </c>
      <c r="CAR13" s="46" t="s">
        <v>44</v>
      </c>
      <c r="CAS13" s="46">
        <v>7.7770000000000001</v>
      </c>
      <c r="CAT13" s="46">
        <v>7.7686999999999999</v>
      </c>
      <c r="CAU13" s="46">
        <v>7.7881999999999998</v>
      </c>
      <c r="CAV13" s="46">
        <v>7.8070000000000004</v>
      </c>
      <c r="CAW13" s="46" t="s">
        <v>44</v>
      </c>
      <c r="CAX13" s="46" t="s">
        <v>44</v>
      </c>
      <c r="CAY13" s="46">
        <v>7.7839999999999998</v>
      </c>
      <c r="CAZ13" s="46">
        <v>7.7790999999999997</v>
      </c>
      <c r="CBA13" s="46">
        <v>7.7769000000000004</v>
      </c>
      <c r="CBB13" s="46">
        <v>7.7847</v>
      </c>
      <c r="CBC13" s="46">
        <v>7.7793999999999999</v>
      </c>
      <c r="CBD13" s="46" t="s">
        <v>44</v>
      </c>
      <c r="CBE13" s="46" t="s">
        <v>44</v>
      </c>
      <c r="CBF13" s="46">
        <v>7.7676999999999996</v>
      </c>
      <c r="CBG13" s="46" t="s">
        <v>44</v>
      </c>
      <c r="CBH13" s="46">
        <v>7.7545999999999999</v>
      </c>
      <c r="CBI13" s="46">
        <v>7.7560000000000002</v>
      </c>
      <c r="CBJ13" s="46">
        <v>7.7557999999999998</v>
      </c>
      <c r="CBK13" s="46" t="s">
        <v>44</v>
      </c>
      <c r="CBL13" s="46" t="s">
        <v>44</v>
      </c>
      <c r="CBM13" s="46">
        <v>7.7244999999999999</v>
      </c>
      <c r="CBN13" s="46">
        <v>7.7680999999999996</v>
      </c>
      <c r="CBO13" s="46">
        <v>7.8243</v>
      </c>
      <c r="CBP13" s="46">
        <v>7.8071999999999999</v>
      </c>
      <c r="CBQ13" s="46">
        <v>7.8198999999999996</v>
      </c>
      <c r="CBR13" s="46" t="s">
        <v>44</v>
      </c>
      <c r="CBS13" s="46" t="s">
        <v>44</v>
      </c>
      <c r="CBT13" s="46">
        <v>7.8158000000000003</v>
      </c>
      <c r="CBU13" s="46">
        <v>7.7706999999999997</v>
      </c>
      <c r="CBV13" s="46">
        <v>7.7535999999999996</v>
      </c>
      <c r="CBW13" s="46">
        <v>7.7530000000000001</v>
      </c>
      <c r="CBX13" s="46">
        <v>7.7561999999999998</v>
      </c>
      <c r="CBY13" s="46" t="s">
        <v>44</v>
      </c>
      <c r="CBZ13" s="46" t="s">
        <v>44</v>
      </c>
      <c r="CCA13" s="46">
        <v>7.7601000000000004</v>
      </c>
      <c r="CCB13" s="46">
        <v>7.7496999999999998</v>
      </c>
      <c r="CCC13" s="46">
        <v>7.7603</v>
      </c>
      <c r="CCD13" s="46">
        <v>7.77</v>
      </c>
      <c r="CCE13" s="46">
        <v>7.7591999999999999</v>
      </c>
      <c r="CCF13" s="46" t="s">
        <v>44</v>
      </c>
      <c r="CCG13" s="46" t="s">
        <v>44</v>
      </c>
      <c r="CCH13" s="46">
        <v>7.7483000000000004</v>
      </c>
      <c r="CCI13" s="46">
        <v>7.7427000000000001</v>
      </c>
      <c r="CCJ13" s="46">
        <v>7.7403000000000004</v>
      </c>
      <c r="CCK13" s="46">
        <v>7.7336</v>
      </c>
      <c r="CCL13" s="46">
        <v>7.7484000000000002</v>
      </c>
      <c r="CCM13" s="46" t="s">
        <v>44</v>
      </c>
      <c r="CCN13" s="46" t="s">
        <v>44</v>
      </c>
      <c r="CCO13" s="46">
        <v>7.7270000000000003</v>
      </c>
      <c r="CCP13" s="46">
        <v>7.7195999999999998</v>
      </c>
      <c r="CCQ13" s="46">
        <v>7.7229000000000001</v>
      </c>
      <c r="CCR13" s="46">
        <v>7.7629999999999999</v>
      </c>
      <c r="CCS13" s="46">
        <v>7.8272000000000004</v>
      </c>
      <c r="CCT13" s="46" t="s">
        <v>44</v>
      </c>
      <c r="CCU13" s="46" t="s">
        <v>44</v>
      </c>
      <c r="CCV13" s="46">
        <v>8.14</v>
      </c>
      <c r="CCW13" s="46">
        <v>8.2966999999999995</v>
      </c>
      <c r="CCX13" s="46">
        <v>8.1033000000000008</v>
      </c>
      <c r="CCY13" s="46">
        <v>8.3432999999999993</v>
      </c>
      <c r="CCZ13" s="46">
        <v>8.3682999999999996</v>
      </c>
      <c r="CDA13" s="46" t="s">
        <v>44</v>
      </c>
      <c r="CDB13" s="46" t="s">
        <v>44</v>
      </c>
      <c r="CDC13" s="46">
        <v>8.2367000000000008</v>
      </c>
      <c r="CDD13" s="46">
        <v>8.2535000000000007</v>
      </c>
      <c r="CDE13" s="46">
        <v>8.1659000000000006</v>
      </c>
      <c r="CDF13" s="46">
        <v>8.3650000000000002</v>
      </c>
      <c r="CDG13" s="46">
        <v>8.3766999999999996</v>
      </c>
      <c r="CDH13" s="46" t="s">
        <v>44</v>
      </c>
      <c r="CDI13" s="46" t="s">
        <v>44</v>
      </c>
      <c r="CDJ13" s="46">
        <v>8.2627000000000006</v>
      </c>
      <c r="CDK13" s="46">
        <v>8.31</v>
      </c>
      <c r="CDL13" s="46">
        <v>8.3582999999999998</v>
      </c>
      <c r="CDM13" s="46">
        <v>8.3800000000000008</v>
      </c>
      <c r="CDN13" s="46">
        <v>8.3275000000000006</v>
      </c>
      <c r="CDO13" s="46" t="s">
        <v>44</v>
      </c>
      <c r="CDP13" s="46" t="s">
        <v>44</v>
      </c>
      <c r="CDQ13" s="46">
        <v>8.2424999999999997</v>
      </c>
      <c r="CDR13" s="46">
        <v>8.2642000000000007</v>
      </c>
      <c r="CDS13" s="46">
        <v>8.2882999999999996</v>
      </c>
      <c r="CDT13" s="46" t="s">
        <v>44</v>
      </c>
      <c r="CDU13" s="46">
        <v>8.1773000000000007</v>
      </c>
      <c r="CDV13" s="46" t="s">
        <v>44</v>
      </c>
      <c r="CDW13" s="46" t="s">
        <v>44</v>
      </c>
      <c r="CDX13" s="46">
        <v>8.2352000000000007</v>
      </c>
      <c r="CDY13" s="46">
        <v>8.2357999999999993</v>
      </c>
      <c r="CDZ13" s="46">
        <v>8.1999999999999993</v>
      </c>
      <c r="CEA13" s="46">
        <v>8.2164999999999999</v>
      </c>
      <c r="CEB13" s="46">
        <v>8.2134999999999998</v>
      </c>
      <c r="CEC13" s="46" t="s">
        <v>44</v>
      </c>
      <c r="CED13" s="46" t="s">
        <v>44</v>
      </c>
      <c r="CEE13" s="46">
        <v>8.1809999999999992</v>
      </c>
      <c r="CEF13" s="46">
        <v>8.1538000000000004</v>
      </c>
      <c r="CEG13" s="46">
        <v>8.1305999999999994</v>
      </c>
      <c r="CEH13" s="46">
        <v>8.1057000000000006</v>
      </c>
      <c r="CEI13" s="46">
        <v>8.1440000000000001</v>
      </c>
      <c r="CEJ13" s="46" t="s">
        <v>44</v>
      </c>
      <c r="CEK13" s="46" t="s">
        <v>44</v>
      </c>
      <c r="CEL13" s="46">
        <v>8.1105</v>
      </c>
      <c r="CEM13" s="46">
        <v>8.1148000000000007</v>
      </c>
      <c r="CEN13" s="46">
        <v>8.1394000000000002</v>
      </c>
      <c r="CEO13" s="46">
        <v>8.1997999999999998</v>
      </c>
      <c r="CEP13" s="46" t="s">
        <v>44</v>
      </c>
      <c r="CEQ13" s="46" t="s">
        <v>44</v>
      </c>
      <c r="CER13" s="46" t="s">
        <v>44</v>
      </c>
      <c r="CES13" s="46">
        <v>8.1376000000000008</v>
      </c>
      <c r="CET13" s="46">
        <v>8.0915999999999997</v>
      </c>
      <c r="CEU13" s="46">
        <v>8.0786999999999995</v>
      </c>
      <c r="CEV13" s="46">
        <v>8.0739999999999998</v>
      </c>
      <c r="CEW13" s="46">
        <v>8.1318000000000001</v>
      </c>
      <c r="CEX13" s="46" t="s">
        <v>44</v>
      </c>
      <c r="CEY13" s="46" t="s">
        <v>44</v>
      </c>
      <c r="CEZ13" s="46">
        <v>8.1156000000000006</v>
      </c>
      <c r="CFA13" s="46">
        <v>8.1267999999999994</v>
      </c>
      <c r="CFB13" s="46">
        <v>8.1647999999999996</v>
      </c>
      <c r="CFC13" s="46" t="s">
        <v>44</v>
      </c>
      <c r="CFD13" s="46">
        <v>8.1430000000000007</v>
      </c>
      <c r="CFE13" s="46" t="s">
        <v>44</v>
      </c>
      <c r="CFF13" s="46" t="s">
        <v>44</v>
      </c>
      <c r="CFG13" s="46">
        <v>8.0832999999999995</v>
      </c>
      <c r="CFH13" s="46">
        <v>8.0640000000000001</v>
      </c>
      <c r="CFI13" s="46">
        <v>8.0680999999999994</v>
      </c>
      <c r="CFJ13" s="46" t="s">
        <v>44</v>
      </c>
      <c r="CFK13" s="46">
        <v>8.0585000000000004</v>
      </c>
      <c r="CFL13" s="46" t="s">
        <v>44</v>
      </c>
      <c r="CFM13" s="46" t="s">
        <v>44</v>
      </c>
      <c r="CFN13" s="46">
        <v>8.0422999999999991</v>
      </c>
      <c r="CFO13" s="46">
        <v>8.0421999999999993</v>
      </c>
      <c r="CFP13" s="46">
        <v>8.0597999999999992</v>
      </c>
      <c r="CFQ13" s="46">
        <v>8.0775000000000006</v>
      </c>
      <c r="CFR13" s="46">
        <v>8.0856999999999992</v>
      </c>
      <c r="CFS13" s="46" t="s">
        <v>44</v>
      </c>
      <c r="CFT13" s="46" t="s">
        <v>44</v>
      </c>
      <c r="CFU13" s="46">
        <v>8.2774999999999999</v>
      </c>
      <c r="CFV13" s="46">
        <v>8.1628000000000007</v>
      </c>
      <c r="CFW13" s="46">
        <v>8.1661999999999999</v>
      </c>
      <c r="CFX13" s="46">
        <v>8.2761999999999993</v>
      </c>
      <c r="CFY13" s="46">
        <v>8.1978000000000009</v>
      </c>
      <c r="CFZ13" s="46" t="s">
        <v>44</v>
      </c>
      <c r="CGA13" s="46" t="s">
        <v>44</v>
      </c>
      <c r="CGB13" s="46">
        <v>8.1803000000000008</v>
      </c>
      <c r="CGC13" s="46">
        <v>8.2144999999999992</v>
      </c>
      <c r="CGD13" s="46">
        <v>8.2682000000000002</v>
      </c>
      <c r="CGE13" s="46">
        <v>8.3320000000000007</v>
      </c>
      <c r="CGF13" s="46">
        <v>8.2939000000000007</v>
      </c>
      <c r="CGG13" s="46" t="s">
        <v>44</v>
      </c>
      <c r="CGH13" s="46" t="s">
        <v>44</v>
      </c>
      <c r="CGI13" s="46">
        <v>8.2810000000000006</v>
      </c>
      <c r="CGJ13" s="46">
        <v>8.2661999999999995</v>
      </c>
      <c r="CGK13" s="46">
        <v>8.3603000000000005</v>
      </c>
      <c r="CGL13" s="46">
        <v>8.4640000000000004</v>
      </c>
      <c r="CGM13" s="46">
        <v>8.4642999999999997</v>
      </c>
      <c r="CGN13" s="46" t="s">
        <v>44</v>
      </c>
      <c r="CGO13" s="46" t="s">
        <v>44</v>
      </c>
      <c r="CGP13" s="46">
        <v>8.4367000000000001</v>
      </c>
      <c r="CGQ13" s="46">
        <v>8.4322999999999997</v>
      </c>
      <c r="CGR13" s="46">
        <v>8.4135000000000009</v>
      </c>
      <c r="CGS13" s="46" t="s">
        <v>44</v>
      </c>
      <c r="CGT13" s="46">
        <v>8.4222000000000001</v>
      </c>
      <c r="CGU13" s="46" t="s">
        <v>44</v>
      </c>
      <c r="CGV13" s="46" t="s">
        <v>44</v>
      </c>
      <c r="CGW13" s="46">
        <v>8.4528999999999996</v>
      </c>
      <c r="CGX13" s="46">
        <v>8.4849999999999994</v>
      </c>
      <c r="CGY13" s="46">
        <v>8.4521999999999995</v>
      </c>
      <c r="CGZ13" s="46">
        <v>8.4495000000000005</v>
      </c>
      <c r="CHA13" s="46">
        <v>8.4651999999999994</v>
      </c>
      <c r="CHB13" s="46" t="s">
        <v>44</v>
      </c>
      <c r="CHC13" s="46" t="s">
        <v>44</v>
      </c>
      <c r="CHD13" s="46">
        <v>8.4628999999999994</v>
      </c>
      <c r="CHE13" s="46">
        <v>8.4578000000000007</v>
      </c>
      <c r="CHF13" s="46">
        <v>8.5427</v>
      </c>
      <c r="CHG13" s="46">
        <v>8.5449000000000002</v>
      </c>
      <c r="CHH13" s="46">
        <v>8.5891999999999999</v>
      </c>
      <c r="CHI13" s="46" t="s">
        <v>44</v>
      </c>
      <c r="CHJ13" s="46" t="s">
        <v>44</v>
      </c>
      <c r="CHK13" s="46">
        <v>8.6379000000000001</v>
      </c>
      <c r="CHL13" s="46">
        <v>8.6140000000000008</v>
      </c>
      <c r="CHM13" s="46">
        <v>8.5831999999999997</v>
      </c>
      <c r="CHN13" s="46">
        <v>8.5582999999999991</v>
      </c>
      <c r="CHO13" s="46">
        <v>8.5252999999999997</v>
      </c>
      <c r="CHP13" s="46" t="s">
        <v>44</v>
      </c>
      <c r="CHQ13" s="46" t="s">
        <v>44</v>
      </c>
      <c r="CHR13" s="46">
        <v>8.4956999999999994</v>
      </c>
      <c r="CHS13" s="46">
        <v>8.5347000000000008</v>
      </c>
      <c r="CHT13" s="46">
        <v>8.5824999999999996</v>
      </c>
      <c r="CHU13" s="46">
        <v>8.6202000000000005</v>
      </c>
      <c r="CHV13" s="46">
        <v>8.5977999999999994</v>
      </c>
      <c r="CHW13" s="46" t="s">
        <v>44</v>
      </c>
      <c r="CHX13" s="46" t="s">
        <v>44</v>
      </c>
      <c r="CHY13" s="46">
        <v>8.6273</v>
      </c>
      <c r="CHZ13" s="46">
        <v>8.6273</v>
      </c>
      <c r="CIA13" s="46">
        <v>8.6690000000000005</v>
      </c>
      <c r="CIB13" s="46">
        <v>8.5672999999999995</v>
      </c>
      <c r="CIC13" s="46">
        <v>8.5594999999999999</v>
      </c>
      <c r="CID13" s="46" t="s">
        <v>44</v>
      </c>
      <c r="CIE13" s="46" t="s">
        <v>44</v>
      </c>
      <c r="CIF13" s="46">
        <v>8.5927000000000007</v>
      </c>
      <c r="CIG13" s="46">
        <v>8.6047999999999991</v>
      </c>
      <c r="CIH13" s="46">
        <v>8.5640999999999998</v>
      </c>
      <c r="CII13" s="46">
        <v>8.5638000000000005</v>
      </c>
      <c r="CIJ13" s="46">
        <v>8.5784000000000002</v>
      </c>
      <c r="CIK13" s="46" t="s">
        <v>44</v>
      </c>
      <c r="CIL13" s="46" t="s">
        <v>44</v>
      </c>
      <c r="CIM13" s="46">
        <v>8.5367999999999995</v>
      </c>
      <c r="CIN13" s="46">
        <v>8.5410000000000004</v>
      </c>
      <c r="CIO13" s="46">
        <v>8.5282</v>
      </c>
      <c r="CIP13" s="46">
        <v>8.5251999999999999</v>
      </c>
      <c r="CIQ13" s="46">
        <v>8.5165000000000006</v>
      </c>
      <c r="CIR13" s="46" t="s">
        <v>44</v>
      </c>
      <c r="CIS13" s="46" t="s">
        <v>44</v>
      </c>
      <c r="CIT13" s="46">
        <v>8.5352999999999994</v>
      </c>
      <c r="CIU13" s="46">
        <v>8.5191999999999997</v>
      </c>
      <c r="CIV13" s="46">
        <v>8.5096000000000007</v>
      </c>
      <c r="CIW13" s="46">
        <v>8.5213999999999999</v>
      </c>
      <c r="CIX13" s="46">
        <v>8.5410000000000004</v>
      </c>
      <c r="CIY13" s="46" t="s">
        <v>44</v>
      </c>
      <c r="CIZ13" s="46" t="s">
        <v>44</v>
      </c>
      <c r="CJA13" s="46">
        <v>8.52</v>
      </c>
      <c r="CJB13" s="46">
        <v>8.5274000000000001</v>
      </c>
      <c r="CJC13" s="46">
        <v>8.5106000000000002</v>
      </c>
      <c r="CJD13" s="46" t="s">
        <v>44</v>
      </c>
      <c r="CJE13" s="46" t="s">
        <v>44</v>
      </c>
      <c r="CJF13" s="46" t="s">
        <v>44</v>
      </c>
      <c r="CJG13" s="46" t="s">
        <v>44</v>
      </c>
      <c r="CJH13" s="46">
        <v>8.5129999999999999</v>
      </c>
      <c r="CJI13" s="46">
        <v>8.4928000000000008</v>
      </c>
      <c r="CJJ13" s="46">
        <v>8.4716000000000005</v>
      </c>
      <c r="CJK13" s="46">
        <v>8.5008999999999997</v>
      </c>
      <c r="CJL13" s="46">
        <v>8.4945000000000004</v>
      </c>
      <c r="CJM13" s="46" t="s">
        <v>44</v>
      </c>
      <c r="CJN13" s="46" t="s">
        <v>44</v>
      </c>
      <c r="CJO13" s="46">
        <v>8.4727999999999994</v>
      </c>
      <c r="CJP13" s="46">
        <v>8.4550000000000001</v>
      </c>
      <c r="CJQ13" s="46">
        <v>8.4616000000000007</v>
      </c>
      <c r="CJR13" s="46">
        <v>8.4702999999999999</v>
      </c>
      <c r="CJS13" s="46">
        <v>8.4747000000000003</v>
      </c>
      <c r="CJT13" s="46" t="s">
        <v>44</v>
      </c>
      <c r="CJU13" s="46" t="s">
        <v>44</v>
      </c>
      <c r="CJV13" s="46">
        <v>8.5190000000000001</v>
      </c>
      <c r="CJW13" s="46">
        <v>8.4817999999999998</v>
      </c>
      <c r="CJX13" s="46">
        <v>8.5029000000000003</v>
      </c>
      <c r="CJY13" s="46">
        <v>8.4898000000000007</v>
      </c>
      <c r="CJZ13" s="46" t="s">
        <v>44</v>
      </c>
      <c r="CKA13" s="46" t="s">
        <v>44</v>
      </c>
      <c r="CKB13" s="46" t="s">
        <v>44</v>
      </c>
      <c r="CKC13" s="46">
        <v>8.4770000000000003</v>
      </c>
      <c r="CKD13" s="46" t="s">
        <v>44</v>
      </c>
      <c r="CKE13" s="46">
        <v>8.4793000000000003</v>
      </c>
      <c r="CKF13" s="46">
        <v>8.5007000000000001</v>
      </c>
      <c r="CKG13" s="46">
        <v>8.4833999999999996</v>
      </c>
      <c r="CKH13" s="46" t="s">
        <v>44</v>
      </c>
      <c r="CKI13" s="46" t="s">
        <v>44</v>
      </c>
      <c r="CKJ13" s="46">
        <v>8.4672999999999998</v>
      </c>
      <c r="CKK13" s="46">
        <v>8.4964999999999993</v>
      </c>
      <c r="CKL13" s="46">
        <v>8.5198</v>
      </c>
      <c r="CKM13" s="46">
        <v>8.5068999999999999</v>
      </c>
      <c r="CKN13" s="46">
        <v>8.5146999999999995</v>
      </c>
      <c r="CKO13" s="46" t="s">
        <v>44</v>
      </c>
      <c r="CKP13" s="46" t="s">
        <v>44</v>
      </c>
      <c r="CKQ13" s="46">
        <v>8.5303000000000004</v>
      </c>
      <c r="CKR13" s="46">
        <v>8.5848999999999993</v>
      </c>
      <c r="CKS13" s="46">
        <v>8.6212</v>
      </c>
      <c r="CKT13" s="46">
        <v>8.6222999999999992</v>
      </c>
      <c r="CKU13" s="46">
        <v>8.6402000000000001</v>
      </c>
      <c r="CKV13" s="46" t="s">
        <v>44</v>
      </c>
      <c r="CKW13" s="46" t="s">
        <v>44</v>
      </c>
      <c r="CKX13" s="46">
        <v>8.6378000000000004</v>
      </c>
      <c r="CKY13" s="46">
        <v>8.7081</v>
      </c>
      <c r="CKZ13" s="46">
        <v>8.8802000000000003</v>
      </c>
      <c r="CLA13" s="46">
        <v>8.7873000000000001</v>
      </c>
      <c r="CLB13" s="46">
        <v>8.8163999999999998</v>
      </c>
      <c r="CLC13" s="46" t="s">
        <v>44</v>
      </c>
      <c r="CLD13" s="46" t="s">
        <v>44</v>
      </c>
      <c r="CLE13" s="46">
        <v>8.8983000000000008</v>
      </c>
      <c r="CLF13" s="46">
        <v>8.8818000000000001</v>
      </c>
      <c r="CLG13" s="46">
        <v>8.7957999999999998</v>
      </c>
      <c r="CLH13" s="46">
        <v>8.7803000000000004</v>
      </c>
      <c r="CLI13" s="46">
        <v>8.7619000000000007</v>
      </c>
      <c r="CLJ13" s="46" t="s">
        <v>44</v>
      </c>
      <c r="CLK13" s="46" t="s">
        <v>44</v>
      </c>
      <c r="CLL13" s="46">
        <v>8.8252000000000006</v>
      </c>
      <c r="CLM13" s="46">
        <v>8.8360000000000003</v>
      </c>
      <c r="CLN13" s="46">
        <v>8.8808000000000007</v>
      </c>
      <c r="CLO13" s="46">
        <v>8.9609000000000005</v>
      </c>
      <c r="CLP13" s="46">
        <v>9.0463000000000005</v>
      </c>
      <c r="CLQ13" s="46" t="s">
        <v>44</v>
      </c>
      <c r="CLR13" s="46" t="s">
        <v>44</v>
      </c>
      <c r="CLS13" s="46">
        <v>9.0374999999999996</v>
      </c>
      <c r="CLT13" s="46">
        <v>8.9815000000000005</v>
      </c>
      <c r="CLU13" s="46">
        <v>8.8803000000000001</v>
      </c>
      <c r="CLV13" s="46">
        <v>8.8966999999999992</v>
      </c>
      <c r="CLW13" s="46">
        <v>8.8928999999999991</v>
      </c>
      <c r="CLX13" s="46" t="s">
        <v>44</v>
      </c>
      <c r="CLY13" s="46" t="s">
        <v>44</v>
      </c>
      <c r="CLZ13" s="46">
        <v>8.9123000000000001</v>
      </c>
      <c r="CMA13" s="46">
        <v>8.8926999999999996</v>
      </c>
      <c r="CMB13" s="46">
        <v>8.9252000000000002</v>
      </c>
      <c r="CMC13" s="46">
        <v>8.9536999999999995</v>
      </c>
      <c r="CMD13" s="46">
        <v>9.0406999999999993</v>
      </c>
      <c r="CME13" s="46" t="s">
        <v>44</v>
      </c>
      <c r="CMF13" s="46" t="s">
        <v>44</v>
      </c>
      <c r="CMG13" s="46">
        <v>9.0228000000000002</v>
      </c>
      <c r="CMH13" s="46">
        <v>8.9852000000000007</v>
      </c>
      <c r="CMI13" s="46">
        <v>8.9375</v>
      </c>
      <c r="CMJ13" s="46">
        <v>8.9863</v>
      </c>
      <c r="CMK13" s="46">
        <v>8.9497</v>
      </c>
      <c r="CML13" s="46" t="s">
        <v>44</v>
      </c>
      <c r="CMM13" s="46" t="s">
        <v>44</v>
      </c>
      <c r="CMN13" s="46">
        <v>8.9694000000000003</v>
      </c>
      <c r="CMO13" s="46">
        <v>8.9558</v>
      </c>
      <c r="CMP13" s="46">
        <v>8.9242000000000008</v>
      </c>
      <c r="CMQ13" s="46">
        <v>8.9431999999999992</v>
      </c>
      <c r="CMR13" s="46">
        <v>8.9535</v>
      </c>
      <c r="CMS13" s="46" t="s">
        <v>44</v>
      </c>
      <c r="CMT13" s="46" t="s">
        <v>44</v>
      </c>
      <c r="CMU13" s="46">
        <v>8.9024999999999999</v>
      </c>
      <c r="CMV13" s="46">
        <v>8.8547999999999991</v>
      </c>
      <c r="CMW13" s="46">
        <v>8.8535000000000004</v>
      </c>
      <c r="CMX13" s="46">
        <v>8.8392999999999997</v>
      </c>
      <c r="CMY13" s="46">
        <v>8.8217999999999996</v>
      </c>
      <c r="CMZ13" s="46" t="s">
        <v>44</v>
      </c>
      <c r="CNA13" s="46" t="s">
        <v>44</v>
      </c>
      <c r="CNB13" s="46">
        <v>8.7896000000000001</v>
      </c>
      <c r="CNC13" s="46">
        <v>8.8033000000000001</v>
      </c>
      <c r="CND13" s="46">
        <v>8.8720999999999997</v>
      </c>
      <c r="CNE13" s="46">
        <v>8.8646999999999991</v>
      </c>
      <c r="CNF13" s="46">
        <v>8.8670000000000009</v>
      </c>
      <c r="CNG13" s="46" t="s">
        <v>44</v>
      </c>
      <c r="CNH13" s="46" t="s">
        <v>44</v>
      </c>
      <c r="CNI13" s="46">
        <v>8.8930000000000007</v>
      </c>
      <c r="CNJ13" s="46">
        <v>8.8861000000000008</v>
      </c>
      <c r="CNK13" s="46">
        <v>8.9177999999999997</v>
      </c>
      <c r="CNL13" s="46">
        <v>8.9008000000000003</v>
      </c>
      <c r="CNM13" s="46">
        <v>8.9215</v>
      </c>
      <c r="CNN13" s="46" t="s">
        <v>44</v>
      </c>
      <c r="CNO13" s="46" t="s">
        <v>44</v>
      </c>
      <c r="CNP13" s="46">
        <v>8.9544999999999995</v>
      </c>
      <c r="CNQ13" s="46">
        <v>8.9648000000000003</v>
      </c>
      <c r="CNR13" s="46">
        <v>9.0061999999999998</v>
      </c>
      <c r="CNS13" s="46">
        <v>9.0254999999999992</v>
      </c>
      <c r="CNT13" s="46">
        <v>9.0187000000000008</v>
      </c>
      <c r="CNU13" s="46" t="s">
        <v>44</v>
      </c>
      <c r="CNV13" s="46" t="s">
        <v>44</v>
      </c>
      <c r="CNW13" s="46">
        <v>9.1252999999999993</v>
      </c>
      <c r="CNX13" s="46">
        <v>9.2015999999999991</v>
      </c>
      <c r="CNY13" s="46">
        <v>9.1761999999999997</v>
      </c>
      <c r="CNZ13" s="46">
        <v>9.2324999999999999</v>
      </c>
      <c r="COA13" s="46">
        <v>9.1812000000000005</v>
      </c>
      <c r="COB13" s="46" t="s">
        <v>44</v>
      </c>
      <c r="COC13" s="46" t="s">
        <v>44</v>
      </c>
      <c r="COD13" s="46">
        <v>9.3018000000000001</v>
      </c>
      <c r="COE13" s="46">
        <v>9.2302</v>
      </c>
      <c r="COF13" s="46">
        <v>9.1873000000000005</v>
      </c>
      <c r="COG13" s="46">
        <v>9.3133999999999997</v>
      </c>
      <c r="COH13" s="46">
        <v>9.69</v>
      </c>
      <c r="COI13" s="46" t="s">
        <v>44</v>
      </c>
      <c r="COJ13" s="46" t="s">
        <v>44</v>
      </c>
      <c r="COK13" s="46">
        <v>9.6457999999999995</v>
      </c>
      <c r="COL13" s="46">
        <v>9.6000999999999994</v>
      </c>
      <c r="COM13" s="46">
        <v>9.8149999999999995</v>
      </c>
      <c r="CON13" s="46">
        <v>9.9600000000000009</v>
      </c>
      <c r="COO13" s="46">
        <v>10.0275</v>
      </c>
      <c r="COP13" s="46" t="s">
        <v>44</v>
      </c>
      <c r="COQ13" s="46" t="s">
        <v>44</v>
      </c>
      <c r="COR13" s="46">
        <v>9.9717000000000002</v>
      </c>
      <c r="COS13" s="46" t="s">
        <v>44</v>
      </c>
      <c r="COT13" s="46">
        <v>9.9458000000000002</v>
      </c>
      <c r="COU13" s="46">
        <v>10.107200000000001</v>
      </c>
      <c r="COV13" s="46">
        <v>10.161799999999999</v>
      </c>
      <c r="COW13" s="46" t="s">
        <v>44</v>
      </c>
      <c r="COX13" s="46" t="s">
        <v>44</v>
      </c>
      <c r="COY13" s="46">
        <v>10.1967</v>
      </c>
      <c r="COZ13" s="46">
        <v>10.2742</v>
      </c>
      <c r="CPA13" s="46">
        <v>10.3499</v>
      </c>
      <c r="CPB13" s="46">
        <v>10.532500000000001</v>
      </c>
      <c r="CPC13" s="46">
        <v>10.5792</v>
      </c>
      <c r="CPD13" s="46" t="s">
        <v>44</v>
      </c>
      <c r="CPE13" s="46" t="s">
        <v>44</v>
      </c>
      <c r="CPF13" s="46">
        <v>10.523300000000001</v>
      </c>
      <c r="CPG13" s="46">
        <v>10.2058</v>
      </c>
      <c r="CPH13" s="46" t="s">
        <v>44</v>
      </c>
      <c r="CPI13" s="46">
        <v>10.315799999999999</v>
      </c>
      <c r="CPJ13" s="46">
        <v>10.138299999999999</v>
      </c>
      <c r="CPK13" s="46" t="s">
        <v>44</v>
      </c>
      <c r="CPL13" s="46" t="s">
        <v>44</v>
      </c>
      <c r="CPM13" s="46">
        <v>10.305</v>
      </c>
      <c r="CPN13" s="46">
        <v>10.0962</v>
      </c>
      <c r="CPO13" s="46">
        <v>10.1159</v>
      </c>
      <c r="CPP13" s="46">
        <v>10.111700000000001</v>
      </c>
      <c r="CPQ13" s="46">
        <v>10.2438</v>
      </c>
      <c r="CPR13" s="46" t="s">
        <v>44</v>
      </c>
      <c r="CPS13" s="46" t="s">
        <v>44</v>
      </c>
      <c r="CPT13" s="46">
        <v>10.106199999999999</v>
      </c>
      <c r="CPU13" s="46">
        <v>10.1119</v>
      </c>
      <c r="CPV13" s="46">
        <v>10.193300000000001</v>
      </c>
      <c r="CPW13" s="46">
        <v>10.313700000000001</v>
      </c>
      <c r="CPX13" s="46">
        <v>10.313700000000001</v>
      </c>
      <c r="CPY13" s="46" t="s">
        <v>44</v>
      </c>
      <c r="CPZ13" s="46" t="s">
        <v>44</v>
      </c>
      <c r="CQA13" s="46">
        <v>10.218</v>
      </c>
      <c r="CQB13" s="46">
        <v>10.1729</v>
      </c>
      <c r="CQC13" s="46">
        <v>10.1835</v>
      </c>
      <c r="CQD13" s="46">
        <v>10.354900000000001</v>
      </c>
      <c r="CQE13" s="46">
        <v>10.2157</v>
      </c>
      <c r="CQF13" s="46" t="s">
        <v>44</v>
      </c>
      <c r="CQG13" s="46" t="s">
        <v>44</v>
      </c>
      <c r="CQH13" s="46">
        <v>10.1555</v>
      </c>
      <c r="CQI13" s="46">
        <v>10.186299999999999</v>
      </c>
      <c r="CQJ13" s="46">
        <v>10.18</v>
      </c>
      <c r="CQK13" s="46">
        <v>10.1312</v>
      </c>
      <c r="CQL13" s="46">
        <v>10.093299999999999</v>
      </c>
      <c r="CQM13" s="46" t="s">
        <v>44</v>
      </c>
      <c r="CQN13" s="46" t="s">
        <v>44</v>
      </c>
      <c r="CQO13" s="46">
        <v>10.0863</v>
      </c>
      <c r="CQP13" s="46">
        <v>10.042</v>
      </c>
      <c r="CQQ13" s="46">
        <v>10.033799999999999</v>
      </c>
      <c r="CQR13" s="46">
        <v>9.9930000000000003</v>
      </c>
      <c r="CQS13" s="46">
        <v>10.035299999999999</v>
      </c>
      <c r="CQT13" s="46" t="s">
        <v>44</v>
      </c>
      <c r="CQU13" s="46" t="s">
        <v>44</v>
      </c>
      <c r="CQV13" s="46">
        <v>10.029299999999999</v>
      </c>
      <c r="CQW13" s="46">
        <v>10.148999999999999</v>
      </c>
      <c r="CQX13" s="46">
        <v>10.157500000000001</v>
      </c>
      <c r="CQY13" s="46">
        <v>10.219799999999999</v>
      </c>
      <c r="CQZ13" s="46">
        <v>10.1137</v>
      </c>
      <c r="CRA13" s="46" t="s">
        <v>44</v>
      </c>
      <c r="CRB13" s="46" t="s">
        <v>44</v>
      </c>
      <c r="CRC13" s="46" t="s">
        <v>44</v>
      </c>
      <c r="CRD13" s="46">
        <v>10.0312</v>
      </c>
      <c r="CRE13" s="46">
        <v>9.9365000000000006</v>
      </c>
      <c r="CRF13" s="46">
        <v>9.9885999999999999</v>
      </c>
      <c r="CRG13" s="46">
        <v>9.9717000000000002</v>
      </c>
      <c r="CRH13" s="46" t="s">
        <v>44</v>
      </c>
      <c r="CRI13" s="46" t="s">
        <v>44</v>
      </c>
      <c r="CRJ13" s="46">
        <v>10.0015</v>
      </c>
      <c r="CRK13" s="46">
        <v>10.025600000000001</v>
      </c>
      <c r="CRL13" s="46">
        <v>10.006</v>
      </c>
      <c r="CRM13" s="46">
        <v>10.0563</v>
      </c>
      <c r="CRN13" s="46">
        <v>9.9964999999999993</v>
      </c>
      <c r="CRO13" s="46" t="s">
        <v>44</v>
      </c>
      <c r="CRP13" s="46" t="s">
        <v>44</v>
      </c>
      <c r="CRQ13" s="46">
        <v>9.9764999999999997</v>
      </c>
      <c r="CRR13" s="46">
        <v>9.9440000000000008</v>
      </c>
      <c r="CRS13" s="46">
        <v>9.9305000000000003</v>
      </c>
      <c r="CRT13" s="46">
        <v>9.9202999999999992</v>
      </c>
      <c r="CRU13" s="46" t="s">
        <v>44</v>
      </c>
      <c r="CRV13" s="46" t="s">
        <v>44</v>
      </c>
      <c r="CRW13" s="46" t="s">
        <v>44</v>
      </c>
      <c r="CRX13" s="46">
        <v>9.8772000000000002</v>
      </c>
      <c r="CRY13" s="46">
        <v>9.9145000000000003</v>
      </c>
      <c r="CRZ13" s="46">
        <v>9.9107000000000003</v>
      </c>
      <c r="CSA13" s="46">
        <v>9.9404000000000003</v>
      </c>
      <c r="CSB13" s="46">
        <v>9.9675999999999991</v>
      </c>
      <c r="CSC13" s="46" t="s">
        <v>44</v>
      </c>
      <c r="CSD13" s="46" t="s">
        <v>44</v>
      </c>
      <c r="CSE13" s="46">
        <v>9.9994999999999994</v>
      </c>
      <c r="CSF13" s="46">
        <v>10.0318</v>
      </c>
      <c r="CSG13" s="46">
        <v>9.9681999999999995</v>
      </c>
      <c r="CSH13" s="46">
        <v>9.9876000000000005</v>
      </c>
      <c r="CSI13" s="46">
        <v>9.9896999999999991</v>
      </c>
      <c r="CSJ13" s="46" t="s">
        <v>44</v>
      </c>
      <c r="CSK13" s="46" t="s">
        <v>44</v>
      </c>
      <c r="CSL13" s="46">
        <v>9.9992999999999999</v>
      </c>
      <c r="CSM13" s="46">
        <v>9.9422999999999995</v>
      </c>
      <c r="CSN13" s="46">
        <v>9.9517000000000007</v>
      </c>
      <c r="CSO13" s="46">
        <v>9.9499999999999993</v>
      </c>
      <c r="CSP13" s="46">
        <v>9.9481999999999999</v>
      </c>
      <c r="CSQ13" s="46" t="s">
        <v>44</v>
      </c>
      <c r="CSR13" s="46" t="s">
        <v>44</v>
      </c>
      <c r="CSS13" s="46">
        <v>9.9490999999999996</v>
      </c>
      <c r="CST13" s="46">
        <v>9.9497999999999998</v>
      </c>
      <c r="CSU13" s="46">
        <v>9.8827999999999996</v>
      </c>
      <c r="CSV13" s="46">
        <v>9.7863000000000007</v>
      </c>
      <c r="CSW13" s="46">
        <v>9.7972000000000001</v>
      </c>
      <c r="CSX13" s="46" t="s">
        <v>44</v>
      </c>
      <c r="CSY13" s="46" t="s">
        <v>44</v>
      </c>
      <c r="CSZ13" s="46">
        <v>9.7568000000000001</v>
      </c>
      <c r="CTA13" s="46">
        <v>9.8027999999999995</v>
      </c>
      <c r="CTB13" s="46">
        <v>9.8103999999999996</v>
      </c>
      <c r="CTC13" s="46">
        <v>9.8821999999999992</v>
      </c>
      <c r="CTD13" s="46" t="s">
        <v>44</v>
      </c>
      <c r="CTE13" s="46" t="s">
        <v>44</v>
      </c>
      <c r="CTF13" s="46" t="s">
        <v>44</v>
      </c>
      <c r="CTG13" s="46">
        <v>9.8382000000000005</v>
      </c>
      <c r="CTH13" s="46">
        <v>9.8650000000000002</v>
      </c>
      <c r="CTI13" s="46">
        <v>9.9395000000000007</v>
      </c>
      <c r="CTJ13" s="46">
        <v>9.8963000000000001</v>
      </c>
      <c r="CTK13" s="46" t="s">
        <v>44</v>
      </c>
      <c r="CTL13" s="46" t="s">
        <v>44</v>
      </c>
      <c r="CTM13" s="46" t="s">
        <v>44</v>
      </c>
      <c r="CTN13" s="46">
        <v>9.8376000000000001</v>
      </c>
      <c r="CTO13" s="46">
        <v>9.7920999999999996</v>
      </c>
      <c r="CTP13" s="46">
        <v>9.7754999999999992</v>
      </c>
      <c r="CTQ13" s="46">
        <v>9.8527000000000005</v>
      </c>
      <c r="CTR13" s="46">
        <v>9.8091000000000008</v>
      </c>
      <c r="CTS13" s="46" t="s">
        <v>44</v>
      </c>
      <c r="CTT13" s="46" t="s">
        <v>44</v>
      </c>
      <c r="CTU13" s="46">
        <v>9.9393999999999991</v>
      </c>
      <c r="CTV13" s="46">
        <v>10.0848</v>
      </c>
      <c r="CTW13" s="46">
        <v>10.6</v>
      </c>
      <c r="CTX13" s="46">
        <v>10.5383</v>
      </c>
      <c r="CTY13" s="46">
        <v>10.3485</v>
      </c>
      <c r="CTZ13" s="46" t="s">
        <v>44</v>
      </c>
      <c r="CUA13" s="46" t="s">
        <v>44</v>
      </c>
      <c r="CUB13" s="46">
        <v>10.2258</v>
      </c>
      <c r="CUC13" s="46">
        <v>10.2783</v>
      </c>
      <c r="CUD13" s="46">
        <v>10.178000000000001</v>
      </c>
      <c r="CUE13" s="46">
        <v>10.2874</v>
      </c>
      <c r="CUF13" s="46">
        <v>10.201700000000001</v>
      </c>
      <c r="CUG13" s="46" t="s">
        <v>44</v>
      </c>
      <c r="CUH13" s="46" t="s">
        <v>44</v>
      </c>
      <c r="CUI13" s="46">
        <v>10.2242</v>
      </c>
      <c r="CUJ13" s="46">
        <v>10.225199999999999</v>
      </c>
      <c r="CUK13" s="46">
        <v>10.1745</v>
      </c>
      <c r="CUL13" s="46">
        <v>10.1752</v>
      </c>
      <c r="CUM13" s="46">
        <v>10.154299999999999</v>
      </c>
      <c r="CUN13" s="46" t="s">
        <v>44</v>
      </c>
      <c r="CUO13" s="46" t="s">
        <v>44</v>
      </c>
      <c r="CUP13" s="46">
        <v>10.098599999999999</v>
      </c>
      <c r="CUQ13" s="46">
        <v>10.0823</v>
      </c>
      <c r="CUR13" s="46">
        <v>10.113799999999999</v>
      </c>
      <c r="CUS13" s="46">
        <v>10.121700000000001</v>
      </c>
      <c r="CUT13" s="46" t="s">
        <v>44</v>
      </c>
      <c r="CUU13" s="46" t="s">
        <v>44</v>
      </c>
      <c r="CUV13" s="46" t="s">
        <v>44</v>
      </c>
      <c r="CUW13" s="46">
        <v>10.082100000000001</v>
      </c>
      <c r="CUX13" s="46">
        <v>10.0764</v>
      </c>
      <c r="CUY13" s="46">
        <v>10.060600000000001</v>
      </c>
      <c r="CUZ13" s="46">
        <v>9.9793000000000003</v>
      </c>
      <c r="CVA13" s="46">
        <v>9.9486000000000008</v>
      </c>
      <c r="CVB13" s="46" t="s">
        <v>44</v>
      </c>
      <c r="CVC13" s="46" t="s">
        <v>44</v>
      </c>
      <c r="CVD13" s="46">
        <v>9.9314999999999998</v>
      </c>
      <c r="CVE13" s="46">
        <v>9.9190000000000005</v>
      </c>
      <c r="CVF13" s="46">
        <v>9.9042999999999992</v>
      </c>
      <c r="CVG13" s="46">
        <v>9.8809000000000005</v>
      </c>
      <c r="CVH13" s="46">
        <v>9.9332999999999991</v>
      </c>
      <c r="CVI13" s="46" t="s">
        <v>44</v>
      </c>
      <c r="CVJ13" s="46" t="s">
        <v>44</v>
      </c>
      <c r="CVK13" s="46">
        <v>9.9314999999999998</v>
      </c>
      <c r="CVL13" s="46">
        <v>9.9565000000000001</v>
      </c>
      <c r="CVM13" s="46">
        <v>9.9357000000000006</v>
      </c>
      <c r="CVN13" s="46">
        <v>9.9835999999999991</v>
      </c>
      <c r="CVO13" s="46">
        <v>9.9441000000000006</v>
      </c>
      <c r="CVP13" s="46" t="s">
        <v>44</v>
      </c>
      <c r="CVQ13" s="46" t="s">
        <v>44</v>
      </c>
      <c r="CVR13" s="46">
        <v>9.9071999999999996</v>
      </c>
      <c r="CVS13" s="46">
        <v>9.9527999999999999</v>
      </c>
      <c r="CVT13" s="46">
        <v>9.9641000000000002</v>
      </c>
      <c r="CVU13" s="46">
        <v>9.9334000000000007</v>
      </c>
      <c r="CVV13" s="46">
        <v>9.8732000000000006</v>
      </c>
      <c r="CVW13" s="46" t="s">
        <v>44</v>
      </c>
      <c r="CVX13" s="46" t="s">
        <v>44</v>
      </c>
      <c r="CVY13" s="46">
        <v>9.8434000000000008</v>
      </c>
      <c r="CVZ13" s="46">
        <v>9.7927</v>
      </c>
      <c r="CWA13" s="46">
        <v>9.8011999999999997</v>
      </c>
      <c r="CWB13" s="46">
        <v>9.7479999999999993</v>
      </c>
      <c r="CWC13" s="46">
        <v>9.7527000000000008</v>
      </c>
      <c r="CWD13" s="46" t="s">
        <v>44</v>
      </c>
      <c r="CWE13" s="46" t="s">
        <v>44</v>
      </c>
      <c r="CWF13" s="46">
        <v>9.7052999999999994</v>
      </c>
      <c r="CWG13" s="46">
        <v>9.6586999999999996</v>
      </c>
      <c r="CWH13" s="46">
        <v>9.6888000000000005</v>
      </c>
      <c r="CWI13" s="46">
        <v>9.6462000000000003</v>
      </c>
      <c r="CWJ13" s="46">
        <v>9.6675000000000004</v>
      </c>
      <c r="CWK13" s="46" t="s">
        <v>44</v>
      </c>
      <c r="CWL13" s="46" t="s">
        <v>44</v>
      </c>
      <c r="CWM13" s="46">
        <v>9.7116000000000007</v>
      </c>
      <c r="CWN13" s="46">
        <v>9.6722999999999999</v>
      </c>
      <c r="CWO13" s="46">
        <v>9.6917000000000009</v>
      </c>
      <c r="CWP13" s="46">
        <v>9.6454000000000004</v>
      </c>
      <c r="CWQ13" s="46">
        <v>9.5953999999999997</v>
      </c>
      <c r="CWR13" s="46" t="s">
        <v>44</v>
      </c>
      <c r="CWS13" s="46" t="s">
        <v>44</v>
      </c>
      <c r="CWT13" s="46">
        <v>9.5158000000000005</v>
      </c>
      <c r="CWU13" s="46">
        <v>9.5375999999999994</v>
      </c>
      <c r="CWV13" s="46">
        <v>9.5218000000000007</v>
      </c>
      <c r="CWW13" s="46" t="s">
        <v>44</v>
      </c>
      <c r="CWX13" s="46" t="s">
        <v>44</v>
      </c>
      <c r="CWY13" s="46" t="s">
        <v>44</v>
      </c>
      <c r="CWZ13" s="46" t="s">
        <v>44</v>
      </c>
      <c r="CXA13" s="46">
        <v>9.4817999999999998</v>
      </c>
      <c r="CXB13" s="46">
        <v>9.4846000000000004</v>
      </c>
      <c r="CXC13" s="46">
        <v>9.4968000000000004</v>
      </c>
      <c r="CXD13" s="46">
        <v>9.4771000000000001</v>
      </c>
      <c r="CXE13" s="46">
        <v>9.5728000000000009</v>
      </c>
      <c r="CXF13" s="46" t="s">
        <v>44</v>
      </c>
      <c r="CXG13" s="46" t="s">
        <v>44</v>
      </c>
      <c r="CXH13" s="46">
        <v>9.5569000000000006</v>
      </c>
      <c r="CXI13" s="46">
        <v>9.5058000000000007</v>
      </c>
      <c r="CXJ13" s="46">
        <v>9.5084999999999997</v>
      </c>
      <c r="CXK13" s="46">
        <v>9.5429999999999993</v>
      </c>
      <c r="CXL13" s="46">
        <v>9.5236999999999998</v>
      </c>
      <c r="CXM13" s="46" t="s">
        <v>44</v>
      </c>
      <c r="CXN13" s="46" t="s">
        <v>44</v>
      </c>
      <c r="CXO13" s="46">
        <v>9.3831000000000007</v>
      </c>
      <c r="CXP13" s="46">
        <v>9.4077000000000002</v>
      </c>
      <c r="CXQ13" s="46">
        <v>9.3643000000000001</v>
      </c>
      <c r="CXR13" s="46">
        <v>9.3316999999999997</v>
      </c>
      <c r="CXS13" s="46">
        <v>9.3004999999999995</v>
      </c>
      <c r="CXT13" s="46" t="s">
        <v>44</v>
      </c>
      <c r="CXU13" s="46" t="s">
        <v>44</v>
      </c>
      <c r="CXV13" s="46">
        <v>9.3084000000000007</v>
      </c>
      <c r="CXW13" s="46">
        <v>9.3285</v>
      </c>
      <c r="CXX13" s="46">
        <v>9.2871000000000006</v>
      </c>
      <c r="CXY13" s="46">
        <v>9.2622</v>
      </c>
      <c r="CXZ13" s="46">
        <v>9.2446999999999999</v>
      </c>
      <c r="CYA13" s="46" t="s">
        <v>44</v>
      </c>
      <c r="CYB13" s="46" t="s">
        <v>44</v>
      </c>
      <c r="CYC13" s="46">
        <v>9.2689000000000004</v>
      </c>
      <c r="CYD13" s="46">
        <v>9.2749000000000006</v>
      </c>
      <c r="CYE13" s="46" t="s">
        <v>44</v>
      </c>
      <c r="CYF13" s="46">
        <v>9.3330000000000002</v>
      </c>
      <c r="CYG13" s="46">
        <v>9.3480000000000008</v>
      </c>
      <c r="CYH13" s="46" t="s">
        <v>44</v>
      </c>
      <c r="CYI13" s="46" t="s">
        <v>44</v>
      </c>
      <c r="CYJ13" s="46">
        <v>9.2992000000000008</v>
      </c>
      <c r="CYK13" s="46">
        <v>9.2532999999999994</v>
      </c>
      <c r="CYL13" s="46">
        <v>9.3247</v>
      </c>
      <c r="CYM13" s="46">
        <v>9.2698</v>
      </c>
      <c r="CYN13" s="46">
        <v>9.3590999999999998</v>
      </c>
      <c r="CYO13" s="46" t="s">
        <v>44</v>
      </c>
      <c r="CYP13" s="46" t="s">
        <v>44</v>
      </c>
      <c r="CYQ13" s="46">
        <v>9.3663000000000007</v>
      </c>
      <c r="CYR13" s="46">
        <v>9.2982999999999993</v>
      </c>
      <c r="CYS13" s="46">
        <v>9.3086000000000002</v>
      </c>
      <c r="CYT13" s="46">
        <v>9.3241999999999994</v>
      </c>
      <c r="CYU13" s="46">
        <v>9.3589000000000002</v>
      </c>
      <c r="CYV13" s="46" t="s">
        <v>44</v>
      </c>
      <c r="CYW13" s="46" t="s">
        <v>44</v>
      </c>
      <c r="CYX13" s="46">
        <v>9.3844999999999992</v>
      </c>
      <c r="CYY13" s="46">
        <v>9.5467999999999993</v>
      </c>
      <c r="CYZ13" s="46">
        <v>9.6715</v>
      </c>
      <c r="CZA13" s="46">
        <v>9.7498000000000005</v>
      </c>
      <c r="CZB13" s="46">
        <v>9.7833000000000006</v>
      </c>
      <c r="CZC13" s="46" t="s">
        <v>44</v>
      </c>
      <c r="CZD13" s="46" t="s">
        <v>44</v>
      </c>
      <c r="CZE13" s="46">
        <v>9.6872000000000007</v>
      </c>
      <c r="CZF13" s="46">
        <v>9.8155999999999999</v>
      </c>
      <c r="CZG13" s="46">
        <v>9.7652999999999999</v>
      </c>
      <c r="CZH13" s="46">
        <v>9.6545000000000005</v>
      </c>
      <c r="CZI13" s="46">
        <v>9.6272000000000002</v>
      </c>
      <c r="CZJ13" s="46" t="s">
        <v>44</v>
      </c>
      <c r="CZK13" s="46" t="s">
        <v>44</v>
      </c>
      <c r="CZL13" s="46">
        <v>9.5045000000000002</v>
      </c>
      <c r="CZM13" s="46">
        <v>9.4878999999999998</v>
      </c>
      <c r="CZN13" s="46">
        <v>9.5816999999999997</v>
      </c>
      <c r="CZO13" s="46">
        <v>9.5984999999999996</v>
      </c>
      <c r="CZP13" s="46">
        <v>9.5451999999999995</v>
      </c>
      <c r="CZQ13" s="46" t="s">
        <v>44</v>
      </c>
      <c r="CZR13" s="46" t="s">
        <v>44</v>
      </c>
      <c r="CZS13" s="46">
        <v>9.5767000000000007</v>
      </c>
      <c r="CZT13" s="46">
        <v>9.5017999999999994</v>
      </c>
      <c r="CZU13" s="46">
        <v>9.4585000000000008</v>
      </c>
      <c r="CZV13" s="46">
        <v>9.4038000000000004</v>
      </c>
      <c r="CZW13" s="46">
        <v>9.3550000000000004</v>
      </c>
      <c r="CZX13" s="46" t="s">
        <v>44</v>
      </c>
      <c r="CZY13" s="46" t="s">
        <v>44</v>
      </c>
      <c r="CZZ13" s="46">
        <v>9.3780999999999999</v>
      </c>
      <c r="DAA13" s="46">
        <v>9.3717000000000006</v>
      </c>
      <c r="DAB13" s="46">
        <v>9.4038000000000004</v>
      </c>
      <c r="DAC13" s="46">
        <v>9.4589999999999996</v>
      </c>
      <c r="DAD13" s="46">
        <v>9.4717000000000002</v>
      </c>
      <c r="DAE13" s="46" t="s">
        <v>44</v>
      </c>
      <c r="DAF13" s="46" t="s">
        <v>44</v>
      </c>
      <c r="DAG13" s="46">
        <v>9.4875000000000007</v>
      </c>
      <c r="DAH13" s="46">
        <v>9.4164999999999992</v>
      </c>
      <c r="DAI13" s="46">
        <v>9.4408999999999992</v>
      </c>
      <c r="DAJ13" s="46">
        <v>9.3773</v>
      </c>
      <c r="DAK13" s="46">
        <v>9.3513000000000002</v>
      </c>
      <c r="DAL13" s="46" t="s">
        <v>44</v>
      </c>
      <c r="DAM13" s="46" t="s">
        <v>44</v>
      </c>
      <c r="DAN13" s="46">
        <v>9.3167000000000009</v>
      </c>
      <c r="DAO13" s="46">
        <v>9.3314000000000004</v>
      </c>
      <c r="DAP13" s="46">
        <v>9.3636999999999997</v>
      </c>
      <c r="DAQ13" s="46">
        <v>9.3302999999999994</v>
      </c>
      <c r="DAR13" s="46">
        <v>9.3522999999999996</v>
      </c>
      <c r="DAS13" s="46" t="s">
        <v>44</v>
      </c>
      <c r="DAT13" s="46" t="s">
        <v>44</v>
      </c>
      <c r="DAU13" s="46">
        <v>9.4358000000000004</v>
      </c>
      <c r="DAV13" s="46">
        <v>9.4589999999999996</v>
      </c>
      <c r="DAW13" s="46">
        <v>9.3388000000000009</v>
      </c>
      <c r="DAX13" s="46">
        <v>9.3343000000000007</v>
      </c>
      <c r="DAY13" s="46">
        <v>9.3562999999999992</v>
      </c>
      <c r="DAZ13" s="46" t="s">
        <v>44</v>
      </c>
      <c r="DBA13" s="46" t="s">
        <v>44</v>
      </c>
      <c r="DBB13" s="46">
        <v>9.3008000000000006</v>
      </c>
      <c r="DBC13" s="46">
        <v>9.3012999999999995</v>
      </c>
      <c r="DBD13" s="46">
        <v>9.3347999999999995</v>
      </c>
      <c r="DBE13" s="46">
        <v>9.3745999999999992</v>
      </c>
      <c r="DBF13" s="46">
        <v>9.3856000000000002</v>
      </c>
      <c r="DBG13" s="46" t="s">
        <v>44</v>
      </c>
      <c r="DBH13" s="46" t="s">
        <v>44</v>
      </c>
      <c r="DBI13" s="46">
        <v>9.4235000000000007</v>
      </c>
      <c r="DBJ13" s="46">
        <v>9.3680000000000003</v>
      </c>
      <c r="DBK13" s="46">
        <v>9.3826999999999998</v>
      </c>
      <c r="DBL13" s="46">
        <v>9.4260000000000002</v>
      </c>
      <c r="DBM13" s="46">
        <v>9.4009999999999998</v>
      </c>
      <c r="DBN13" s="46" t="s">
        <v>44</v>
      </c>
      <c r="DBO13" s="46" t="s">
        <v>44</v>
      </c>
      <c r="DBP13" s="46">
        <v>9.4057999999999993</v>
      </c>
      <c r="DBQ13" s="46">
        <v>9.4551999999999996</v>
      </c>
      <c r="DBR13" s="46">
        <v>9.4364000000000008</v>
      </c>
      <c r="DBS13" s="46">
        <v>9.5097000000000005</v>
      </c>
      <c r="DBT13" s="46">
        <v>9.4962</v>
      </c>
      <c r="DBU13" s="46" t="s">
        <v>44</v>
      </c>
      <c r="DBV13" s="46" t="s">
        <v>44</v>
      </c>
      <c r="DBW13" s="46">
        <v>9.4873999999999992</v>
      </c>
      <c r="DBX13" s="46">
        <v>9.5062999999999995</v>
      </c>
      <c r="DBY13" s="46">
        <v>9.4149999999999991</v>
      </c>
      <c r="DBZ13" s="46">
        <v>9.3533000000000008</v>
      </c>
      <c r="DCA13" s="46">
        <v>9.3882999999999992</v>
      </c>
      <c r="DCB13" s="46" t="s">
        <v>44</v>
      </c>
      <c r="DCC13" s="46" t="s">
        <v>44</v>
      </c>
      <c r="DCD13" s="46">
        <v>9.3567999999999998</v>
      </c>
      <c r="DCE13" s="46">
        <v>9.3331999999999997</v>
      </c>
      <c r="DCF13" s="46">
        <v>9.3217999999999996</v>
      </c>
      <c r="DCG13" s="46">
        <v>9.3744999999999994</v>
      </c>
      <c r="DCH13" s="46">
        <v>9.3867999999999991</v>
      </c>
      <c r="DCI13" s="46" t="s">
        <v>44</v>
      </c>
      <c r="DCJ13" s="46" t="s">
        <v>44</v>
      </c>
      <c r="DCK13" s="46">
        <v>9.3435000000000006</v>
      </c>
      <c r="DCL13" s="46">
        <v>9.3309999999999995</v>
      </c>
      <c r="DCM13" s="46">
        <v>9.3080999999999996</v>
      </c>
      <c r="DCN13" s="46">
        <v>9.3393999999999995</v>
      </c>
      <c r="DCO13" s="46">
        <v>9.3818999999999999</v>
      </c>
      <c r="DCP13" s="46" t="s">
        <v>44</v>
      </c>
      <c r="DCQ13" s="46" t="s">
        <v>44</v>
      </c>
      <c r="DCR13" s="46">
        <v>9.4094999999999995</v>
      </c>
      <c r="DCS13" s="46">
        <v>9.3849999999999998</v>
      </c>
      <c r="DCT13" s="46" t="s">
        <v>44</v>
      </c>
      <c r="DCU13" s="46">
        <v>9.3739000000000008</v>
      </c>
      <c r="DCV13" s="46">
        <v>9.3382000000000005</v>
      </c>
      <c r="DCW13" s="46" t="s">
        <v>44</v>
      </c>
      <c r="DCX13" s="46" t="s">
        <v>44</v>
      </c>
      <c r="DCY13" s="46">
        <v>9.3461999999999996</v>
      </c>
      <c r="DCZ13" s="46">
        <v>9.3497000000000003</v>
      </c>
      <c r="DDA13" s="46">
        <v>9.3577999999999992</v>
      </c>
      <c r="DDB13" s="46">
        <v>9.3470999999999993</v>
      </c>
      <c r="DDC13" s="46">
        <v>9.3173999999999992</v>
      </c>
      <c r="DDD13" s="46" t="s">
        <v>44</v>
      </c>
      <c r="DDE13" s="46" t="s">
        <v>44</v>
      </c>
      <c r="DDF13" s="46">
        <v>9.3192000000000004</v>
      </c>
      <c r="DDG13" s="46">
        <v>9.3323</v>
      </c>
      <c r="DDH13" s="46">
        <v>9.3092000000000006</v>
      </c>
      <c r="DDI13" s="46" t="s">
        <v>44</v>
      </c>
      <c r="DDJ13" s="46">
        <v>9.3712</v>
      </c>
      <c r="DDK13" s="46" t="s">
        <v>44</v>
      </c>
      <c r="DDL13" s="46" t="s">
        <v>44</v>
      </c>
      <c r="DDM13" s="46">
        <v>9.3223000000000003</v>
      </c>
      <c r="DDN13" s="46">
        <v>9.3043999999999993</v>
      </c>
      <c r="DDO13" s="46">
        <v>9.2858000000000001</v>
      </c>
      <c r="DDP13" s="46">
        <v>9.3055000000000003</v>
      </c>
      <c r="DDQ13" s="46">
        <v>9.3565000000000005</v>
      </c>
      <c r="DDR13" s="46" t="s">
        <v>44</v>
      </c>
      <c r="DDS13" s="46" t="s">
        <v>44</v>
      </c>
      <c r="DDT13" s="46">
        <v>9.3157999999999994</v>
      </c>
      <c r="DDU13" s="46">
        <v>9.3582000000000001</v>
      </c>
      <c r="DDV13" s="46">
        <v>9.3565000000000005</v>
      </c>
      <c r="DDW13" s="46">
        <v>9.3483000000000001</v>
      </c>
      <c r="DDX13" s="46">
        <v>9.4062999999999999</v>
      </c>
      <c r="DDY13" s="46" t="s">
        <v>44</v>
      </c>
      <c r="DDZ13" s="46" t="s">
        <v>44</v>
      </c>
      <c r="DEA13" s="46">
        <v>9.4530999999999992</v>
      </c>
      <c r="DEB13" s="46">
        <v>9.4757999999999996</v>
      </c>
      <c r="DEC13" s="46">
        <v>9.4322999999999997</v>
      </c>
      <c r="DED13" s="46">
        <v>9.4597999999999995</v>
      </c>
      <c r="DEE13" s="46">
        <v>9.4681999999999995</v>
      </c>
      <c r="DEF13" s="46" t="s">
        <v>44</v>
      </c>
      <c r="DEG13" s="46" t="s">
        <v>44</v>
      </c>
      <c r="DEH13" s="46">
        <v>9.4506999999999994</v>
      </c>
      <c r="DEI13" s="46">
        <v>9.4674999999999994</v>
      </c>
      <c r="DEJ13" s="46">
        <v>9.5190000000000001</v>
      </c>
      <c r="DEK13" s="46">
        <v>9.6308000000000007</v>
      </c>
      <c r="DEL13" s="46">
        <v>9.7113999999999994</v>
      </c>
      <c r="DEM13" s="46" t="s">
        <v>44</v>
      </c>
      <c r="DEN13" s="46" t="s">
        <v>44</v>
      </c>
      <c r="DEO13" s="46">
        <v>9.7142999999999997</v>
      </c>
      <c r="DEP13" s="46">
        <v>9.6713000000000005</v>
      </c>
      <c r="DEQ13" s="46">
        <v>9.6113999999999997</v>
      </c>
      <c r="DER13" s="46">
        <v>9.6481999999999992</v>
      </c>
      <c r="DES13" s="46">
        <v>9.6029999999999998</v>
      </c>
      <c r="DET13" s="46" t="s">
        <v>44</v>
      </c>
      <c r="DEU13" s="46" t="s">
        <v>44</v>
      </c>
      <c r="DEV13" s="46">
        <v>9.6373999999999995</v>
      </c>
      <c r="DEW13" s="46">
        <v>9.6298999999999992</v>
      </c>
      <c r="DEX13" s="46">
        <v>9.6503999999999994</v>
      </c>
      <c r="DEY13" s="46">
        <v>9.6356999999999999</v>
      </c>
      <c r="DEZ13" s="46">
        <v>9.625</v>
      </c>
      <c r="DFA13" s="46" t="s">
        <v>44</v>
      </c>
      <c r="DFB13" s="46" t="s">
        <v>44</v>
      </c>
      <c r="DFC13" s="46">
        <v>9.6207999999999991</v>
      </c>
      <c r="DFD13" s="46" t="s">
        <v>44</v>
      </c>
      <c r="DFE13" s="46">
        <v>9.5551999999999992</v>
      </c>
      <c r="DFF13" s="46">
        <v>9.4711999999999996</v>
      </c>
      <c r="DFG13" s="46">
        <v>9.4518000000000004</v>
      </c>
      <c r="DFH13" s="46" t="s">
        <v>44</v>
      </c>
      <c r="DFI13" s="46" t="s">
        <v>44</v>
      </c>
      <c r="DFJ13" s="46">
        <v>9.4571000000000005</v>
      </c>
      <c r="DFK13" s="46">
        <v>9.4158000000000008</v>
      </c>
      <c r="DFL13" s="46">
        <v>9.4125999999999994</v>
      </c>
      <c r="DFM13" s="46">
        <v>9.3856999999999999</v>
      </c>
      <c r="DFN13" s="46">
        <v>9.3787000000000003</v>
      </c>
      <c r="DFO13" s="46" t="s">
        <v>44</v>
      </c>
      <c r="DFP13" s="46" t="s">
        <v>44</v>
      </c>
      <c r="DFQ13" s="46">
        <v>9.3684999999999992</v>
      </c>
      <c r="DFR13" s="46">
        <v>9.4017999999999997</v>
      </c>
      <c r="DFS13" s="46">
        <v>9.3549000000000007</v>
      </c>
      <c r="DFT13" s="46">
        <v>9.3460000000000001</v>
      </c>
      <c r="DFU13" s="46">
        <v>9.3287999999999993</v>
      </c>
      <c r="DFV13" s="46" t="s">
        <v>44</v>
      </c>
      <c r="DFW13" s="46" t="s">
        <v>44</v>
      </c>
      <c r="DFX13" s="46">
        <v>9.3190000000000008</v>
      </c>
      <c r="DFY13" s="46">
        <v>9.3323999999999998</v>
      </c>
      <c r="DFZ13" s="46">
        <v>9.3194999999999997</v>
      </c>
      <c r="DGA13" s="46">
        <v>9.2944999999999993</v>
      </c>
      <c r="DGB13" s="46">
        <v>9.3550000000000004</v>
      </c>
      <c r="DGC13" s="46" t="s">
        <v>44</v>
      </c>
      <c r="DGD13" s="46" t="s">
        <v>44</v>
      </c>
      <c r="DGE13" s="46">
        <v>9.3736999999999995</v>
      </c>
      <c r="DGF13" s="46">
        <v>9.4320000000000004</v>
      </c>
      <c r="DGG13" s="46">
        <v>9.4682999999999993</v>
      </c>
      <c r="DGH13" s="46">
        <v>9.5326000000000004</v>
      </c>
      <c r="DGI13" s="46">
        <v>9.4941999999999993</v>
      </c>
      <c r="DGJ13" s="46" t="s">
        <v>44</v>
      </c>
      <c r="DGK13" s="46" t="s">
        <v>44</v>
      </c>
      <c r="DGL13" s="46">
        <v>9.4562000000000008</v>
      </c>
      <c r="DGM13" s="46">
        <v>9.4415999999999993</v>
      </c>
      <c r="DGN13" s="46">
        <v>9.4755000000000003</v>
      </c>
      <c r="DGO13" s="46">
        <v>9.4288000000000007</v>
      </c>
      <c r="DGP13" s="46">
        <v>9.4143000000000008</v>
      </c>
      <c r="DGQ13" s="46" t="s">
        <v>44</v>
      </c>
      <c r="DGR13" s="46" t="s">
        <v>44</v>
      </c>
      <c r="DGS13" s="46">
        <v>9.4143000000000008</v>
      </c>
      <c r="DGT13" s="46">
        <v>9.4109999999999996</v>
      </c>
      <c r="DGU13" s="46">
        <v>9.3789999999999996</v>
      </c>
      <c r="DGV13" s="46">
        <v>9.3577999999999992</v>
      </c>
      <c r="DGW13" s="46">
        <v>9.3298000000000005</v>
      </c>
      <c r="DGX13" s="46" t="s">
        <v>44</v>
      </c>
      <c r="DGY13" s="46" t="s">
        <v>44</v>
      </c>
      <c r="DGZ13" s="46">
        <v>9.3338000000000001</v>
      </c>
      <c r="DHA13" s="46">
        <v>9.3141999999999996</v>
      </c>
      <c r="DHB13" s="46">
        <v>9.3094999999999999</v>
      </c>
      <c r="DHC13" s="46">
        <v>9.3695000000000004</v>
      </c>
      <c r="DHD13" s="46">
        <v>9.4187999999999992</v>
      </c>
      <c r="DHE13" s="46" t="s">
        <v>44</v>
      </c>
      <c r="DHF13" s="46" t="s">
        <v>44</v>
      </c>
      <c r="DHG13" s="46">
        <v>9.4632000000000005</v>
      </c>
      <c r="DHH13" s="46">
        <v>9.5143000000000004</v>
      </c>
      <c r="DHI13" s="46">
        <v>9.5221999999999998</v>
      </c>
      <c r="DHJ13" s="46">
        <v>9.4985999999999997</v>
      </c>
      <c r="DHK13" s="46" t="s">
        <v>44</v>
      </c>
      <c r="DHL13" s="46" t="s">
        <v>44</v>
      </c>
      <c r="DHM13" s="46" t="s">
        <v>44</v>
      </c>
      <c r="DHN13" s="46">
        <v>9.3948999999999998</v>
      </c>
      <c r="DHO13" s="46">
        <v>9.4564000000000004</v>
      </c>
      <c r="DHP13" s="46">
        <v>9.5455000000000005</v>
      </c>
      <c r="DHQ13" s="46">
        <v>9.5704999999999991</v>
      </c>
      <c r="DHR13" s="46">
        <v>9.5150000000000006</v>
      </c>
      <c r="DHS13" s="46" t="s">
        <v>44</v>
      </c>
      <c r="DHT13" s="46" t="s">
        <v>44</v>
      </c>
      <c r="DHU13" s="46">
        <v>9.4464000000000006</v>
      </c>
      <c r="DHV13" s="46">
        <v>9.4779999999999998</v>
      </c>
      <c r="DHW13" s="46">
        <v>9.5351999999999997</v>
      </c>
      <c r="DHX13" s="46">
        <v>9.5056999999999992</v>
      </c>
      <c r="DHY13" s="46">
        <v>9.4482999999999997</v>
      </c>
      <c r="DHZ13" s="46" t="s">
        <v>44</v>
      </c>
      <c r="DIA13" s="46" t="s">
        <v>44</v>
      </c>
      <c r="DIB13" s="46">
        <v>9.4171999999999993</v>
      </c>
      <c r="DIC13" s="46">
        <v>9.4382999999999999</v>
      </c>
      <c r="DID13" s="46">
        <v>9.4085999999999999</v>
      </c>
      <c r="DIE13" s="46">
        <v>9.4038000000000004</v>
      </c>
      <c r="DIF13" s="46">
        <v>9.4463000000000008</v>
      </c>
      <c r="DIG13" s="46" t="s">
        <v>44</v>
      </c>
      <c r="DIH13" s="46" t="s">
        <v>44</v>
      </c>
      <c r="DII13" s="46">
        <v>9.4838000000000005</v>
      </c>
      <c r="DIJ13" s="46">
        <v>9.5288000000000004</v>
      </c>
      <c r="DIK13" s="46">
        <v>9.5103000000000009</v>
      </c>
      <c r="DIL13" s="46">
        <v>9.5122999999999998</v>
      </c>
      <c r="DIM13" s="46">
        <v>9.5726999999999993</v>
      </c>
      <c r="DIN13" s="46" t="s">
        <v>44</v>
      </c>
      <c r="DIO13" s="46" t="s">
        <v>44</v>
      </c>
      <c r="DIP13" s="46">
        <v>9.6252999999999993</v>
      </c>
      <c r="DIQ13" s="46">
        <v>9.5955999999999992</v>
      </c>
      <c r="DIR13" s="46">
        <v>9.5724</v>
      </c>
      <c r="DIS13" s="46">
        <v>9.5010999999999992</v>
      </c>
      <c r="DIT13" s="46">
        <v>9.4802999999999997</v>
      </c>
      <c r="DIU13" s="46" t="s">
        <v>44</v>
      </c>
      <c r="DIV13" s="46" t="s">
        <v>44</v>
      </c>
      <c r="DIW13" s="46">
        <v>9.4327000000000005</v>
      </c>
      <c r="DIX13" s="46">
        <v>9.4017999999999997</v>
      </c>
      <c r="DIY13" s="46">
        <v>9.3998000000000008</v>
      </c>
      <c r="DIZ13" s="46">
        <v>9.4347999999999992</v>
      </c>
      <c r="DJA13" s="46">
        <v>9.4212000000000007</v>
      </c>
      <c r="DJB13" s="46" t="s">
        <v>44</v>
      </c>
      <c r="DJC13" s="46" t="s">
        <v>44</v>
      </c>
      <c r="DJD13" s="46">
        <v>9.3987999999999996</v>
      </c>
      <c r="DJE13" s="46">
        <v>9.3879999999999999</v>
      </c>
      <c r="DJF13" s="46">
        <v>9.3710000000000004</v>
      </c>
      <c r="DJG13" s="46">
        <v>9.3904999999999994</v>
      </c>
      <c r="DJH13" s="46">
        <v>9.3591999999999995</v>
      </c>
      <c r="DJI13" s="46" t="s">
        <v>44</v>
      </c>
      <c r="DJJ13" s="46" t="s">
        <v>44</v>
      </c>
      <c r="DJK13" s="46">
        <v>9.4108000000000001</v>
      </c>
      <c r="DJL13" s="46">
        <v>9.4395000000000007</v>
      </c>
      <c r="DJM13" s="46">
        <v>9.4067000000000007</v>
      </c>
      <c r="DJN13" s="46">
        <v>9.3797999999999995</v>
      </c>
      <c r="DJO13" s="46">
        <v>9.3748000000000005</v>
      </c>
      <c r="DJP13" s="46" t="s">
        <v>44</v>
      </c>
      <c r="DJQ13" s="46" t="s">
        <v>44</v>
      </c>
      <c r="DJR13" s="46">
        <v>9.4032999999999998</v>
      </c>
      <c r="DJS13" s="46">
        <v>9.3661999999999992</v>
      </c>
      <c r="DJT13" s="46">
        <v>9.3633000000000006</v>
      </c>
      <c r="DJU13" s="46">
        <v>9.3382000000000005</v>
      </c>
      <c r="DJV13" s="46">
        <v>9.3115000000000006</v>
      </c>
      <c r="DJW13" s="46" t="s">
        <v>44</v>
      </c>
      <c r="DJX13" s="46" t="s">
        <v>44</v>
      </c>
      <c r="DJY13" s="46">
        <v>9.3215000000000003</v>
      </c>
      <c r="DJZ13" s="46">
        <v>9.3009000000000004</v>
      </c>
      <c r="DKA13" s="46">
        <v>9.2661999999999995</v>
      </c>
      <c r="DKB13" s="46">
        <v>9.2836999999999996</v>
      </c>
      <c r="DKC13" s="46">
        <v>9.3125</v>
      </c>
      <c r="DKD13" s="46" t="s">
        <v>44</v>
      </c>
      <c r="DKE13" s="46" t="s">
        <v>44</v>
      </c>
      <c r="DKF13" s="46">
        <v>9.3338000000000001</v>
      </c>
      <c r="DKG13" s="46">
        <v>9.3126999999999995</v>
      </c>
      <c r="DKH13" s="46">
        <v>9.3436000000000003</v>
      </c>
      <c r="DKI13" s="46">
        <v>9.3224</v>
      </c>
      <c r="DKJ13" s="46">
        <v>9.3254999999999999</v>
      </c>
      <c r="DKK13" s="46" t="s">
        <v>44</v>
      </c>
      <c r="DKL13" s="46" t="s">
        <v>44</v>
      </c>
      <c r="DKM13" s="46">
        <v>9.3185000000000002</v>
      </c>
      <c r="DKN13" s="46" t="s">
        <v>44</v>
      </c>
      <c r="DKO13" s="46">
        <v>9.2765000000000004</v>
      </c>
      <c r="DKP13" s="46">
        <v>9.2398000000000007</v>
      </c>
      <c r="DKQ13" s="46">
        <v>9.1712000000000007</v>
      </c>
      <c r="DKR13" s="46" t="s">
        <v>44</v>
      </c>
      <c r="DKS13" s="46" t="s">
        <v>44</v>
      </c>
      <c r="DKT13" s="46">
        <v>9.1775000000000002</v>
      </c>
      <c r="DKU13" s="46">
        <v>9.1882999999999999</v>
      </c>
      <c r="DKV13" s="46">
        <v>9.2331000000000003</v>
      </c>
      <c r="DKW13" s="46">
        <v>9.3015000000000008</v>
      </c>
      <c r="DKX13" s="46">
        <v>9.2844999999999995</v>
      </c>
      <c r="DKY13" s="46" t="s">
        <v>44</v>
      </c>
      <c r="DKZ13" s="46" t="s">
        <v>44</v>
      </c>
      <c r="DLA13" s="46">
        <v>9.2760999999999996</v>
      </c>
      <c r="DLB13" s="46">
        <v>9.2878000000000007</v>
      </c>
      <c r="DLC13" s="46">
        <v>9.3834999999999997</v>
      </c>
      <c r="DLD13" s="46">
        <v>9.3535000000000004</v>
      </c>
      <c r="DLE13" s="46">
        <v>9.3217999999999996</v>
      </c>
      <c r="DLF13" s="46" t="s">
        <v>44</v>
      </c>
      <c r="DLG13" s="46" t="s">
        <v>44</v>
      </c>
      <c r="DLH13" s="46">
        <v>9.2867999999999995</v>
      </c>
      <c r="DLI13" s="46">
        <v>9.3917999999999999</v>
      </c>
      <c r="DLJ13" s="46">
        <v>9.3964999999999996</v>
      </c>
      <c r="DLK13" s="46">
        <v>9.3987999999999996</v>
      </c>
      <c r="DLL13" s="46">
        <v>9.4841999999999995</v>
      </c>
      <c r="DLM13" s="46" t="s">
        <v>44</v>
      </c>
      <c r="DLN13" s="46" t="s">
        <v>44</v>
      </c>
      <c r="DLO13" s="46">
        <v>9.4882000000000009</v>
      </c>
      <c r="DLP13" s="46">
        <v>9.4388000000000005</v>
      </c>
      <c r="DLQ13" s="46">
        <v>9.3939000000000004</v>
      </c>
      <c r="DLR13" s="46" t="s">
        <v>44</v>
      </c>
      <c r="DLS13" s="46" t="s">
        <v>44</v>
      </c>
      <c r="DLT13" s="46" t="s">
        <v>44</v>
      </c>
      <c r="DLU13" s="46" t="s">
        <v>44</v>
      </c>
      <c r="DLV13" s="46">
        <v>9.4443000000000001</v>
      </c>
      <c r="DLW13" s="46">
        <v>9.4077999999999999</v>
      </c>
      <c r="DLX13" s="46">
        <v>9.4072999999999993</v>
      </c>
      <c r="DLY13" s="46">
        <v>9.4520999999999997</v>
      </c>
      <c r="DLZ13" s="46">
        <v>9.4126999999999992</v>
      </c>
      <c r="DMA13" s="46" t="s">
        <v>44</v>
      </c>
      <c r="DMB13" s="46" t="s">
        <v>44</v>
      </c>
      <c r="DMC13" s="46" t="s">
        <v>44</v>
      </c>
      <c r="DMD13" s="46">
        <v>9.3374000000000006</v>
      </c>
      <c r="DME13" s="46">
        <v>9.3848000000000003</v>
      </c>
      <c r="DMF13" s="46">
        <v>9.3927999999999994</v>
      </c>
      <c r="DMG13" s="46" t="s">
        <v>44</v>
      </c>
      <c r="DMH13" s="46" t="s">
        <v>44</v>
      </c>
      <c r="DMI13" s="46" t="s">
        <v>44</v>
      </c>
      <c r="DMJ13" s="46">
        <v>9.4917999999999996</v>
      </c>
      <c r="DMK13" s="46">
        <v>9.4855</v>
      </c>
      <c r="DML13" s="46">
        <v>9.5701999999999998</v>
      </c>
      <c r="DMM13" s="46">
        <v>9.5768000000000004</v>
      </c>
      <c r="DMN13" s="46">
        <v>9.5661000000000005</v>
      </c>
      <c r="DMO13" s="46" t="s">
        <v>44</v>
      </c>
      <c r="DMP13" s="46" t="s">
        <v>44</v>
      </c>
      <c r="DMQ13" s="46">
        <v>9.5820000000000007</v>
      </c>
      <c r="DMR13" s="46">
        <v>9.5088000000000008</v>
      </c>
      <c r="DMS13" s="46">
        <v>9.5450999999999997</v>
      </c>
      <c r="DMT13" s="46">
        <v>9.5751000000000008</v>
      </c>
      <c r="DMU13" s="46">
        <v>9.6150000000000002</v>
      </c>
      <c r="DMV13" s="46" t="s">
        <v>44</v>
      </c>
      <c r="DMW13" s="46" t="s">
        <v>44</v>
      </c>
      <c r="DMX13" s="46">
        <v>9.5777999999999999</v>
      </c>
      <c r="DMY13" s="46">
        <v>9.5090000000000003</v>
      </c>
      <c r="DMZ13" s="46">
        <v>9.5327999999999999</v>
      </c>
      <c r="DNA13" s="46">
        <v>9.4939999999999998</v>
      </c>
      <c r="DNB13" s="46">
        <v>9.5274000000000001</v>
      </c>
      <c r="DNC13" s="46" t="s">
        <v>44</v>
      </c>
      <c r="DND13" s="46" t="s">
        <v>44</v>
      </c>
      <c r="DNE13" s="46">
        <v>9.5326000000000004</v>
      </c>
      <c r="DNF13" s="46">
        <v>9.516</v>
      </c>
      <c r="DNG13" s="46">
        <v>9.5109999999999992</v>
      </c>
      <c r="DNH13" s="46">
        <v>9.4987999999999992</v>
      </c>
      <c r="DNI13" s="46">
        <v>9.5460999999999991</v>
      </c>
      <c r="DNJ13" s="46" t="s">
        <v>44</v>
      </c>
      <c r="DNK13" s="46" t="s">
        <v>44</v>
      </c>
      <c r="DNL13" s="46">
        <v>9.5442</v>
      </c>
      <c r="DNM13" s="46">
        <v>9.657</v>
      </c>
      <c r="DNN13" s="46">
        <v>9.7942</v>
      </c>
      <c r="DNO13" s="46">
        <v>9.8519000000000005</v>
      </c>
      <c r="DNP13" s="46">
        <v>9.9262999999999995</v>
      </c>
      <c r="DNQ13" s="46" t="s">
        <v>44</v>
      </c>
      <c r="DNR13" s="46" t="s">
        <v>44</v>
      </c>
      <c r="DNS13" s="46">
        <v>9.8545999999999996</v>
      </c>
      <c r="DNT13" s="46">
        <v>9.7645</v>
      </c>
      <c r="DNU13" s="46">
        <v>9.7879000000000005</v>
      </c>
      <c r="DNV13" s="46">
        <v>9.8477999999999994</v>
      </c>
      <c r="DNW13" s="46">
        <v>9.9243000000000006</v>
      </c>
      <c r="DNX13" s="46" t="s">
        <v>44</v>
      </c>
      <c r="DNY13" s="46" t="s">
        <v>44</v>
      </c>
      <c r="DNZ13" s="46">
        <v>9.9031000000000002</v>
      </c>
      <c r="DOA13" s="46">
        <v>9.8643999999999998</v>
      </c>
      <c r="DOB13" s="46">
        <v>9.8567999999999998</v>
      </c>
      <c r="DOC13" s="46">
        <v>9.8706999999999994</v>
      </c>
      <c r="DOD13" s="46">
        <v>9.9804999999999993</v>
      </c>
      <c r="DOE13" s="46" t="s">
        <v>44</v>
      </c>
      <c r="DOF13" s="46" t="s">
        <v>44</v>
      </c>
      <c r="DOG13" s="46">
        <v>10.0197</v>
      </c>
      <c r="DOH13" s="46">
        <v>10.0787</v>
      </c>
      <c r="DOI13" s="46">
        <v>9.9537999999999993</v>
      </c>
      <c r="DOJ13" s="46">
        <v>9.9002999999999997</v>
      </c>
      <c r="DOK13" s="46">
        <v>9.8242999999999991</v>
      </c>
      <c r="DOL13" s="46" t="s">
        <v>44</v>
      </c>
      <c r="DOM13" s="46" t="s">
        <v>44</v>
      </c>
      <c r="DON13" s="46">
        <v>9.5460999999999991</v>
      </c>
      <c r="DOO13" s="46">
        <v>9.4876000000000005</v>
      </c>
      <c r="DOP13" s="46">
        <v>9.5383999999999993</v>
      </c>
      <c r="DOQ13" s="46">
        <v>9.5459999999999994</v>
      </c>
      <c r="DOR13" s="46">
        <v>9.5195000000000007</v>
      </c>
      <c r="DOS13" s="46" t="s">
        <v>44</v>
      </c>
      <c r="DOT13" s="46" t="s">
        <v>44</v>
      </c>
      <c r="DOU13" s="46">
        <v>9.5023</v>
      </c>
      <c r="DOV13" s="46">
        <v>9.4280000000000008</v>
      </c>
      <c r="DOW13" s="46">
        <v>9.4748000000000001</v>
      </c>
      <c r="DOX13" s="46">
        <v>9.4367999999999999</v>
      </c>
      <c r="DOY13" s="46">
        <v>9.4152000000000005</v>
      </c>
      <c r="DOZ13" s="46" t="s">
        <v>44</v>
      </c>
      <c r="DPA13" s="46" t="s">
        <v>44</v>
      </c>
      <c r="DPB13" s="46">
        <v>9.3491</v>
      </c>
      <c r="DPC13" s="46">
        <v>9.3327000000000009</v>
      </c>
      <c r="DPD13" s="46">
        <v>9.4117999999999995</v>
      </c>
      <c r="DPE13" s="46">
        <v>9.3607999999999993</v>
      </c>
      <c r="DPF13" s="46">
        <v>9.3484999999999996</v>
      </c>
      <c r="DPG13" s="46" t="s">
        <v>44</v>
      </c>
      <c r="DPH13" s="46" t="s">
        <v>44</v>
      </c>
      <c r="DPI13" s="46">
        <v>9.3337000000000003</v>
      </c>
      <c r="DPJ13" s="46">
        <v>9.3657000000000004</v>
      </c>
      <c r="DPK13" s="46">
        <v>9.3627000000000002</v>
      </c>
      <c r="DPL13" s="46">
        <v>9.3610000000000007</v>
      </c>
      <c r="DPM13" s="46">
        <v>9.3577999999999992</v>
      </c>
      <c r="DPN13" s="46" t="s">
        <v>44</v>
      </c>
      <c r="DPO13" s="46" t="s">
        <v>44</v>
      </c>
      <c r="DPP13" s="46">
        <v>9.3666999999999998</v>
      </c>
      <c r="DPQ13" s="46">
        <v>9.3428000000000004</v>
      </c>
      <c r="DPR13" s="46">
        <v>9.3461999999999996</v>
      </c>
      <c r="DPS13" s="46">
        <v>9.3880999999999997</v>
      </c>
      <c r="DPT13" s="46">
        <v>9.3574000000000002</v>
      </c>
      <c r="DPU13" s="46" t="s">
        <v>44</v>
      </c>
      <c r="DPV13" s="46" t="s">
        <v>44</v>
      </c>
      <c r="DPW13" s="46">
        <v>9.3353000000000002</v>
      </c>
      <c r="DPX13" s="46">
        <v>9.3353000000000002</v>
      </c>
      <c r="DPY13" s="46">
        <v>9.3260000000000005</v>
      </c>
      <c r="DPZ13" s="46">
        <v>9.3198000000000008</v>
      </c>
      <c r="DQA13" s="46">
        <v>9.2918000000000003</v>
      </c>
      <c r="DQB13" s="46" t="s">
        <v>44</v>
      </c>
      <c r="DQC13" s="46" t="s">
        <v>44</v>
      </c>
      <c r="DQD13" s="46">
        <v>9.2515999999999998</v>
      </c>
      <c r="DQE13" s="46">
        <v>9.2504000000000008</v>
      </c>
      <c r="DQF13" s="46">
        <v>9.1922999999999995</v>
      </c>
      <c r="DQG13" s="46">
        <v>9.1873000000000005</v>
      </c>
      <c r="DQH13" s="46">
        <v>9.2293000000000003</v>
      </c>
      <c r="DQI13" s="46" t="s">
        <v>44</v>
      </c>
      <c r="DQJ13" s="46" t="s">
        <v>44</v>
      </c>
      <c r="DQK13" s="46">
        <v>9.2562999999999995</v>
      </c>
      <c r="DQL13" s="46">
        <v>9.2322000000000006</v>
      </c>
      <c r="DQM13" s="46">
        <v>9.2773000000000003</v>
      </c>
      <c r="DQN13" s="46">
        <v>9.2268000000000008</v>
      </c>
      <c r="DQO13" s="46">
        <v>9.2341999999999995</v>
      </c>
      <c r="DQP13" s="46" t="s">
        <v>44</v>
      </c>
      <c r="DQQ13" s="46" t="s">
        <v>44</v>
      </c>
      <c r="DQR13" s="46">
        <v>9.2093000000000007</v>
      </c>
      <c r="DQS13" s="46">
        <v>9.2317</v>
      </c>
      <c r="DQT13" s="46">
        <v>9.2108000000000008</v>
      </c>
      <c r="DQU13" s="46">
        <v>9.1995000000000005</v>
      </c>
      <c r="DQV13" s="46">
        <v>9.2013999999999996</v>
      </c>
      <c r="DQW13" s="46" t="s">
        <v>44</v>
      </c>
      <c r="DQX13" s="46" t="s">
        <v>44</v>
      </c>
      <c r="DQY13" s="46">
        <v>9.2231000000000005</v>
      </c>
      <c r="DQZ13" s="46">
        <v>9.2612000000000005</v>
      </c>
      <c r="DRA13" s="46">
        <v>9.3115000000000006</v>
      </c>
      <c r="DRB13" s="46">
        <v>9.3140999999999998</v>
      </c>
      <c r="DRC13" s="46">
        <v>9.3242999999999991</v>
      </c>
      <c r="DRD13" s="46" t="s">
        <v>44</v>
      </c>
      <c r="DRE13" s="46" t="s">
        <v>44</v>
      </c>
      <c r="DRF13" s="46">
        <v>9.2813999999999997</v>
      </c>
      <c r="DRG13" s="46">
        <v>9.2542000000000009</v>
      </c>
      <c r="DRH13" s="46">
        <v>9.2859999999999996</v>
      </c>
      <c r="DRI13" s="46">
        <v>9.3125</v>
      </c>
      <c r="DRJ13" s="46">
        <v>9.3516999999999992</v>
      </c>
      <c r="DRK13" s="46" t="s">
        <v>44</v>
      </c>
      <c r="DRL13" s="46" t="s">
        <v>44</v>
      </c>
      <c r="DRM13" s="46">
        <v>9.4171999999999993</v>
      </c>
      <c r="DRN13" s="46">
        <v>9.4250000000000007</v>
      </c>
      <c r="DRO13" s="46">
        <v>9.4482999999999997</v>
      </c>
      <c r="DRP13" s="46">
        <v>9.4346999999999994</v>
      </c>
      <c r="DRQ13" s="46">
        <v>9.4789999999999992</v>
      </c>
      <c r="DRR13" s="46" t="s">
        <v>44</v>
      </c>
      <c r="DRS13" s="46" t="s">
        <v>44</v>
      </c>
      <c r="DRT13" s="46">
        <v>9.4217999999999993</v>
      </c>
      <c r="DRU13" s="46">
        <v>9.4032</v>
      </c>
      <c r="DRV13" s="46">
        <v>9.4087999999999994</v>
      </c>
      <c r="DRW13" s="46">
        <v>9.4290000000000003</v>
      </c>
      <c r="DRX13" s="46">
        <v>9.4459</v>
      </c>
      <c r="DRY13" s="46" t="s">
        <v>44</v>
      </c>
      <c r="DRZ13" s="46" t="s">
        <v>44</v>
      </c>
      <c r="DSA13" s="46">
        <v>9.4141999999999992</v>
      </c>
      <c r="DSB13" s="46">
        <v>9.4014000000000006</v>
      </c>
      <c r="DSC13" s="46">
        <v>9.4291999999999998</v>
      </c>
      <c r="DSD13" s="46">
        <v>9.4514999999999993</v>
      </c>
      <c r="DSE13" s="46">
        <v>9.4600000000000009</v>
      </c>
      <c r="DSF13" s="46" t="s">
        <v>44</v>
      </c>
      <c r="DSG13" s="46" t="s">
        <v>44</v>
      </c>
      <c r="DSH13" s="46">
        <v>9.4753000000000007</v>
      </c>
      <c r="DSI13" s="46">
        <v>9.4632000000000005</v>
      </c>
      <c r="DSJ13" s="46">
        <v>9.4789999999999992</v>
      </c>
      <c r="DSK13" s="46">
        <v>9.5192999999999994</v>
      </c>
      <c r="DSL13" s="46">
        <v>9.5878999999999994</v>
      </c>
      <c r="DSM13" s="46" t="s">
        <v>44</v>
      </c>
      <c r="DSN13" s="46" t="s">
        <v>44</v>
      </c>
      <c r="DSO13" s="46">
        <v>9.5350999999999999</v>
      </c>
      <c r="DSP13" s="46">
        <v>9.5442999999999998</v>
      </c>
      <c r="DSQ13" s="46">
        <v>9.5764999999999993</v>
      </c>
      <c r="DSR13" s="46">
        <v>9.5333000000000006</v>
      </c>
      <c r="DSS13" s="46">
        <v>9.5604999999999993</v>
      </c>
      <c r="DST13" s="46" t="s">
        <v>44</v>
      </c>
      <c r="DSU13" s="46" t="s">
        <v>44</v>
      </c>
      <c r="DSV13" s="46">
        <v>9.5736000000000008</v>
      </c>
      <c r="DSW13" s="46">
        <v>9.5756999999999994</v>
      </c>
      <c r="DSX13" s="46">
        <v>9.6242000000000001</v>
      </c>
      <c r="DSY13" s="46">
        <v>9.6776999999999997</v>
      </c>
      <c r="DSZ13" s="46">
        <v>9.6442999999999994</v>
      </c>
      <c r="DTA13" s="46" t="s">
        <v>44</v>
      </c>
      <c r="DTB13" s="46" t="s">
        <v>44</v>
      </c>
      <c r="DTC13" s="46">
        <v>9.5995000000000008</v>
      </c>
      <c r="DTD13" s="46">
        <v>9.5641999999999996</v>
      </c>
      <c r="DTE13" s="46">
        <v>9.5823999999999998</v>
      </c>
      <c r="DTF13" s="46" t="s">
        <v>44</v>
      </c>
      <c r="DTG13" s="46">
        <v>9.5990000000000002</v>
      </c>
      <c r="DTH13" s="46" t="s">
        <v>44</v>
      </c>
      <c r="DTI13" s="46" t="s">
        <v>44</v>
      </c>
      <c r="DTJ13" s="46">
        <v>9.6438000000000006</v>
      </c>
      <c r="DTK13" s="46">
        <v>9.6544000000000008</v>
      </c>
      <c r="DTL13" s="46">
        <v>9.6166</v>
      </c>
      <c r="DTM13" s="46">
        <v>9.6532999999999998</v>
      </c>
      <c r="DTN13" s="46">
        <v>9.6007999999999996</v>
      </c>
      <c r="DTO13" s="46" t="s">
        <v>44</v>
      </c>
      <c r="DTP13" s="46" t="s">
        <v>44</v>
      </c>
      <c r="DTQ13" s="46">
        <v>9.5579999999999998</v>
      </c>
      <c r="DTR13" s="46">
        <v>9.4962999999999997</v>
      </c>
      <c r="DTS13" s="46">
        <v>9.4625000000000004</v>
      </c>
      <c r="DTT13" s="46">
        <v>9.4827999999999992</v>
      </c>
      <c r="DTU13" s="46">
        <v>9.4827999999999992</v>
      </c>
      <c r="DTV13" s="46" t="s">
        <v>44</v>
      </c>
      <c r="DTW13" s="46" t="s">
        <v>44</v>
      </c>
      <c r="DTX13" s="46" t="s">
        <v>44</v>
      </c>
      <c r="DTY13" s="46">
        <v>9.4098000000000006</v>
      </c>
      <c r="DTZ13" s="46">
        <v>9.3789999999999996</v>
      </c>
      <c r="DUA13" s="46">
        <v>9.4056999999999995</v>
      </c>
      <c r="DUB13" s="46">
        <v>9.3930000000000007</v>
      </c>
      <c r="DUC13" s="46" t="s">
        <v>44</v>
      </c>
      <c r="DUD13" s="46" t="s">
        <v>44</v>
      </c>
      <c r="DUE13" s="46">
        <v>9.3691999999999993</v>
      </c>
      <c r="DUF13" s="46">
        <v>9.4057999999999993</v>
      </c>
      <c r="DUG13" s="46">
        <v>9.3972999999999995</v>
      </c>
      <c r="DUH13" s="46">
        <v>9.4154999999999998</v>
      </c>
      <c r="DUI13" s="46" t="s">
        <v>44</v>
      </c>
      <c r="DUJ13" s="46" t="s">
        <v>44</v>
      </c>
      <c r="DUK13" s="46" t="s">
        <v>44</v>
      </c>
      <c r="DUL13" s="46">
        <v>9.4131999999999998</v>
      </c>
      <c r="DUM13" s="46">
        <v>9.3736999999999995</v>
      </c>
      <c r="DUN13" s="46">
        <v>9.4019999999999992</v>
      </c>
      <c r="DUO13" s="46">
        <v>9.4262999999999995</v>
      </c>
      <c r="DUP13" s="46">
        <v>9.3984000000000005</v>
      </c>
      <c r="DUQ13" s="46" t="s">
        <v>44</v>
      </c>
      <c r="DUR13" s="46" t="s">
        <v>44</v>
      </c>
      <c r="DUS13" s="46">
        <v>9.4418000000000006</v>
      </c>
      <c r="DUT13" s="46" t="s">
        <v>44</v>
      </c>
      <c r="DUU13" s="46">
        <v>9.4497</v>
      </c>
      <c r="DUV13" s="46">
        <v>9.4126999999999992</v>
      </c>
      <c r="DUW13" s="46">
        <v>9.4078999999999997</v>
      </c>
      <c r="DUX13" s="46" t="s">
        <v>44</v>
      </c>
      <c r="DUY13" s="46" t="s">
        <v>44</v>
      </c>
      <c r="DUZ13" s="46">
        <v>9.3788</v>
      </c>
      <c r="DVA13" s="46">
        <v>9.3789999999999996</v>
      </c>
      <c r="DVB13" s="46">
        <v>9.4347999999999992</v>
      </c>
      <c r="DVC13" s="46">
        <v>9.5726999999999993</v>
      </c>
      <c r="DVD13" s="46">
        <v>9.5980000000000008</v>
      </c>
      <c r="DVE13" s="46" t="s">
        <v>44</v>
      </c>
      <c r="DVF13" s="46" t="s">
        <v>44</v>
      </c>
      <c r="DVG13" s="46" t="s">
        <v>44</v>
      </c>
      <c r="DVH13" s="46">
        <v>9.5200999999999993</v>
      </c>
      <c r="DVI13" s="46">
        <v>9.5722000000000005</v>
      </c>
      <c r="DVJ13" s="46">
        <v>9.5997000000000003</v>
      </c>
      <c r="DVK13" s="46">
        <v>9.6097999999999999</v>
      </c>
      <c r="DVL13" s="46" t="s">
        <v>44</v>
      </c>
      <c r="DVM13" s="46" t="s">
        <v>44</v>
      </c>
      <c r="DVN13" s="46" t="s">
        <v>44</v>
      </c>
      <c r="DVO13" s="46">
        <v>9.7140000000000004</v>
      </c>
      <c r="DVP13" s="46">
        <v>9.8339999999999996</v>
      </c>
      <c r="DVQ13" s="46">
        <v>9.7080000000000002</v>
      </c>
      <c r="DVR13" s="46">
        <v>9.7545999999999999</v>
      </c>
      <c r="DVS13" s="46" t="s">
        <v>44</v>
      </c>
      <c r="DVT13" s="46" t="s">
        <v>44</v>
      </c>
      <c r="DVU13" s="46">
        <v>9.69</v>
      </c>
      <c r="DVV13" s="46">
        <v>9.7416999999999998</v>
      </c>
      <c r="DVW13" s="46">
        <v>9.8167000000000009</v>
      </c>
      <c r="DVX13" s="46">
        <v>9.8547999999999991</v>
      </c>
      <c r="DVY13" s="46">
        <v>9.8797999999999995</v>
      </c>
      <c r="DVZ13" s="46" t="s">
        <v>44</v>
      </c>
      <c r="DWA13" s="46" t="s">
        <v>44</v>
      </c>
      <c r="DWB13" s="46">
        <v>9.9017999999999997</v>
      </c>
      <c r="DWC13" s="46">
        <v>9.9778000000000002</v>
      </c>
      <c r="DWD13" s="46">
        <v>9.8878000000000004</v>
      </c>
      <c r="DWE13" s="46">
        <v>9.8870000000000005</v>
      </c>
      <c r="DWF13" s="46">
        <v>9.7952999999999992</v>
      </c>
      <c r="DWG13" s="46" t="s">
        <v>44</v>
      </c>
      <c r="DWH13" s="46" t="s">
        <v>44</v>
      </c>
      <c r="DWI13" s="46">
        <v>9.7863000000000007</v>
      </c>
      <c r="DWJ13" s="46">
        <v>9.7683</v>
      </c>
      <c r="DWK13" s="46">
        <v>9.6922999999999995</v>
      </c>
      <c r="DWL13" s="46">
        <v>9.6829999999999998</v>
      </c>
      <c r="DWM13" s="46">
        <v>9.6908999999999992</v>
      </c>
      <c r="DWN13" s="46" t="s">
        <v>44</v>
      </c>
      <c r="DWO13" s="46" t="s">
        <v>44</v>
      </c>
      <c r="DWP13" s="46">
        <v>9.6686999999999994</v>
      </c>
      <c r="DWQ13" s="46">
        <v>9.6692</v>
      </c>
      <c r="DWR13" s="46">
        <v>9.6828000000000003</v>
      </c>
      <c r="DWS13" s="46">
        <v>9.7327999999999992</v>
      </c>
      <c r="DWT13" s="46">
        <v>9.7560000000000002</v>
      </c>
      <c r="DWU13" s="46" t="s">
        <v>44</v>
      </c>
      <c r="DWV13" s="46" t="s">
        <v>44</v>
      </c>
      <c r="DWW13" s="46" t="s">
        <v>44</v>
      </c>
      <c r="DWX13" s="46">
        <v>9.6997999999999998</v>
      </c>
      <c r="DWY13" s="46">
        <v>9.6944999999999997</v>
      </c>
      <c r="DWZ13" s="46">
        <v>9.6463999999999999</v>
      </c>
      <c r="DXA13" s="46">
        <v>9.7238000000000007</v>
      </c>
      <c r="DXB13" s="46" t="s">
        <v>44</v>
      </c>
      <c r="DXC13" s="46" t="s">
        <v>44</v>
      </c>
      <c r="DXD13" s="46">
        <v>9.7388999999999992</v>
      </c>
      <c r="DXE13" s="46">
        <v>9.7065000000000001</v>
      </c>
      <c r="DXF13" s="46">
        <v>9.7218999999999998</v>
      </c>
      <c r="DXG13" s="46">
        <v>9.6762999999999995</v>
      </c>
      <c r="DXH13" s="46">
        <v>9.7021999999999995</v>
      </c>
      <c r="DXI13" s="46" t="s">
        <v>44</v>
      </c>
      <c r="DXJ13" s="46" t="s">
        <v>44</v>
      </c>
      <c r="DXK13" s="46">
        <v>9.7043999999999997</v>
      </c>
      <c r="DXL13" s="46">
        <v>9.6797000000000004</v>
      </c>
      <c r="DXM13" s="46">
        <v>9.7089999999999996</v>
      </c>
      <c r="DXN13" s="46">
        <v>9.7278000000000002</v>
      </c>
      <c r="DXO13" s="46">
        <v>9.7182999999999993</v>
      </c>
      <c r="DXP13" s="46" t="s">
        <v>44</v>
      </c>
      <c r="DXQ13" s="46" t="s">
        <v>44</v>
      </c>
      <c r="DXR13" s="46">
        <v>9.6617999999999995</v>
      </c>
      <c r="DXS13" s="46">
        <v>9.6827000000000005</v>
      </c>
      <c r="DXT13" s="46">
        <v>9.7025000000000006</v>
      </c>
      <c r="DXU13" s="46">
        <v>9.7051999999999996</v>
      </c>
      <c r="DXV13" s="46">
        <v>9.6687999999999992</v>
      </c>
      <c r="DXW13" s="46" t="s">
        <v>44</v>
      </c>
      <c r="DXX13" s="46" t="s">
        <v>44</v>
      </c>
      <c r="DXY13" s="46">
        <v>9.6370000000000005</v>
      </c>
      <c r="DXZ13" s="46">
        <v>9.6409000000000002</v>
      </c>
      <c r="DYA13" s="46">
        <v>9.6541999999999994</v>
      </c>
      <c r="DYB13" s="46">
        <v>9.6468000000000007</v>
      </c>
      <c r="DYC13" s="46">
        <v>9.6702999999999992</v>
      </c>
      <c r="DYD13" s="46" t="s">
        <v>44</v>
      </c>
      <c r="DYE13" s="46" t="s">
        <v>44</v>
      </c>
      <c r="DYF13" s="46">
        <v>9.6624999999999996</v>
      </c>
      <c r="DYG13" s="46">
        <v>9.6319999999999997</v>
      </c>
      <c r="DYH13" s="46">
        <v>9.5760000000000005</v>
      </c>
      <c r="DYI13" s="46">
        <v>9.5843000000000007</v>
      </c>
      <c r="DYJ13" s="46">
        <v>9.6233000000000004</v>
      </c>
      <c r="DYK13" s="46" t="s">
        <v>44</v>
      </c>
      <c r="DYL13" s="46" t="s">
        <v>44</v>
      </c>
      <c r="DYM13" s="46">
        <v>9.5683000000000007</v>
      </c>
      <c r="DYN13" s="46">
        <v>9.5188000000000006</v>
      </c>
      <c r="DYO13" s="46" t="s">
        <v>44</v>
      </c>
      <c r="DYP13" s="46">
        <v>9.5722000000000005</v>
      </c>
      <c r="DYQ13" s="46">
        <v>9.6539999999999999</v>
      </c>
      <c r="DYR13" s="46" t="s">
        <v>44</v>
      </c>
      <c r="DYS13" s="46" t="s">
        <v>44</v>
      </c>
      <c r="DYT13" s="46">
        <v>9.5314999999999994</v>
      </c>
      <c r="DYU13" s="46">
        <v>9.5138999999999996</v>
      </c>
      <c r="DYV13" s="46">
        <v>9.5380000000000003</v>
      </c>
      <c r="DYW13" s="46">
        <v>9.5203000000000007</v>
      </c>
      <c r="DYX13" s="46">
        <v>9.4932999999999996</v>
      </c>
      <c r="DYY13" s="46" t="s">
        <v>44</v>
      </c>
      <c r="DYZ13" s="46" t="s">
        <v>44</v>
      </c>
      <c r="DZA13" s="46">
        <v>9.4152000000000005</v>
      </c>
      <c r="DZB13" s="46">
        <v>9.3914000000000009</v>
      </c>
      <c r="DZC13" s="46">
        <v>9.4200999999999997</v>
      </c>
      <c r="DZD13" s="46">
        <v>9.4139999999999997</v>
      </c>
      <c r="DZE13" s="46">
        <v>9.4059000000000008</v>
      </c>
      <c r="DZF13" s="46" t="s">
        <v>44</v>
      </c>
      <c r="DZG13" s="46" t="s">
        <v>44</v>
      </c>
      <c r="DZH13" s="46">
        <v>9.3587000000000007</v>
      </c>
      <c r="DZI13" s="46">
        <v>9.3093000000000004</v>
      </c>
      <c r="DZJ13" s="46">
        <v>9.2908000000000008</v>
      </c>
      <c r="DZK13" s="46" t="s">
        <v>44</v>
      </c>
      <c r="DZL13" s="46" t="s">
        <v>44</v>
      </c>
      <c r="DZM13" s="46" t="s">
        <v>44</v>
      </c>
      <c r="DZN13" s="46" t="s">
        <v>44</v>
      </c>
      <c r="DZO13" s="46">
        <v>9.3230000000000004</v>
      </c>
      <c r="DZP13" s="46">
        <v>9.2722999999999995</v>
      </c>
      <c r="DZQ13" s="46">
        <v>9.1966000000000001</v>
      </c>
      <c r="DZR13" s="46">
        <v>9.2748000000000008</v>
      </c>
      <c r="DZS13" s="46">
        <v>9.3524999999999991</v>
      </c>
      <c r="DZT13" s="46" t="s">
        <v>44</v>
      </c>
      <c r="DZU13" s="46" t="s">
        <v>44</v>
      </c>
      <c r="DZV13" s="46">
        <v>9.3699999999999992</v>
      </c>
      <c r="DZW13" s="46">
        <v>9.2767999999999997</v>
      </c>
      <c r="DZX13" s="46">
        <v>9.3123000000000005</v>
      </c>
      <c r="DZY13" s="46">
        <v>9.2670999999999992</v>
      </c>
      <c r="DZZ13" s="46">
        <v>9.3048999999999999</v>
      </c>
      <c r="EAA13" s="46" t="s">
        <v>44</v>
      </c>
      <c r="EAB13" s="46" t="s">
        <v>44</v>
      </c>
      <c r="EAC13" s="46">
        <v>9.2537000000000003</v>
      </c>
      <c r="EAD13" s="46" t="s">
        <v>44</v>
      </c>
      <c r="EAE13" s="46">
        <v>9.2829999999999995</v>
      </c>
      <c r="EAF13" s="46">
        <v>9.2873000000000001</v>
      </c>
      <c r="EAG13" s="46">
        <v>9.2578999999999994</v>
      </c>
      <c r="EAH13" s="46" t="s">
        <v>44</v>
      </c>
      <c r="EAI13" s="46" t="s">
        <v>44</v>
      </c>
      <c r="EAJ13" s="46">
        <v>9.2211999999999996</v>
      </c>
      <c r="EAK13" s="46">
        <v>9.2048000000000005</v>
      </c>
      <c r="EAL13" s="46">
        <v>9.2159999999999993</v>
      </c>
      <c r="EAM13" s="46">
        <v>9.1966999999999999</v>
      </c>
      <c r="EAN13" s="46">
        <v>9.2249999999999996</v>
      </c>
      <c r="EAO13" s="46" t="s">
        <v>44</v>
      </c>
      <c r="EAP13" s="46" t="s">
        <v>44</v>
      </c>
      <c r="EAQ13" s="46">
        <v>9.1921999999999997</v>
      </c>
      <c r="EAR13" s="46">
        <v>9.1609999999999996</v>
      </c>
      <c r="EAS13" s="46">
        <v>9.1645000000000003</v>
      </c>
      <c r="EAT13" s="46">
        <v>8.9952000000000005</v>
      </c>
      <c r="EAU13" s="46">
        <v>8.9773999999999994</v>
      </c>
      <c r="EAV13" s="46" t="s">
        <v>44</v>
      </c>
      <c r="EAW13" s="46" t="s">
        <v>44</v>
      </c>
      <c r="EAX13" s="46">
        <v>8.9428000000000001</v>
      </c>
      <c r="EAY13" s="46">
        <v>8.9659999999999993</v>
      </c>
      <c r="EAZ13" s="46">
        <v>9.0397999999999996</v>
      </c>
      <c r="EBA13" s="46">
        <v>9.0805000000000007</v>
      </c>
      <c r="EBB13" s="46">
        <v>9.0945</v>
      </c>
      <c r="EBC13" s="46" t="s">
        <v>44</v>
      </c>
      <c r="EBD13" s="46" t="s">
        <v>44</v>
      </c>
      <c r="EBE13" s="46">
        <v>9.0780999999999992</v>
      </c>
      <c r="EBF13" s="46">
        <v>9.0851000000000006</v>
      </c>
      <c r="EBG13" s="46">
        <v>9.1653000000000002</v>
      </c>
      <c r="EBH13" s="46">
        <v>9.1835000000000004</v>
      </c>
      <c r="EBI13" s="46">
        <v>9.1735000000000007</v>
      </c>
      <c r="EBJ13" s="46" t="s">
        <v>44</v>
      </c>
      <c r="EBK13" s="46" t="s">
        <v>44</v>
      </c>
      <c r="EBL13" s="46">
        <v>9.1369000000000007</v>
      </c>
      <c r="EBM13" s="46">
        <v>9.1722000000000001</v>
      </c>
      <c r="EBN13" s="46">
        <v>9.1207999999999991</v>
      </c>
      <c r="EBO13" s="46">
        <v>9.1234999999999999</v>
      </c>
      <c r="EBP13" s="46">
        <v>9.0679999999999996</v>
      </c>
      <c r="EBQ13" s="46" t="s">
        <v>44</v>
      </c>
      <c r="EBR13" s="46" t="s">
        <v>44</v>
      </c>
      <c r="EBS13" s="46">
        <v>9.0289999999999999</v>
      </c>
      <c r="EBT13" s="46">
        <v>9.0939999999999994</v>
      </c>
      <c r="EBU13" s="46">
        <v>9.1180000000000003</v>
      </c>
      <c r="EBV13" s="46">
        <v>9.0523000000000007</v>
      </c>
      <c r="EBW13" s="46">
        <v>9.0521999999999991</v>
      </c>
      <c r="EBX13" s="46" t="s">
        <v>44</v>
      </c>
      <c r="EBY13" s="46" t="s">
        <v>44</v>
      </c>
      <c r="EBZ13" s="46">
        <v>9.0502000000000002</v>
      </c>
      <c r="ECA13" s="46">
        <v>9.0792000000000002</v>
      </c>
      <c r="ECB13" s="46">
        <v>9.0798000000000005</v>
      </c>
      <c r="ECC13" s="46">
        <v>9.0570000000000004</v>
      </c>
      <c r="ECD13" s="46">
        <v>9.0730000000000004</v>
      </c>
      <c r="ECE13" s="46" t="s">
        <v>44</v>
      </c>
      <c r="ECF13" s="46" t="s">
        <v>44</v>
      </c>
      <c r="ECG13" s="46">
        <v>9.0594999999999999</v>
      </c>
      <c r="ECH13" s="46">
        <v>9.0606000000000009</v>
      </c>
      <c r="ECI13" s="46">
        <v>9.0608000000000004</v>
      </c>
      <c r="ECJ13" s="46">
        <v>9.09</v>
      </c>
      <c r="ECK13" s="46">
        <v>9.0708000000000002</v>
      </c>
      <c r="ECL13" s="46" t="s">
        <v>44</v>
      </c>
      <c r="ECM13" s="46" t="s">
        <v>44</v>
      </c>
      <c r="ECN13" s="46">
        <v>9.0221</v>
      </c>
      <c r="ECO13" s="46">
        <v>9.0258000000000003</v>
      </c>
      <c r="ECP13" s="46">
        <v>9.0707000000000004</v>
      </c>
      <c r="ECQ13" s="46">
        <v>9.0312000000000001</v>
      </c>
      <c r="ECR13" s="46">
        <v>9.1502999999999997</v>
      </c>
      <c r="ECS13" s="46" t="s">
        <v>44</v>
      </c>
      <c r="ECT13" s="46" t="s">
        <v>44</v>
      </c>
      <c r="ECU13" s="46">
        <v>9.1193000000000008</v>
      </c>
      <c r="ECV13" s="46">
        <v>9.1476000000000006</v>
      </c>
      <c r="ECW13" s="46">
        <v>9.2952999999999992</v>
      </c>
      <c r="ECX13" s="46">
        <v>9.3420000000000005</v>
      </c>
      <c r="ECY13" s="46">
        <v>9.3542000000000005</v>
      </c>
      <c r="ECZ13" s="46" t="s">
        <v>44</v>
      </c>
      <c r="EDA13" s="46" t="s">
        <v>44</v>
      </c>
      <c r="EDB13" s="46">
        <v>9.2918000000000003</v>
      </c>
      <c r="EDC13" s="46">
        <v>9.1854999999999993</v>
      </c>
      <c r="EDD13" s="46">
        <v>9.1282999999999994</v>
      </c>
      <c r="EDE13" s="46">
        <v>9.1999999999999993</v>
      </c>
      <c r="EDF13" s="46">
        <v>9.1796000000000006</v>
      </c>
      <c r="EDG13" s="46" t="s">
        <v>44</v>
      </c>
      <c r="EDH13" s="46" t="s">
        <v>44</v>
      </c>
      <c r="EDI13" s="46">
        <v>9.1106999999999996</v>
      </c>
      <c r="EDJ13" s="46">
        <v>9.1087000000000007</v>
      </c>
      <c r="EDK13" s="46">
        <v>9.1599000000000004</v>
      </c>
      <c r="EDL13" s="46">
        <v>9.157</v>
      </c>
      <c r="EDM13" s="46">
        <v>9.1920000000000002</v>
      </c>
      <c r="EDN13" s="46" t="s">
        <v>44</v>
      </c>
      <c r="EDO13" s="46" t="s">
        <v>44</v>
      </c>
      <c r="EDP13" s="46">
        <v>9.1471999999999998</v>
      </c>
      <c r="EDQ13" s="46">
        <v>9.1408000000000005</v>
      </c>
      <c r="EDR13" s="46">
        <v>9.2111000000000001</v>
      </c>
      <c r="EDS13" s="46">
        <v>9.1698000000000004</v>
      </c>
      <c r="EDT13" s="46">
        <v>9.1638000000000002</v>
      </c>
      <c r="EDU13" s="46" t="s">
        <v>44</v>
      </c>
      <c r="EDV13" s="46" t="s">
        <v>44</v>
      </c>
      <c r="EDW13" s="46">
        <v>9.1292000000000009</v>
      </c>
      <c r="EDX13" s="46">
        <v>9.1199999999999992</v>
      </c>
      <c r="EDY13" s="46">
        <v>9.0958000000000006</v>
      </c>
      <c r="EDZ13" s="46">
        <v>9.0897000000000006</v>
      </c>
      <c r="EEA13" s="46">
        <v>9.1247000000000007</v>
      </c>
      <c r="EEB13" s="46" t="s">
        <v>44</v>
      </c>
      <c r="EEC13" s="46" t="s">
        <v>44</v>
      </c>
      <c r="EED13" s="46">
        <v>9.0862999999999996</v>
      </c>
      <c r="EEE13" s="46">
        <v>9.1205999999999996</v>
      </c>
      <c r="EEF13" s="46">
        <v>9.0939999999999994</v>
      </c>
      <c r="EEG13" s="46">
        <v>9.0832999999999995</v>
      </c>
      <c r="EEH13" s="46">
        <v>9.1155000000000008</v>
      </c>
      <c r="EEI13" s="46" t="s">
        <v>44</v>
      </c>
      <c r="EEJ13" s="46" t="s">
        <v>44</v>
      </c>
      <c r="EEK13" s="46">
        <v>9.1382999999999992</v>
      </c>
      <c r="EEL13" s="46">
        <v>9.1227</v>
      </c>
      <c r="EEM13" s="46">
        <v>9.1158000000000001</v>
      </c>
      <c r="EEN13" s="46">
        <v>9.1204999999999998</v>
      </c>
      <c r="EEO13" s="46">
        <v>9.1443999999999992</v>
      </c>
      <c r="EEP13" s="46" t="s">
        <v>44</v>
      </c>
      <c r="EEQ13" s="46" t="s">
        <v>44</v>
      </c>
      <c r="EER13" s="46">
        <v>9.1122999999999994</v>
      </c>
      <c r="EES13" s="46">
        <v>9.1364999999999998</v>
      </c>
      <c r="EET13" s="46">
        <v>9.1438000000000006</v>
      </c>
      <c r="EEU13" s="46">
        <v>9.1692</v>
      </c>
      <c r="EEV13" s="46">
        <v>9.1999999999999993</v>
      </c>
      <c r="EEW13" s="46" t="s">
        <v>44</v>
      </c>
      <c r="EEX13" s="46" t="s">
        <v>44</v>
      </c>
      <c r="EEY13" s="46">
        <v>9.1936</v>
      </c>
      <c r="EEZ13" s="46">
        <v>9.1957000000000004</v>
      </c>
      <c r="EFA13" s="46">
        <v>9.2586999999999993</v>
      </c>
      <c r="EFB13" s="46">
        <v>9.2897999999999996</v>
      </c>
      <c r="EFC13" s="46">
        <v>9.3241999999999994</v>
      </c>
      <c r="EFD13" s="46" t="s">
        <v>44</v>
      </c>
      <c r="EFE13" s="46" t="s">
        <v>44</v>
      </c>
      <c r="EFF13" s="46">
        <v>9.3716000000000008</v>
      </c>
      <c r="EFG13" s="46">
        <v>9.5474999999999994</v>
      </c>
      <c r="EFH13" s="46">
        <v>9.4446999999999992</v>
      </c>
      <c r="EFI13" s="46">
        <v>9.4748000000000001</v>
      </c>
      <c r="EFJ13" s="46">
        <v>9.4941999999999993</v>
      </c>
      <c r="EFK13" s="46" t="s">
        <v>44</v>
      </c>
      <c r="EFL13" s="46" t="s">
        <v>44</v>
      </c>
      <c r="EFM13" s="46">
        <v>9.4478000000000009</v>
      </c>
      <c r="EFN13" s="46">
        <v>9.4454999999999991</v>
      </c>
      <c r="EFO13" s="46">
        <v>9.4184999999999999</v>
      </c>
      <c r="EFP13" s="46">
        <v>9.4802</v>
      </c>
      <c r="EFQ13" s="46">
        <v>9.4847999999999999</v>
      </c>
      <c r="EFR13" s="46" t="s">
        <v>44</v>
      </c>
      <c r="EFS13" s="46" t="s">
        <v>44</v>
      </c>
      <c r="EFT13" s="46">
        <v>9.4314999999999998</v>
      </c>
      <c r="EFU13" s="46">
        <v>9.4841999999999995</v>
      </c>
      <c r="EFV13" s="46">
        <v>9.5258000000000003</v>
      </c>
      <c r="EFW13" s="46">
        <v>9.5541999999999998</v>
      </c>
      <c r="EFX13" s="46">
        <v>9.5098000000000003</v>
      </c>
      <c r="EFY13" s="46" t="s">
        <v>44</v>
      </c>
      <c r="EFZ13" s="46" t="s">
        <v>44</v>
      </c>
      <c r="EGA13" s="46">
        <v>9.5037000000000003</v>
      </c>
      <c r="EGB13" s="46">
        <v>9.5216999999999992</v>
      </c>
      <c r="EGC13" s="46">
        <v>9.5273000000000003</v>
      </c>
      <c r="EGD13" s="46">
        <v>9.5243000000000002</v>
      </c>
      <c r="EGE13" s="46">
        <v>9.5808</v>
      </c>
      <c r="EGF13" s="46" t="s">
        <v>44</v>
      </c>
      <c r="EGG13" s="46" t="s">
        <v>44</v>
      </c>
      <c r="EGH13" s="46">
        <v>9.5665999999999993</v>
      </c>
      <c r="EGI13" s="46">
        <v>9.5162999999999993</v>
      </c>
      <c r="EGJ13" s="46">
        <v>9.4053000000000004</v>
      </c>
      <c r="EGK13" s="46">
        <v>9.3397000000000006</v>
      </c>
      <c r="EGL13" s="46">
        <v>9.3537999999999997</v>
      </c>
      <c r="EGM13" s="46" t="s">
        <v>44</v>
      </c>
      <c r="EGN13" s="46" t="s">
        <v>44</v>
      </c>
      <c r="EGO13" s="46">
        <v>9.2752999999999997</v>
      </c>
      <c r="EGP13" s="46">
        <v>9.2349999999999994</v>
      </c>
      <c r="EGQ13" s="46">
        <v>9.234</v>
      </c>
      <c r="EGR13" s="46">
        <v>9.2309999999999999</v>
      </c>
      <c r="EGS13" s="46">
        <v>9.1971000000000007</v>
      </c>
      <c r="EGT13" s="46" t="s">
        <v>44</v>
      </c>
      <c r="EGU13" s="46" t="s">
        <v>44</v>
      </c>
      <c r="EGV13" s="46">
        <v>9.1976999999999993</v>
      </c>
      <c r="EGW13" s="46">
        <v>9.2242999999999995</v>
      </c>
      <c r="EGX13" s="46">
        <v>9.2172999999999998</v>
      </c>
      <c r="EGY13" s="46">
        <v>9.2469000000000001</v>
      </c>
      <c r="EGZ13" s="46">
        <v>9.2721999999999998</v>
      </c>
      <c r="EHA13" s="46" t="s">
        <v>44</v>
      </c>
      <c r="EHB13" s="46" t="s">
        <v>44</v>
      </c>
      <c r="EHC13" s="46">
        <v>9.2421000000000006</v>
      </c>
      <c r="EHD13" s="46">
        <v>9.2682000000000002</v>
      </c>
      <c r="EHE13" s="46">
        <v>9.2542000000000009</v>
      </c>
      <c r="EHF13" s="46">
        <v>9.2891999999999992</v>
      </c>
      <c r="EHG13" s="46">
        <v>9.2782999999999998</v>
      </c>
      <c r="EHH13" s="46" t="s">
        <v>44</v>
      </c>
      <c r="EHI13" s="46" t="s">
        <v>44</v>
      </c>
      <c r="EHJ13" s="46">
        <v>9.2220999999999993</v>
      </c>
      <c r="EHK13" s="46">
        <v>9.2132000000000005</v>
      </c>
      <c r="EHL13" s="46">
        <v>9.2088000000000001</v>
      </c>
      <c r="EHM13" s="46">
        <v>9.2114999999999991</v>
      </c>
      <c r="EHN13" s="46">
        <v>9.2317999999999998</v>
      </c>
      <c r="EHO13" s="46" t="s">
        <v>44</v>
      </c>
      <c r="EHP13" s="46" t="s">
        <v>44</v>
      </c>
      <c r="EHQ13" s="46">
        <v>9.2707999999999995</v>
      </c>
      <c r="EHR13" s="46">
        <v>9.2518999999999991</v>
      </c>
      <c r="EHS13" s="46">
        <v>9.2362000000000002</v>
      </c>
      <c r="EHT13" s="46">
        <v>9.2027999999999999</v>
      </c>
      <c r="EHU13" s="46">
        <v>9.2120999999999995</v>
      </c>
      <c r="EHV13" s="46" t="s">
        <v>44</v>
      </c>
      <c r="EHW13" s="46" t="s">
        <v>44</v>
      </c>
      <c r="EHX13" s="46">
        <v>9.1967999999999996</v>
      </c>
      <c r="EHY13" s="46" t="s">
        <v>44</v>
      </c>
      <c r="EHZ13" s="46">
        <v>9.1409000000000002</v>
      </c>
      <c r="EIA13" s="46">
        <v>9.1547000000000001</v>
      </c>
      <c r="EIB13" s="46">
        <v>9.1476000000000006</v>
      </c>
      <c r="EIC13" s="46" t="s">
        <v>44</v>
      </c>
      <c r="EID13" s="46" t="s">
        <v>44</v>
      </c>
      <c r="EIE13" s="46">
        <v>9.1646999999999998</v>
      </c>
      <c r="EIF13" s="46">
        <v>9.2371999999999996</v>
      </c>
      <c r="EIG13" s="46">
        <v>9.2761999999999993</v>
      </c>
      <c r="EIH13" s="46">
        <v>9.2814999999999994</v>
      </c>
      <c r="EII13" s="46">
        <v>9.2681000000000004</v>
      </c>
      <c r="EIJ13" s="46" t="s">
        <v>44</v>
      </c>
      <c r="EIK13" s="46" t="s">
        <v>44</v>
      </c>
      <c r="EIL13" s="46">
        <v>9.2050000000000001</v>
      </c>
      <c r="EIM13" s="46">
        <v>9.2196999999999996</v>
      </c>
      <c r="EIN13" s="46">
        <v>9.2164999999999999</v>
      </c>
      <c r="EIO13" s="46">
        <v>9.2401</v>
      </c>
      <c r="EIP13" s="46">
        <v>9.2124000000000006</v>
      </c>
      <c r="EIQ13" s="46" t="s">
        <v>44</v>
      </c>
      <c r="EIR13" s="46" t="s">
        <v>44</v>
      </c>
      <c r="EIS13" s="46">
        <v>9.1865000000000006</v>
      </c>
      <c r="EIT13" s="46">
        <v>9.1819000000000006</v>
      </c>
      <c r="EIU13" s="46" t="s">
        <v>44</v>
      </c>
      <c r="EIV13" s="46">
        <v>9.1204000000000001</v>
      </c>
      <c r="EIW13" s="46">
        <v>9.0798000000000005</v>
      </c>
      <c r="EIX13" s="46" t="s">
        <v>44</v>
      </c>
      <c r="EIY13" s="46" t="s">
        <v>44</v>
      </c>
      <c r="EIZ13" s="46">
        <v>9.1197999999999997</v>
      </c>
      <c r="EJA13" s="46">
        <v>9.1052</v>
      </c>
      <c r="EJB13" s="46">
        <v>9.1174999999999997</v>
      </c>
      <c r="EJC13" s="46">
        <v>9.1682000000000006</v>
      </c>
      <c r="EJD13" s="46">
        <v>9.1234999999999999</v>
      </c>
      <c r="EJE13" s="46" t="s">
        <v>44</v>
      </c>
      <c r="EJF13" s="46" t="s">
        <v>44</v>
      </c>
      <c r="EJG13" s="46">
        <v>9.0922999999999998</v>
      </c>
      <c r="EJH13" s="46" t="s">
        <v>44</v>
      </c>
      <c r="EJI13" s="46">
        <v>9.0957000000000008</v>
      </c>
      <c r="EJJ13" s="46">
        <v>9.1423000000000005</v>
      </c>
      <c r="EJK13" s="46">
        <v>9.1692</v>
      </c>
      <c r="EJL13" s="46" t="s">
        <v>44</v>
      </c>
      <c r="EJM13" s="46" t="s">
        <v>44</v>
      </c>
      <c r="EJN13" s="46">
        <v>9.1694999999999993</v>
      </c>
      <c r="EJO13" s="46" t="s">
        <v>44</v>
      </c>
      <c r="EJP13" s="46">
        <v>9.1036999999999999</v>
      </c>
      <c r="EJQ13" s="46">
        <v>9.1142000000000003</v>
      </c>
      <c r="EJR13" s="46">
        <v>9.1367999999999991</v>
      </c>
      <c r="EJS13" s="46" t="s">
        <v>44</v>
      </c>
      <c r="EJT13" s="46" t="s">
        <v>44</v>
      </c>
      <c r="EJU13" s="46">
        <v>9.1554000000000002</v>
      </c>
      <c r="EJV13" s="46">
        <v>9.1677999999999997</v>
      </c>
      <c r="EJW13" s="46">
        <v>9.2043999999999997</v>
      </c>
      <c r="EJX13" s="46">
        <v>9.2444000000000006</v>
      </c>
      <c r="EJY13" s="46">
        <v>9.2734000000000005</v>
      </c>
      <c r="EJZ13" s="46" t="s">
        <v>44</v>
      </c>
      <c r="EKA13" s="46" t="s">
        <v>44</v>
      </c>
      <c r="EKB13" s="46">
        <v>9.1922999999999995</v>
      </c>
      <c r="EKC13" s="46">
        <v>9.1710999999999991</v>
      </c>
      <c r="EKD13" s="46">
        <v>9.1992999999999991</v>
      </c>
      <c r="EKE13" s="46">
        <v>9.1255000000000006</v>
      </c>
      <c r="EKF13" s="46">
        <v>9.1189999999999998</v>
      </c>
      <c r="EKG13" s="46" t="s">
        <v>44</v>
      </c>
      <c r="EKH13" s="46" t="s">
        <v>44</v>
      </c>
      <c r="EKI13" s="46">
        <v>9.1219000000000001</v>
      </c>
      <c r="EKJ13" s="46">
        <v>9.1521000000000008</v>
      </c>
      <c r="EKK13" s="46">
        <v>9.1479999999999997</v>
      </c>
      <c r="EKL13" s="46">
        <v>9.1227</v>
      </c>
      <c r="EKM13" s="46">
        <v>9.1295000000000002</v>
      </c>
      <c r="EKN13" s="46" t="s">
        <v>44</v>
      </c>
      <c r="EKO13" s="46" t="s">
        <v>44</v>
      </c>
      <c r="EKP13" s="46">
        <v>9.1585000000000001</v>
      </c>
      <c r="EKQ13" s="46">
        <v>9.1714000000000002</v>
      </c>
      <c r="EKR13" s="46">
        <v>9.1974</v>
      </c>
      <c r="EKS13" s="46">
        <v>9.1463000000000001</v>
      </c>
      <c r="EKT13" s="46">
        <v>9.1544000000000008</v>
      </c>
      <c r="EKU13" s="46" t="s">
        <v>44</v>
      </c>
      <c r="EKV13" s="46" t="s">
        <v>44</v>
      </c>
      <c r="EKW13" s="46">
        <v>9.1626999999999992</v>
      </c>
      <c r="EKX13" s="46" t="s">
        <v>44</v>
      </c>
      <c r="EKY13" s="46">
        <v>9.1294000000000004</v>
      </c>
      <c r="EKZ13" s="46">
        <v>9.1380999999999997</v>
      </c>
      <c r="ELA13" s="46">
        <v>9.1464999999999996</v>
      </c>
      <c r="ELB13" s="46" t="s">
        <v>44</v>
      </c>
      <c r="ELC13" s="46" t="s">
        <v>44</v>
      </c>
      <c r="ELD13" s="46">
        <v>9.0786999999999995</v>
      </c>
      <c r="ELE13" s="46">
        <v>9.0896000000000008</v>
      </c>
      <c r="ELF13" s="46">
        <v>9.0607000000000006</v>
      </c>
      <c r="ELG13" s="46">
        <v>9.0838000000000001</v>
      </c>
      <c r="ELH13" s="46">
        <v>9.0652000000000008</v>
      </c>
      <c r="ELI13" s="46" t="s">
        <v>44</v>
      </c>
      <c r="ELJ13" s="46" t="s">
        <v>44</v>
      </c>
      <c r="ELK13" s="46">
        <v>9.0638000000000005</v>
      </c>
      <c r="ELL13" s="46">
        <v>9.0690000000000008</v>
      </c>
      <c r="ELM13" s="46">
        <v>9.0858000000000008</v>
      </c>
      <c r="ELN13" s="46">
        <v>9.0756999999999994</v>
      </c>
      <c r="ELO13" s="46">
        <v>9.1060999999999996</v>
      </c>
      <c r="ELP13" s="46" t="s">
        <v>44</v>
      </c>
      <c r="ELQ13" s="46" t="s">
        <v>44</v>
      </c>
      <c r="ELR13" s="46">
        <v>9.0831</v>
      </c>
      <c r="ELS13" s="46">
        <v>9.0815000000000001</v>
      </c>
      <c r="ELT13" s="46">
        <v>9.0919000000000008</v>
      </c>
      <c r="ELU13" s="46">
        <v>9.1303000000000001</v>
      </c>
      <c r="ELV13" s="46">
        <v>9.0957000000000008</v>
      </c>
      <c r="ELW13" s="46" t="s">
        <v>44</v>
      </c>
      <c r="ELX13" s="46" t="s">
        <v>44</v>
      </c>
      <c r="ELY13" s="46">
        <v>9.0723000000000003</v>
      </c>
      <c r="ELZ13" s="46">
        <v>9.077</v>
      </c>
      <c r="EMA13" s="46">
        <v>9.0797000000000008</v>
      </c>
      <c r="EMB13" s="46">
        <v>9.0753000000000004</v>
      </c>
      <c r="EMC13" s="46">
        <v>9.0728000000000009</v>
      </c>
      <c r="EMD13" s="46" t="s">
        <v>44</v>
      </c>
      <c r="EME13" s="46" t="s">
        <v>44</v>
      </c>
      <c r="EMF13" s="46">
        <v>9.0702999999999996</v>
      </c>
      <c r="EMG13" s="46">
        <v>9.0753000000000004</v>
      </c>
      <c r="EMH13" s="46">
        <v>9.1152999999999995</v>
      </c>
      <c r="EMI13" s="46">
        <v>9.1181999999999999</v>
      </c>
      <c r="EMJ13" s="46">
        <v>9.0929000000000002</v>
      </c>
      <c r="EMK13" s="46" t="s">
        <v>44</v>
      </c>
      <c r="EML13" s="46" t="s">
        <v>44</v>
      </c>
      <c r="EMM13" s="46">
        <v>9.0732999999999997</v>
      </c>
      <c r="EMN13" s="46">
        <v>9.0741999999999994</v>
      </c>
      <c r="EMO13" s="46">
        <v>9.0707000000000004</v>
      </c>
      <c r="EMP13" s="46" t="s">
        <v>44</v>
      </c>
      <c r="EMQ13" s="46">
        <v>9.0403000000000002</v>
      </c>
      <c r="EMR13" s="46" t="s">
        <v>44</v>
      </c>
      <c r="EMS13" s="46" t="s">
        <v>44</v>
      </c>
      <c r="EMT13" s="46">
        <v>9.0297999999999998</v>
      </c>
      <c r="EMU13" s="46">
        <v>9.0243000000000002</v>
      </c>
      <c r="EMV13" s="46">
        <v>9.016</v>
      </c>
      <c r="EMW13" s="46" t="s">
        <v>44</v>
      </c>
      <c r="EMX13" s="46" t="s">
        <v>44</v>
      </c>
      <c r="EMY13" s="46" t="s">
        <v>44</v>
      </c>
      <c r="EMZ13" s="46" t="s">
        <v>44</v>
      </c>
      <c r="ENA13" s="46">
        <v>9.0048999999999992</v>
      </c>
      <c r="ENB13" s="46">
        <v>8.9979999999999993</v>
      </c>
      <c r="ENC13" s="46">
        <v>9.0397999999999996</v>
      </c>
      <c r="END13" s="46">
        <v>9.0467999999999993</v>
      </c>
      <c r="ENE13" s="46">
        <v>9.0266000000000002</v>
      </c>
      <c r="ENF13" s="46" t="s">
        <v>44</v>
      </c>
      <c r="ENG13" s="46" t="s">
        <v>44</v>
      </c>
      <c r="ENH13" s="46">
        <v>9.0216999999999992</v>
      </c>
      <c r="ENI13" s="46">
        <v>9.0421999999999993</v>
      </c>
      <c r="ENJ13" s="46">
        <v>9.0446000000000009</v>
      </c>
      <c r="ENK13" s="46">
        <v>9.0770999999999997</v>
      </c>
      <c r="ENL13" s="46">
        <v>9.0748999999999995</v>
      </c>
      <c r="ENM13" s="46" t="s">
        <v>44</v>
      </c>
      <c r="ENN13" s="46" t="s">
        <v>44</v>
      </c>
      <c r="ENO13" s="46">
        <v>9.1714000000000002</v>
      </c>
      <c r="ENP13" s="46">
        <v>9.1597000000000008</v>
      </c>
      <c r="ENQ13" s="46">
        <v>9.1904000000000003</v>
      </c>
      <c r="ENR13" s="46">
        <v>9.2345000000000006</v>
      </c>
      <c r="ENS13" s="46">
        <v>9.2247000000000003</v>
      </c>
      <c r="ENT13" s="46" t="s">
        <v>44</v>
      </c>
      <c r="ENU13" s="46" t="s">
        <v>44</v>
      </c>
      <c r="ENV13" s="46">
        <v>9.2662999999999993</v>
      </c>
      <c r="ENW13" s="46">
        <v>9.2698</v>
      </c>
      <c r="ENX13" s="46">
        <v>9.2908000000000008</v>
      </c>
      <c r="ENY13" s="46">
        <v>9.3528000000000002</v>
      </c>
      <c r="ENZ13" s="46">
        <v>9.3195999999999994</v>
      </c>
      <c r="EOA13" s="46" t="s">
        <v>44</v>
      </c>
      <c r="EOB13" s="46" t="s">
        <v>44</v>
      </c>
      <c r="EOC13" s="46">
        <v>9.3542000000000005</v>
      </c>
      <c r="EOD13" s="46">
        <v>9.3719999999999999</v>
      </c>
      <c r="EOE13" s="46" t="s">
        <v>44</v>
      </c>
      <c r="EOF13" s="46">
        <v>9.4169999999999998</v>
      </c>
      <c r="EOG13" s="46">
        <v>9.4977999999999998</v>
      </c>
      <c r="EOH13" s="46" t="s">
        <v>44</v>
      </c>
      <c r="EOI13" s="46" t="s">
        <v>44</v>
      </c>
      <c r="EOJ13" s="46">
        <v>9.4913000000000007</v>
      </c>
      <c r="EOK13" s="46">
        <v>9.4827999999999992</v>
      </c>
      <c r="EOL13" s="46">
        <v>9.4169999999999998</v>
      </c>
      <c r="EOM13" s="46">
        <v>9.4463000000000008</v>
      </c>
      <c r="EON13" s="46">
        <v>9.5101999999999993</v>
      </c>
      <c r="EOO13" s="46" t="s">
        <v>44</v>
      </c>
      <c r="EOP13" s="46" t="s">
        <v>44</v>
      </c>
      <c r="EOQ13" s="46">
        <v>9.4932999999999996</v>
      </c>
      <c r="EOR13" s="46">
        <v>9.5204000000000004</v>
      </c>
      <c r="EOS13" s="46">
        <v>9.4717000000000002</v>
      </c>
      <c r="EOT13" s="46">
        <v>9.4863</v>
      </c>
      <c r="EOU13" s="46">
        <v>9.4710000000000001</v>
      </c>
      <c r="EOV13" s="46" t="s">
        <v>44</v>
      </c>
      <c r="EOW13" s="46" t="s">
        <v>44</v>
      </c>
      <c r="EOX13" s="46">
        <v>9.4909999999999997</v>
      </c>
      <c r="EOY13" s="46">
        <v>9.5132999999999992</v>
      </c>
      <c r="EOZ13" s="46">
        <v>9.5244999999999997</v>
      </c>
      <c r="EPA13" s="46">
        <v>9.5165000000000006</v>
      </c>
      <c r="EPB13" s="46">
        <v>9.5585000000000004</v>
      </c>
      <c r="EPC13" s="46" t="s">
        <v>44</v>
      </c>
      <c r="EPD13" s="46" t="s">
        <v>44</v>
      </c>
      <c r="EPE13" s="46">
        <v>9.57</v>
      </c>
      <c r="EPF13" s="46">
        <v>9.5586000000000002</v>
      </c>
      <c r="EPG13" s="46">
        <v>9.6134000000000004</v>
      </c>
      <c r="EPH13" s="46">
        <v>9.7148000000000003</v>
      </c>
      <c r="EPI13" s="46">
        <v>9.6562000000000001</v>
      </c>
      <c r="EPJ13" s="46" t="s">
        <v>44</v>
      </c>
      <c r="EPK13" s="46" t="s">
        <v>44</v>
      </c>
      <c r="EPL13" s="46">
        <v>9.6397999999999993</v>
      </c>
      <c r="EPM13" s="46">
        <v>9.7059999999999995</v>
      </c>
      <c r="EPN13" s="46">
        <v>9.7345000000000006</v>
      </c>
      <c r="EPO13" s="46">
        <v>9.7759999999999998</v>
      </c>
      <c r="EPP13" s="46">
        <v>9.7411999999999992</v>
      </c>
      <c r="EPQ13" s="46" t="s">
        <v>44</v>
      </c>
      <c r="EPR13" s="46" t="s">
        <v>44</v>
      </c>
      <c r="EPS13" s="46">
        <v>9.6992999999999991</v>
      </c>
      <c r="EPT13" s="46">
        <v>9.6607000000000003</v>
      </c>
      <c r="EPU13" s="46">
        <v>9.7035</v>
      </c>
      <c r="EPV13" s="46">
        <v>9.6532</v>
      </c>
      <c r="EPW13" s="46">
        <v>9.6684000000000001</v>
      </c>
      <c r="EPX13" s="46" t="s">
        <v>44</v>
      </c>
      <c r="EPY13" s="46" t="s">
        <v>44</v>
      </c>
      <c r="EPZ13" s="46">
        <v>9.6077999999999992</v>
      </c>
      <c r="EQA13" s="46">
        <v>9.6257999999999999</v>
      </c>
      <c r="EQB13" s="46">
        <v>9.6982999999999997</v>
      </c>
      <c r="EQC13" s="46">
        <v>9.7675999999999998</v>
      </c>
      <c r="EQD13" s="46">
        <v>9.9473000000000003</v>
      </c>
      <c r="EQE13" s="46" t="s">
        <v>44</v>
      </c>
      <c r="EQF13" s="46" t="s">
        <v>44</v>
      </c>
      <c r="EQG13" s="46">
        <v>9.9359999999999999</v>
      </c>
      <c r="EQH13" s="46">
        <v>9.8202999999999996</v>
      </c>
      <c r="EQI13" s="46">
        <v>9.9998000000000005</v>
      </c>
      <c r="EQJ13" s="46">
        <v>9.9614999999999991</v>
      </c>
      <c r="EQK13" s="46">
        <v>9.9567999999999994</v>
      </c>
      <c r="EQL13" s="46" t="s">
        <v>44</v>
      </c>
      <c r="EQM13" s="46" t="s">
        <v>44</v>
      </c>
      <c r="EQN13" s="46">
        <v>9.9283000000000001</v>
      </c>
      <c r="EQO13" s="46">
        <v>9.9611999999999998</v>
      </c>
      <c r="EQP13" s="46">
        <v>9.9670000000000005</v>
      </c>
      <c r="EQQ13" s="46">
        <v>9.9502000000000006</v>
      </c>
      <c r="EQR13" s="46">
        <v>9.9033999999999995</v>
      </c>
      <c r="EQS13" s="46" t="s">
        <v>44</v>
      </c>
      <c r="EQT13" s="46" t="s">
        <v>44</v>
      </c>
      <c r="EQU13" s="46">
        <v>9.9222999999999999</v>
      </c>
      <c r="EQV13" s="46">
        <v>9.8552</v>
      </c>
      <c r="EQW13" s="46">
        <v>9.8338000000000001</v>
      </c>
      <c r="EQX13" s="46">
        <v>9.7979000000000003</v>
      </c>
      <c r="EQY13" s="46">
        <v>9.7072000000000003</v>
      </c>
      <c r="EQZ13" s="46" t="s">
        <v>44</v>
      </c>
      <c r="ERA13" s="46" t="s">
        <v>44</v>
      </c>
      <c r="ERB13" s="46">
        <v>9.7522000000000002</v>
      </c>
      <c r="ERC13" s="46">
        <v>9.7345000000000006</v>
      </c>
      <c r="ERD13" s="46">
        <v>9.6468000000000007</v>
      </c>
      <c r="ERE13" s="46">
        <v>9.6462000000000003</v>
      </c>
      <c r="ERF13" s="46">
        <v>9.7052999999999994</v>
      </c>
      <c r="ERG13" s="46" t="s">
        <v>44</v>
      </c>
      <c r="ERH13" s="46" t="s">
        <v>44</v>
      </c>
      <c r="ERI13" s="46">
        <v>9.6285000000000007</v>
      </c>
      <c r="ERJ13" s="46">
        <v>9.6129999999999995</v>
      </c>
      <c r="ERK13" s="46">
        <v>9.7018000000000004</v>
      </c>
      <c r="ERL13" s="46">
        <v>9.7157999999999998</v>
      </c>
      <c r="ERM13" s="46">
        <v>9.7652000000000001</v>
      </c>
      <c r="ERN13" s="46" t="s">
        <v>44</v>
      </c>
      <c r="ERO13" s="46" t="s">
        <v>44</v>
      </c>
      <c r="ERP13" s="46">
        <v>9.6943999999999999</v>
      </c>
      <c r="ERQ13" s="46">
        <v>9.7409999999999997</v>
      </c>
      <c r="ERR13" s="46">
        <v>9.7860999999999994</v>
      </c>
      <c r="ERS13" s="46">
        <v>9.8768999999999991</v>
      </c>
      <c r="ERT13" s="46">
        <v>9.8412000000000006</v>
      </c>
      <c r="ERU13" s="46" t="s">
        <v>44</v>
      </c>
      <c r="ERV13" s="46" t="s">
        <v>44</v>
      </c>
      <c r="ERW13" s="46">
        <v>9.7927999999999997</v>
      </c>
      <c r="ERX13" s="46">
        <v>9.7472999999999992</v>
      </c>
      <c r="ERY13" s="46">
        <v>9.7347999999999999</v>
      </c>
      <c r="ERZ13" s="46">
        <v>9.7334999999999994</v>
      </c>
      <c r="ESA13" s="46">
        <v>9.7639999999999993</v>
      </c>
      <c r="ESB13" s="46" t="s">
        <v>44</v>
      </c>
      <c r="ESC13" s="46" t="s">
        <v>44</v>
      </c>
      <c r="ESD13" s="46">
        <v>9.8401999999999994</v>
      </c>
      <c r="ESE13" s="46">
        <v>9.9512</v>
      </c>
      <c r="ESF13" s="46">
        <v>9.9667999999999992</v>
      </c>
      <c r="ESG13" s="46">
        <v>9.9291999999999998</v>
      </c>
      <c r="ESH13" s="46">
        <v>9.8643000000000001</v>
      </c>
      <c r="ESI13" s="46" t="s">
        <v>44</v>
      </c>
      <c r="ESJ13" s="46" t="s">
        <v>44</v>
      </c>
      <c r="ESK13" s="46">
        <v>9.7746999999999993</v>
      </c>
      <c r="ESL13" s="46">
        <v>9.7713000000000001</v>
      </c>
      <c r="ESM13" s="46">
        <v>9.7853999999999992</v>
      </c>
      <c r="ESN13" s="46">
        <v>9.8388000000000009</v>
      </c>
      <c r="ESO13" s="46">
        <v>9.8488000000000007</v>
      </c>
      <c r="ESP13" s="46" t="s">
        <v>44</v>
      </c>
      <c r="ESQ13" s="46" t="s">
        <v>44</v>
      </c>
      <c r="ESR13" s="46">
        <v>9.8267000000000007</v>
      </c>
      <c r="ESS13" s="46">
        <v>9.8543000000000003</v>
      </c>
      <c r="EST13" s="46">
        <v>9.8989999999999991</v>
      </c>
      <c r="ESU13" s="46">
        <v>9.9192999999999998</v>
      </c>
      <c r="ESV13" s="46">
        <v>9.9108999999999998</v>
      </c>
      <c r="ESW13" s="46" t="s">
        <v>44</v>
      </c>
      <c r="ESX13" s="46" t="s">
        <v>44</v>
      </c>
      <c r="ESY13" s="46">
        <v>9.9186999999999994</v>
      </c>
      <c r="ESZ13" s="46">
        <v>9.9788999999999994</v>
      </c>
      <c r="ETA13" s="46">
        <v>10.0154</v>
      </c>
      <c r="ETB13" s="46">
        <v>10.008599999999999</v>
      </c>
      <c r="ETC13" s="46">
        <v>9.9620999999999995</v>
      </c>
      <c r="ETD13" s="46" t="s">
        <v>44</v>
      </c>
      <c r="ETE13" s="46" t="s">
        <v>44</v>
      </c>
      <c r="ETF13" s="46">
        <v>9.9604999999999997</v>
      </c>
      <c r="ETG13" s="46">
        <v>9.9511000000000003</v>
      </c>
      <c r="ETH13" s="46">
        <v>9.9654000000000007</v>
      </c>
      <c r="ETI13" s="46">
        <v>10.0023</v>
      </c>
      <c r="ETJ13" s="46">
        <v>9.9673999999999996</v>
      </c>
      <c r="ETK13" s="46" t="s">
        <v>44</v>
      </c>
      <c r="ETL13" s="46" t="s">
        <v>44</v>
      </c>
      <c r="ETM13" s="46" t="s">
        <v>44</v>
      </c>
      <c r="ETN13" s="46">
        <v>9.9657999999999998</v>
      </c>
      <c r="ETO13" s="46">
        <v>10.0116</v>
      </c>
      <c r="ETP13" s="46">
        <v>10.062799999999999</v>
      </c>
      <c r="ETQ13" s="46">
        <v>10.2265</v>
      </c>
      <c r="ETR13" s="46" t="s">
        <v>44</v>
      </c>
      <c r="ETS13" s="46" t="s">
        <v>44</v>
      </c>
      <c r="ETT13" s="46">
        <v>10.357799999999999</v>
      </c>
      <c r="ETU13" s="46">
        <v>10.2425</v>
      </c>
      <c r="ETV13" s="46">
        <v>10.256500000000001</v>
      </c>
      <c r="ETW13" s="46">
        <v>10.166700000000001</v>
      </c>
      <c r="ETX13" s="46">
        <v>10.1767</v>
      </c>
      <c r="ETY13" s="46" t="s">
        <v>44</v>
      </c>
      <c r="ETZ13" s="46" t="s">
        <v>44</v>
      </c>
      <c r="EUA13" s="46">
        <v>10.229900000000001</v>
      </c>
      <c r="EUB13" s="46">
        <v>10.157299999999999</v>
      </c>
      <c r="EUC13" s="46">
        <v>10.1248</v>
      </c>
      <c r="EUD13" s="46">
        <v>10.139799999999999</v>
      </c>
      <c r="EUE13" s="46">
        <v>10.183999999999999</v>
      </c>
      <c r="EUF13" s="46" t="s">
        <v>44</v>
      </c>
      <c r="EUG13" s="46" t="s">
        <v>44</v>
      </c>
      <c r="EUH13" s="46">
        <v>10.215400000000001</v>
      </c>
      <c r="EUI13" s="46">
        <v>10.157500000000001</v>
      </c>
      <c r="EUJ13" s="46">
        <v>10.204800000000001</v>
      </c>
      <c r="EUK13" s="46">
        <v>10.2195</v>
      </c>
      <c r="EUL13" s="46">
        <v>10.1592</v>
      </c>
      <c r="EUM13" s="46" t="s">
        <v>44</v>
      </c>
      <c r="EUN13" s="46" t="s">
        <v>44</v>
      </c>
      <c r="EUO13" s="46">
        <v>10.1084</v>
      </c>
      <c r="EUP13" s="46">
        <v>10.068300000000001</v>
      </c>
      <c r="EUQ13" s="46">
        <v>10.075699999999999</v>
      </c>
      <c r="EUR13" s="46">
        <v>9.9987999999999992</v>
      </c>
      <c r="EUS13" s="46">
        <v>9.9841999999999995</v>
      </c>
      <c r="EUT13" s="46" t="s">
        <v>44</v>
      </c>
      <c r="EUU13" s="46" t="s">
        <v>44</v>
      </c>
      <c r="EUV13" s="46">
        <v>9.9382999999999999</v>
      </c>
      <c r="EUW13" s="46">
        <v>9.9723000000000006</v>
      </c>
      <c r="EUX13" s="46">
        <v>10.007899999999999</v>
      </c>
      <c r="EUY13" s="46">
        <v>9.9467999999999996</v>
      </c>
      <c r="EUZ13" s="46">
        <v>9.9816000000000003</v>
      </c>
      <c r="EVA13" s="46" t="s">
        <v>44</v>
      </c>
      <c r="EVB13" s="46" t="s">
        <v>44</v>
      </c>
      <c r="EVC13" s="46">
        <v>10.000299999999999</v>
      </c>
      <c r="EVD13" s="46">
        <v>10.1593</v>
      </c>
      <c r="EVE13" s="46">
        <v>10.2263</v>
      </c>
      <c r="EVF13" s="46">
        <v>10.155200000000001</v>
      </c>
      <c r="EVG13" s="46">
        <v>10.199199999999999</v>
      </c>
      <c r="EVH13" s="46" t="s">
        <v>44</v>
      </c>
      <c r="EVI13" s="46" t="s">
        <v>44</v>
      </c>
      <c r="EVJ13" s="46">
        <v>10.182</v>
      </c>
      <c r="EVK13" s="46">
        <v>10.209899999999999</v>
      </c>
      <c r="EVL13" s="46">
        <v>10.1698</v>
      </c>
      <c r="EVM13" s="46">
        <v>10.242800000000001</v>
      </c>
      <c r="EVN13" s="46">
        <v>10.295299999999999</v>
      </c>
      <c r="EVO13" s="46" t="s">
        <v>44</v>
      </c>
      <c r="EVP13" s="46" t="s">
        <v>44</v>
      </c>
      <c r="EVQ13" s="46">
        <v>10.333399999999999</v>
      </c>
      <c r="EVR13" s="46">
        <v>10.3447</v>
      </c>
      <c r="EVS13" s="46">
        <v>10.278700000000001</v>
      </c>
      <c r="EVT13" s="46">
        <v>10.209199999999999</v>
      </c>
      <c r="EVU13" s="46">
        <v>10.2484</v>
      </c>
      <c r="EVV13" s="46" t="s">
        <v>44</v>
      </c>
      <c r="EVW13" s="46" t="s">
        <v>44</v>
      </c>
      <c r="EVX13" s="46">
        <v>10.176</v>
      </c>
      <c r="EVY13" s="46">
        <v>10.163500000000001</v>
      </c>
      <c r="EVZ13" s="46" t="s">
        <v>44</v>
      </c>
      <c r="EWA13" s="46">
        <v>10.087400000000001</v>
      </c>
      <c r="EWB13" s="46">
        <v>10.1333</v>
      </c>
      <c r="EWC13" s="46" t="s">
        <v>44</v>
      </c>
      <c r="EWD13" s="46" t="s">
        <v>44</v>
      </c>
      <c r="EWE13" s="46">
        <v>10.1065</v>
      </c>
      <c r="EWF13" s="46">
        <v>10.153499999999999</v>
      </c>
      <c r="EWG13" s="46">
        <v>10.1496</v>
      </c>
      <c r="EWH13" s="46">
        <v>10.119300000000001</v>
      </c>
      <c r="EWI13" s="46">
        <v>10.1465</v>
      </c>
      <c r="EWJ13" s="46" t="s">
        <v>44</v>
      </c>
      <c r="EWK13" s="46" t="s">
        <v>44</v>
      </c>
      <c r="EWL13" s="46">
        <v>10.1036</v>
      </c>
      <c r="EWM13" s="46">
        <v>10.142099999999999</v>
      </c>
      <c r="EWN13" s="46">
        <v>10.2287</v>
      </c>
      <c r="EWO13" s="46">
        <v>10.245200000000001</v>
      </c>
      <c r="EWP13" s="46">
        <v>10.272399999999999</v>
      </c>
      <c r="EWQ13" s="46" t="s">
        <v>44</v>
      </c>
      <c r="EWR13" s="46" t="s">
        <v>44</v>
      </c>
      <c r="EWS13" s="46">
        <v>10.1852</v>
      </c>
      <c r="EWT13" s="46">
        <v>10.1744</v>
      </c>
      <c r="EWU13" s="46">
        <v>10.1785</v>
      </c>
      <c r="EWV13" s="46" t="s">
        <v>44</v>
      </c>
      <c r="EWW13" s="46">
        <v>10.185</v>
      </c>
      <c r="EWX13" s="46" t="s">
        <v>44</v>
      </c>
      <c r="EWY13" s="46" t="s">
        <v>44</v>
      </c>
      <c r="EWZ13" s="46">
        <v>10.1966</v>
      </c>
      <c r="EXA13" s="46">
        <v>10.205299999999999</v>
      </c>
      <c r="EXB13" s="46">
        <v>10.252599999999999</v>
      </c>
      <c r="EXC13" s="46">
        <v>10.192</v>
      </c>
      <c r="EXD13" s="46">
        <v>10.1836</v>
      </c>
      <c r="EXE13" s="46" t="s">
        <v>44</v>
      </c>
      <c r="EXF13" s="46" t="s">
        <v>44</v>
      </c>
      <c r="EXG13" s="46">
        <v>10.1907</v>
      </c>
      <c r="EXH13" s="46">
        <v>10.2014</v>
      </c>
      <c r="EXI13" s="46" t="s">
        <v>44</v>
      </c>
      <c r="EXJ13" s="46">
        <v>10.2479</v>
      </c>
      <c r="EXK13" s="46">
        <v>10.3125</v>
      </c>
      <c r="EXL13" s="46" t="s">
        <v>44</v>
      </c>
      <c r="EXM13" s="46" t="s">
        <v>44</v>
      </c>
      <c r="EXN13" s="46">
        <v>10.3613</v>
      </c>
      <c r="EXO13" s="46">
        <v>10.439299999999999</v>
      </c>
      <c r="EXP13" s="46" t="s">
        <v>44</v>
      </c>
      <c r="EXQ13" s="46">
        <v>10.3626</v>
      </c>
      <c r="EXR13" s="46">
        <v>10.3856</v>
      </c>
      <c r="EXS13" s="46" t="s">
        <v>44</v>
      </c>
      <c r="EXT13" s="46" t="s">
        <v>44</v>
      </c>
      <c r="EXU13" s="46">
        <v>10.419499999999999</v>
      </c>
      <c r="EXV13" s="46">
        <v>10.327999999999999</v>
      </c>
      <c r="EXW13" s="46">
        <v>10.361700000000001</v>
      </c>
      <c r="EXX13" s="46">
        <v>10.411199999999999</v>
      </c>
      <c r="EXY13" s="46">
        <v>10.4672</v>
      </c>
      <c r="EXZ13" s="46" t="s">
        <v>44</v>
      </c>
      <c r="EYA13" s="46" t="s">
        <v>44</v>
      </c>
      <c r="EYB13" s="46">
        <v>10.536799999999999</v>
      </c>
      <c r="EYC13" s="46">
        <v>10.5274</v>
      </c>
      <c r="EYD13" s="46">
        <v>10.487500000000001</v>
      </c>
      <c r="EYE13" s="46">
        <v>10.5083</v>
      </c>
      <c r="EYF13" s="46">
        <v>10.59</v>
      </c>
      <c r="EYG13" s="46" t="s">
        <v>44</v>
      </c>
      <c r="EYH13" s="46" t="s">
        <v>44</v>
      </c>
      <c r="EYI13" s="46">
        <v>10.622199999999999</v>
      </c>
      <c r="EYJ13" s="46">
        <v>10.6866</v>
      </c>
      <c r="EYK13" s="46">
        <v>10.8263</v>
      </c>
      <c r="EYL13" s="46">
        <v>10.770799999999999</v>
      </c>
      <c r="EYM13" s="46">
        <v>10.826700000000001</v>
      </c>
      <c r="EYN13" s="46" t="s">
        <v>44</v>
      </c>
      <c r="EYO13" s="46" t="s">
        <v>44</v>
      </c>
      <c r="EYP13" s="46">
        <v>10.887499999999999</v>
      </c>
      <c r="EYQ13" s="46">
        <v>10.8842</v>
      </c>
      <c r="EYR13" s="46">
        <v>10.9863</v>
      </c>
      <c r="EYS13" s="46">
        <v>10.8636</v>
      </c>
      <c r="EYT13" s="46">
        <v>10.9069</v>
      </c>
      <c r="EYU13" s="46" t="s">
        <v>44</v>
      </c>
      <c r="EYV13" s="46" t="s">
        <v>44</v>
      </c>
      <c r="EYW13" s="46">
        <v>10.8833</v>
      </c>
      <c r="EYX13" s="46">
        <v>10.982200000000001</v>
      </c>
      <c r="EYY13" s="46" t="s">
        <v>44</v>
      </c>
      <c r="EYZ13" s="46">
        <v>10.873100000000001</v>
      </c>
      <c r="EZA13" s="46">
        <v>10.8979</v>
      </c>
      <c r="EZB13" s="46" t="s">
        <v>44</v>
      </c>
      <c r="EZC13" s="46" t="s">
        <v>44</v>
      </c>
      <c r="EZD13" s="46">
        <v>10.9948</v>
      </c>
      <c r="EZE13" s="46">
        <v>10.94</v>
      </c>
      <c r="EZF13" s="46">
        <v>10.9832</v>
      </c>
      <c r="EZG13" s="46">
        <v>10.972300000000001</v>
      </c>
      <c r="EZH13" s="46">
        <v>10.882300000000001</v>
      </c>
      <c r="EZI13" s="46" t="s">
        <v>44</v>
      </c>
      <c r="EZJ13" s="46" t="s">
        <v>44</v>
      </c>
      <c r="EZK13" s="46">
        <v>10.7667</v>
      </c>
      <c r="EZL13" s="46">
        <v>10.7722</v>
      </c>
      <c r="EZM13" s="46">
        <v>10.84</v>
      </c>
      <c r="EZN13" s="46">
        <v>10.899800000000001</v>
      </c>
      <c r="EZO13" s="46">
        <v>10.979799999999999</v>
      </c>
      <c r="EZP13" s="46" t="s">
        <v>44</v>
      </c>
      <c r="EZQ13" s="46" t="s">
        <v>44</v>
      </c>
      <c r="EZR13" s="46">
        <v>10.9815</v>
      </c>
      <c r="EZS13" s="46">
        <v>11.058400000000001</v>
      </c>
      <c r="EZT13" s="46">
        <v>11.0329</v>
      </c>
      <c r="EZU13" s="46">
        <v>11.033300000000001</v>
      </c>
      <c r="EZV13" s="46">
        <v>11.032400000000001</v>
      </c>
      <c r="EZW13" s="46" t="s">
        <v>44</v>
      </c>
      <c r="EZX13" s="46" t="s">
        <v>44</v>
      </c>
      <c r="EZY13" s="46">
        <v>10.9902</v>
      </c>
      <c r="EZZ13" s="46">
        <v>11.136699999999999</v>
      </c>
      <c r="FAA13" s="46">
        <v>11.1927</v>
      </c>
      <c r="FAB13" s="46">
        <v>11.225</v>
      </c>
      <c r="FAC13" s="46">
        <v>11.106400000000001</v>
      </c>
      <c r="FAD13" s="46" t="s">
        <v>44</v>
      </c>
      <c r="FAE13" s="46" t="s">
        <v>44</v>
      </c>
      <c r="FAF13" s="46">
        <v>11.0998</v>
      </c>
      <c r="FAG13" s="46">
        <v>11.0052</v>
      </c>
      <c r="FAH13" s="46">
        <v>10.907299999999999</v>
      </c>
      <c r="FAI13" s="46">
        <v>10.817299999999999</v>
      </c>
      <c r="FAJ13" s="46">
        <v>10.848100000000001</v>
      </c>
      <c r="FAK13" s="46" t="s">
        <v>44</v>
      </c>
      <c r="FAL13" s="46" t="s">
        <v>44</v>
      </c>
      <c r="FAM13" s="46">
        <v>10.8713</v>
      </c>
      <c r="FAN13" s="46">
        <v>10.8147</v>
      </c>
      <c r="FAO13" s="46">
        <v>10.863300000000001</v>
      </c>
      <c r="FAP13" s="46">
        <v>10.8734</v>
      </c>
      <c r="FAQ13" s="46" t="s">
        <v>44</v>
      </c>
      <c r="FAR13" s="46" t="s">
        <v>44</v>
      </c>
      <c r="FAS13" s="46" t="s">
        <v>44</v>
      </c>
      <c r="FAT13" s="46">
        <v>10.800800000000001</v>
      </c>
      <c r="FAU13" s="46">
        <v>10.72</v>
      </c>
      <c r="FAV13" s="46">
        <v>10.7498</v>
      </c>
      <c r="FAW13" s="46">
        <v>10.767099999999999</v>
      </c>
      <c r="FAX13" s="46">
        <v>10.6698</v>
      </c>
      <c r="FAY13" s="46" t="s">
        <v>44</v>
      </c>
      <c r="FAZ13" s="46" t="s">
        <v>44</v>
      </c>
      <c r="FBA13" s="46">
        <v>10.7889</v>
      </c>
      <c r="FBB13" s="46">
        <v>10.7362</v>
      </c>
      <c r="FBC13" s="46">
        <v>10.6676</v>
      </c>
      <c r="FBD13" s="46">
        <v>10.661899999999999</v>
      </c>
      <c r="FBE13" s="46">
        <v>10.6823</v>
      </c>
      <c r="FBF13" s="46" t="s">
        <v>44</v>
      </c>
      <c r="FBG13" s="46" t="s">
        <v>44</v>
      </c>
      <c r="FBH13" s="46">
        <v>10.6896</v>
      </c>
      <c r="FBI13" s="46">
        <v>10.739800000000001</v>
      </c>
      <c r="FBJ13" s="46">
        <v>10.754099999999999</v>
      </c>
      <c r="FBK13" s="46">
        <v>10.7651</v>
      </c>
      <c r="FBL13" s="46">
        <v>10.702</v>
      </c>
      <c r="FBM13" s="46" t="s">
        <v>44</v>
      </c>
      <c r="FBN13" s="46" t="s">
        <v>44</v>
      </c>
      <c r="FBO13" s="46">
        <v>10.610200000000001</v>
      </c>
      <c r="FBP13" s="46">
        <v>10.639799999999999</v>
      </c>
      <c r="FBQ13" s="46">
        <v>10.6225</v>
      </c>
      <c r="FBR13" s="46" t="s">
        <v>44</v>
      </c>
      <c r="FBS13" s="46" t="s">
        <v>44</v>
      </c>
      <c r="FBT13" s="46" t="s">
        <v>44</v>
      </c>
      <c r="FBU13" s="46" t="s">
        <v>44</v>
      </c>
      <c r="FBV13" s="46">
        <v>10.554500000000001</v>
      </c>
      <c r="FBW13" s="46">
        <v>10.5525</v>
      </c>
      <c r="FBX13" s="46">
        <v>10.514699999999999</v>
      </c>
      <c r="FBY13" s="46">
        <v>10.434799999999999</v>
      </c>
      <c r="FBZ13" s="46">
        <v>10.431800000000001</v>
      </c>
      <c r="FCA13" s="46" t="s">
        <v>44</v>
      </c>
      <c r="FCB13" s="46" t="s">
        <v>44</v>
      </c>
      <c r="FCC13" s="46">
        <v>10.430400000000001</v>
      </c>
      <c r="FCD13" s="46">
        <v>10.345000000000001</v>
      </c>
      <c r="FCE13" s="46">
        <v>10.3</v>
      </c>
      <c r="FCF13" s="46" t="s">
        <v>44</v>
      </c>
      <c r="FCG13" s="46">
        <v>10.2003</v>
      </c>
      <c r="FCH13" s="46" t="s">
        <v>44</v>
      </c>
      <c r="FCI13" s="46" t="s">
        <v>44</v>
      </c>
      <c r="FCJ13" s="46">
        <v>10.181699999999999</v>
      </c>
      <c r="FCK13" s="46">
        <v>10.267799999999999</v>
      </c>
      <c r="FCL13" s="46">
        <v>10.211499999999999</v>
      </c>
      <c r="FCM13" s="46">
        <v>10.17</v>
      </c>
      <c r="FCN13" s="46">
        <v>10.1068</v>
      </c>
      <c r="FCO13" s="46" t="s">
        <v>44</v>
      </c>
      <c r="FCP13" s="46" t="s">
        <v>44</v>
      </c>
      <c r="FCQ13" s="46">
        <v>10.177300000000001</v>
      </c>
      <c r="FCR13" s="46">
        <v>10.160500000000001</v>
      </c>
      <c r="FCS13" s="46">
        <v>10.142799999999999</v>
      </c>
      <c r="FCT13" s="46">
        <v>10.2927</v>
      </c>
      <c r="FCU13" s="46">
        <v>10.375999999999999</v>
      </c>
      <c r="FCV13" s="46" t="s">
        <v>44</v>
      </c>
      <c r="FCW13" s="46" t="s">
        <v>44</v>
      </c>
      <c r="FCX13" s="46">
        <v>10.3498</v>
      </c>
      <c r="FCY13" s="46">
        <v>10.266299999999999</v>
      </c>
      <c r="FCZ13" s="46">
        <v>10.253</v>
      </c>
      <c r="FDA13" s="46">
        <v>10.238300000000001</v>
      </c>
      <c r="FDB13" s="46">
        <v>10.247299999999999</v>
      </c>
      <c r="FDC13" s="46" t="s">
        <v>44</v>
      </c>
      <c r="FDD13" s="46" t="s">
        <v>44</v>
      </c>
      <c r="FDE13" s="46">
        <v>10.251899999999999</v>
      </c>
      <c r="FDF13" s="46">
        <v>10.316599999999999</v>
      </c>
      <c r="FDG13" s="46">
        <v>10.4063</v>
      </c>
      <c r="FDH13" s="46">
        <v>10.320499999999999</v>
      </c>
      <c r="FDI13" s="46">
        <v>10.3377</v>
      </c>
      <c r="FDJ13" s="46" t="s">
        <v>44</v>
      </c>
      <c r="FDK13" s="46" t="s">
        <v>44</v>
      </c>
      <c r="FDL13" s="46">
        <v>10.2402</v>
      </c>
      <c r="FDM13" s="46">
        <v>10.2598</v>
      </c>
      <c r="FDN13" s="46">
        <v>10.388199999999999</v>
      </c>
      <c r="FDO13" s="46">
        <v>10.559799999999999</v>
      </c>
      <c r="FDP13" s="46">
        <v>10.5608</v>
      </c>
      <c r="FDQ13" s="46" t="s">
        <v>44</v>
      </c>
      <c r="FDR13" s="46" t="s">
        <v>44</v>
      </c>
      <c r="FDS13" s="46">
        <v>10.7431</v>
      </c>
      <c r="FDT13" s="46">
        <v>10.714499999999999</v>
      </c>
      <c r="FDU13" s="46">
        <v>10.6119</v>
      </c>
      <c r="FDV13" s="46">
        <v>10.577500000000001</v>
      </c>
      <c r="FDW13" s="46">
        <v>10.5946</v>
      </c>
      <c r="FDX13" s="46" t="s">
        <v>44</v>
      </c>
      <c r="FDY13" s="46" t="s">
        <v>44</v>
      </c>
      <c r="FDZ13" s="46">
        <v>10.4983</v>
      </c>
      <c r="FEA13" s="46">
        <v>10.5014</v>
      </c>
      <c r="FEB13" s="46">
        <v>10.5883</v>
      </c>
      <c r="FEC13" s="46">
        <v>10.485799999999999</v>
      </c>
      <c r="FED13" s="46">
        <v>10.466900000000001</v>
      </c>
      <c r="FEE13" s="46" t="s">
        <v>44</v>
      </c>
      <c r="FEF13" s="46" t="s">
        <v>44</v>
      </c>
      <c r="FEG13" s="46">
        <v>10.4796</v>
      </c>
      <c r="FEH13" s="46">
        <v>10.518800000000001</v>
      </c>
      <c r="FEI13" s="46">
        <v>10.4734</v>
      </c>
      <c r="FEJ13" s="46">
        <v>10.4808</v>
      </c>
      <c r="FEK13" s="46">
        <v>10.4176</v>
      </c>
      <c r="FEL13" s="46" t="s">
        <v>44</v>
      </c>
      <c r="FEM13" s="46" t="s">
        <v>44</v>
      </c>
      <c r="FEN13" s="46">
        <v>10.436999999999999</v>
      </c>
      <c r="FEO13" s="46">
        <v>10.4495</v>
      </c>
      <c r="FEP13" s="46">
        <v>10.4779</v>
      </c>
      <c r="FEQ13" s="46">
        <v>10.446999999999999</v>
      </c>
      <c r="FER13" s="46">
        <v>10.4087</v>
      </c>
      <c r="FES13" s="46" t="s">
        <v>44</v>
      </c>
      <c r="FET13" s="46" t="s">
        <v>44</v>
      </c>
      <c r="FEU13" s="46">
        <v>10.394600000000001</v>
      </c>
      <c r="FEV13" s="46">
        <v>10.542999999999999</v>
      </c>
      <c r="FEW13" s="46">
        <v>10.4795</v>
      </c>
      <c r="FEX13" s="46">
        <v>10.4482</v>
      </c>
      <c r="FEY13" s="46">
        <v>10.4213</v>
      </c>
      <c r="FEZ13" s="46" t="s">
        <v>44</v>
      </c>
      <c r="FFA13" s="46" t="s">
        <v>44</v>
      </c>
      <c r="FFB13" s="46">
        <v>10.382099999999999</v>
      </c>
      <c r="FFC13" s="46">
        <v>10.4308</v>
      </c>
      <c r="FFD13" s="46">
        <v>10.4079</v>
      </c>
      <c r="FFE13" s="46">
        <v>10.349</v>
      </c>
      <c r="FFF13" s="46">
        <v>10.36</v>
      </c>
      <c r="FFG13" s="46" t="s">
        <v>44</v>
      </c>
      <c r="FFH13" s="46" t="s">
        <v>44</v>
      </c>
      <c r="FFI13" s="46">
        <v>10.410500000000001</v>
      </c>
      <c r="FFJ13" s="46">
        <v>10.436199999999999</v>
      </c>
      <c r="FFK13" s="46">
        <v>10.516</v>
      </c>
      <c r="FFL13" s="46">
        <v>10.520300000000001</v>
      </c>
      <c r="FFM13" s="46">
        <v>10.509499999999999</v>
      </c>
      <c r="FFN13" s="46" t="s">
        <v>44</v>
      </c>
      <c r="FFO13" s="46" t="s">
        <v>44</v>
      </c>
      <c r="FFP13" s="46">
        <v>10.464499999999999</v>
      </c>
      <c r="FFQ13" s="46">
        <v>10.4878</v>
      </c>
      <c r="FFR13" s="46">
        <v>10.487</v>
      </c>
      <c r="FFS13" s="46">
        <v>10.5243</v>
      </c>
      <c r="FFT13" s="46">
        <v>10.5997</v>
      </c>
      <c r="FFU13" s="46" t="s">
        <v>44</v>
      </c>
      <c r="FFV13" s="46" t="s">
        <v>44</v>
      </c>
      <c r="FFW13" s="46">
        <v>10.586399999999999</v>
      </c>
      <c r="FFX13" s="46">
        <v>10.7117</v>
      </c>
      <c r="FFY13" s="46">
        <v>10.7058</v>
      </c>
      <c r="FFZ13" s="46">
        <v>10.700100000000001</v>
      </c>
      <c r="FGA13" s="46">
        <v>10.6623</v>
      </c>
      <c r="FGB13" s="46" t="s">
        <v>44</v>
      </c>
      <c r="FGC13" s="46" t="s">
        <v>44</v>
      </c>
      <c r="FGD13" s="46">
        <v>10.690899999999999</v>
      </c>
      <c r="FGE13" s="46">
        <v>10.7448</v>
      </c>
      <c r="FGF13" s="46">
        <v>10.7562</v>
      </c>
      <c r="FGG13" s="46">
        <v>10.696099999999999</v>
      </c>
      <c r="FGH13" s="46">
        <v>10.7273</v>
      </c>
      <c r="FGI13" s="46" t="s">
        <v>44</v>
      </c>
      <c r="FGJ13" s="46" t="s">
        <v>44</v>
      </c>
      <c r="FGK13" s="46">
        <v>10.723000000000001</v>
      </c>
      <c r="FGL13" s="46">
        <v>10.800700000000001</v>
      </c>
      <c r="FGM13" s="46">
        <v>10.837899999999999</v>
      </c>
      <c r="FGN13" s="46">
        <v>10.8507</v>
      </c>
      <c r="FGO13" s="46">
        <v>10.861499999999999</v>
      </c>
      <c r="FGP13" s="46" t="s">
        <v>44</v>
      </c>
      <c r="FGQ13" s="46" t="s">
        <v>44</v>
      </c>
      <c r="FGR13" s="46">
        <v>10.875299999999999</v>
      </c>
      <c r="FGS13" s="46">
        <v>10.911799999999999</v>
      </c>
      <c r="FGT13" s="46">
        <v>10.9337</v>
      </c>
      <c r="FGU13" s="46">
        <v>10.980600000000001</v>
      </c>
      <c r="FGV13" s="46">
        <v>11.047499999999999</v>
      </c>
      <c r="FGW13" s="46" t="s">
        <v>44</v>
      </c>
      <c r="FGX13" s="46" t="s">
        <v>44</v>
      </c>
      <c r="FGY13" s="46">
        <v>11.045999999999999</v>
      </c>
      <c r="FGZ13" s="46">
        <v>11.0313</v>
      </c>
      <c r="FHA13" s="46">
        <v>10.938599999999999</v>
      </c>
      <c r="FHB13" s="46">
        <v>10.8575</v>
      </c>
      <c r="FHC13" s="46">
        <v>10.862</v>
      </c>
      <c r="FHD13" s="46" t="s">
        <v>44</v>
      </c>
      <c r="FHE13" s="46" t="s">
        <v>44</v>
      </c>
      <c r="FHF13" s="46">
        <v>10.9185</v>
      </c>
      <c r="FHG13" s="46">
        <v>11.023300000000001</v>
      </c>
      <c r="FHH13" s="46">
        <v>10.950200000000001</v>
      </c>
      <c r="FHI13" s="46">
        <v>10.973699999999999</v>
      </c>
      <c r="FHJ13" s="46">
        <v>10.9793</v>
      </c>
      <c r="FHK13" s="46" t="s">
        <v>44</v>
      </c>
      <c r="FHL13" s="46" t="s">
        <v>44</v>
      </c>
      <c r="FHM13" s="46">
        <v>10.971299999999999</v>
      </c>
      <c r="FHN13" s="46" t="s">
        <v>44</v>
      </c>
      <c r="FHO13" s="46">
        <v>10.9054</v>
      </c>
      <c r="FHP13" s="46">
        <v>10.9163</v>
      </c>
      <c r="FHQ13" s="46">
        <v>10.8955</v>
      </c>
      <c r="FHR13" s="46" t="s">
        <v>44</v>
      </c>
      <c r="FHS13" s="46" t="s">
        <v>44</v>
      </c>
      <c r="FHT13" s="46">
        <v>10.827500000000001</v>
      </c>
      <c r="FHU13" s="46">
        <v>10.774100000000001</v>
      </c>
      <c r="FHV13" s="46">
        <v>10.797499999999999</v>
      </c>
      <c r="FHW13" s="46">
        <v>10.811500000000001</v>
      </c>
      <c r="FHX13" s="46">
        <v>10.927199999999999</v>
      </c>
      <c r="FHY13" s="46" t="s">
        <v>44</v>
      </c>
      <c r="FHZ13" s="46" t="s">
        <v>44</v>
      </c>
      <c r="FIA13" s="46">
        <v>11.044600000000001</v>
      </c>
      <c r="FIB13" s="46">
        <v>11.013299999999999</v>
      </c>
      <c r="FIC13" s="46">
        <v>10.961399999999999</v>
      </c>
      <c r="FID13" s="46">
        <v>11.160299999999999</v>
      </c>
      <c r="FIE13" s="46">
        <v>11.247299999999999</v>
      </c>
      <c r="FIF13" s="46" t="s">
        <v>44</v>
      </c>
      <c r="FIG13" s="46" t="s">
        <v>44</v>
      </c>
      <c r="FIH13" s="46">
        <v>11.2193</v>
      </c>
      <c r="FII13" s="46">
        <v>11.292299999999999</v>
      </c>
      <c r="FIJ13" s="46">
        <v>11.249000000000001</v>
      </c>
      <c r="FIK13" s="46">
        <v>11.2356</v>
      </c>
      <c r="FIL13" s="46">
        <v>11.194599999999999</v>
      </c>
      <c r="FIM13" s="46" t="s">
        <v>44</v>
      </c>
      <c r="FIN13" s="46" t="s">
        <v>44</v>
      </c>
      <c r="FIO13" s="46">
        <v>11.1853</v>
      </c>
      <c r="FIP13" s="46">
        <v>11.2347</v>
      </c>
      <c r="FIQ13" s="46">
        <v>11.1785</v>
      </c>
      <c r="FIR13" s="46">
        <v>11.247199999999999</v>
      </c>
      <c r="FIS13" s="46">
        <v>11.280200000000001</v>
      </c>
      <c r="FIT13" s="46" t="s">
        <v>44</v>
      </c>
      <c r="FIU13" s="46" t="s">
        <v>44</v>
      </c>
      <c r="FIV13" s="46">
        <v>11.174799999999999</v>
      </c>
      <c r="FIW13" s="46">
        <v>11.139699999999999</v>
      </c>
      <c r="FIX13" s="46">
        <v>11.2178</v>
      </c>
      <c r="FIY13" s="46">
        <v>11.180999999999999</v>
      </c>
      <c r="FIZ13" s="46">
        <v>11.1784</v>
      </c>
      <c r="FJA13" s="46" t="s">
        <v>44</v>
      </c>
      <c r="FJB13" s="46" t="s">
        <v>44</v>
      </c>
      <c r="FJC13" s="46">
        <v>11.1068</v>
      </c>
      <c r="FJD13" s="46">
        <v>11.0693</v>
      </c>
      <c r="FJE13" s="46">
        <v>11.107799999999999</v>
      </c>
      <c r="FJF13" s="46">
        <v>11.1058</v>
      </c>
      <c r="FJG13" s="46">
        <v>11.0525</v>
      </c>
      <c r="FJH13" s="46" t="s">
        <v>44</v>
      </c>
      <c r="FJI13" s="46" t="s">
        <v>44</v>
      </c>
      <c r="FJJ13" s="46">
        <v>10.988099999999999</v>
      </c>
      <c r="FJK13" s="46">
        <v>10.9998</v>
      </c>
      <c r="FJL13" s="46">
        <v>10.982900000000001</v>
      </c>
      <c r="FJM13" s="46">
        <v>10.9903</v>
      </c>
      <c r="FJN13" s="46">
        <v>10.9688</v>
      </c>
      <c r="FJO13" s="46" t="s">
        <v>44</v>
      </c>
      <c r="FJP13" s="46" t="s">
        <v>44</v>
      </c>
      <c r="FJQ13" s="46">
        <v>11.0097</v>
      </c>
      <c r="FJR13" s="46">
        <v>10.9582</v>
      </c>
      <c r="FJS13" s="46">
        <v>11.058199999999999</v>
      </c>
      <c r="FJT13" s="46">
        <v>11.175700000000001</v>
      </c>
      <c r="FJU13" s="46">
        <v>11.1442</v>
      </c>
      <c r="FJV13" s="46" t="s">
        <v>44</v>
      </c>
      <c r="FJW13" s="46" t="s">
        <v>44</v>
      </c>
      <c r="FJX13" s="46">
        <v>11.1823</v>
      </c>
      <c r="FJY13" s="46">
        <v>11.164300000000001</v>
      </c>
      <c r="FJZ13" s="46">
        <v>11.2094</v>
      </c>
      <c r="FKA13" s="46" t="s">
        <v>44</v>
      </c>
      <c r="FKB13" s="46">
        <v>11.2058</v>
      </c>
      <c r="FKC13" s="46" t="s">
        <v>44</v>
      </c>
      <c r="FKD13" s="46" t="s">
        <v>44</v>
      </c>
      <c r="FKE13" s="46">
        <v>11.2879</v>
      </c>
      <c r="FKF13" s="46">
        <v>11.3398</v>
      </c>
      <c r="FKG13" s="46">
        <v>11.3522</v>
      </c>
      <c r="FKH13" s="46">
        <v>11.3385</v>
      </c>
      <c r="FKI13" s="46">
        <v>11.3985</v>
      </c>
      <c r="FKJ13" s="46" t="s">
        <v>44</v>
      </c>
      <c r="FKK13" s="46" t="s">
        <v>44</v>
      </c>
      <c r="FKL13" s="46">
        <v>11.378299999999999</v>
      </c>
      <c r="FKM13" s="46">
        <v>11.3535</v>
      </c>
      <c r="FKN13" s="46">
        <v>11.249599999999999</v>
      </c>
      <c r="FKO13" s="46">
        <v>11.2224</v>
      </c>
      <c r="FKP13" s="46">
        <v>11.1959</v>
      </c>
      <c r="FKQ13" s="46" t="s">
        <v>44</v>
      </c>
      <c r="FKR13" s="46" t="s">
        <v>44</v>
      </c>
      <c r="FKS13" s="46">
        <v>11.239100000000001</v>
      </c>
      <c r="FKT13" s="46">
        <v>11.163500000000001</v>
      </c>
      <c r="FKU13" s="46">
        <v>11.214499999999999</v>
      </c>
      <c r="FKV13" s="46">
        <v>11.1877</v>
      </c>
      <c r="FKW13" s="46" t="s">
        <v>44</v>
      </c>
      <c r="FKX13" s="46" t="s">
        <v>44</v>
      </c>
      <c r="FKY13" s="46" t="s">
        <v>44</v>
      </c>
      <c r="FKZ13" s="46">
        <v>11.2728</v>
      </c>
      <c r="FLA13" s="46">
        <v>11.306100000000001</v>
      </c>
      <c r="FLB13" s="46">
        <v>11.2676</v>
      </c>
      <c r="FLC13" s="46">
        <v>11.2193</v>
      </c>
      <c r="FLD13" s="46">
        <v>11.2295</v>
      </c>
      <c r="FLE13" s="46" t="s">
        <v>44</v>
      </c>
      <c r="FLF13" s="46" t="s">
        <v>44</v>
      </c>
      <c r="FLG13" s="46">
        <v>11.285500000000001</v>
      </c>
      <c r="FLH13" s="46">
        <v>11.269600000000001</v>
      </c>
      <c r="FLI13" s="46">
        <v>11.2744</v>
      </c>
      <c r="FLJ13" s="46" t="s">
        <v>44</v>
      </c>
      <c r="FLK13" s="46">
        <v>11.218</v>
      </c>
      <c r="FLL13" s="46" t="s">
        <v>44</v>
      </c>
      <c r="FLM13" s="46" t="s">
        <v>44</v>
      </c>
      <c r="FLN13" s="46">
        <v>11.236000000000001</v>
      </c>
      <c r="FLO13" s="46">
        <v>11.1998</v>
      </c>
      <c r="FLP13" s="46">
        <v>11.2372</v>
      </c>
      <c r="FLQ13" s="46" t="s">
        <v>44</v>
      </c>
      <c r="FLR13" s="46">
        <v>11.0885</v>
      </c>
      <c r="FLS13" s="46" t="s">
        <v>44</v>
      </c>
      <c r="FLT13" s="46" t="s">
        <v>44</v>
      </c>
      <c r="FLU13" s="46">
        <v>10.980499999999999</v>
      </c>
      <c r="FLV13" s="46">
        <v>10.9686</v>
      </c>
      <c r="FLW13" s="46">
        <v>10.904400000000001</v>
      </c>
      <c r="FLX13" s="46">
        <v>10.8847</v>
      </c>
      <c r="FLY13" s="46">
        <v>10.8376</v>
      </c>
      <c r="FLZ13" s="46" t="s">
        <v>44</v>
      </c>
      <c r="FMA13" s="46" t="s">
        <v>44</v>
      </c>
      <c r="FMB13" s="46">
        <v>10.818</v>
      </c>
      <c r="FMC13" s="46">
        <v>10.8369</v>
      </c>
      <c r="FMD13" s="46">
        <v>10.8231</v>
      </c>
      <c r="FME13" s="46">
        <v>10.8514</v>
      </c>
      <c r="FMF13" s="46">
        <v>10.8172</v>
      </c>
      <c r="FMG13" s="46" t="s">
        <v>44</v>
      </c>
      <c r="FMH13" s="46" t="s">
        <v>44</v>
      </c>
      <c r="FMI13" s="46">
        <v>10.8264</v>
      </c>
      <c r="FMJ13" s="46">
        <v>10.847</v>
      </c>
      <c r="FMK13" s="46">
        <v>10.9521</v>
      </c>
      <c r="FML13" s="46">
        <v>11.001200000000001</v>
      </c>
      <c r="FMM13" s="46">
        <v>10.962</v>
      </c>
      <c r="FMN13" s="46" t="s">
        <v>44</v>
      </c>
      <c r="FMO13" s="46" t="s">
        <v>44</v>
      </c>
      <c r="FMP13" s="46">
        <v>10.9178</v>
      </c>
      <c r="FMQ13" s="46">
        <v>10.8789</v>
      </c>
      <c r="FMR13" s="46">
        <v>10.9145</v>
      </c>
      <c r="FMS13" s="46">
        <v>11.084300000000001</v>
      </c>
      <c r="FMT13" s="46">
        <v>11.0214</v>
      </c>
      <c r="FMU13" s="46" t="s">
        <v>44</v>
      </c>
      <c r="FMV13" s="46" t="s">
        <v>44</v>
      </c>
      <c r="FMW13" s="46">
        <v>10.954499999999999</v>
      </c>
      <c r="FMX13" s="46">
        <v>11.082000000000001</v>
      </c>
      <c r="FMY13" s="46">
        <v>11.0608</v>
      </c>
      <c r="FMZ13" s="46" t="s">
        <v>44</v>
      </c>
      <c r="FNA13" s="46">
        <v>11.1305</v>
      </c>
      <c r="FNB13" s="46" t="s">
        <v>44</v>
      </c>
      <c r="FNC13" s="46" t="s">
        <v>44</v>
      </c>
      <c r="FND13" s="46">
        <v>11.103899999999999</v>
      </c>
      <c r="FNE13" s="46">
        <v>11.1069</v>
      </c>
      <c r="FNF13" s="46">
        <v>10.986599999999999</v>
      </c>
      <c r="FNG13" s="46">
        <v>10.9626</v>
      </c>
      <c r="FNH13" s="46">
        <v>10.9627</v>
      </c>
      <c r="FNI13" s="46" t="s">
        <v>44</v>
      </c>
      <c r="FNJ13" s="46" t="s">
        <v>44</v>
      </c>
      <c r="FNK13" s="46">
        <v>10.9434</v>
      </c>
      <c r="FNL13" s="46">
        <v>10.9337</v>
      </c>
      <c r="FNM13" s="46">
        <v>10.905799999999999</v>
      </c>
      <c r="FNN13" s="46">
        <v>10.9688</v>
      </c>
      <c r="FNO13" s="46">
        <v>10.942299999999999</v>
      </c>
      <c r="FNP13" s="46" t="s">
        <v>44</v>
      </c>
      <c r="FNQ13" s="46" t="s">
        <v>44</v>
      </c>
      <c r="FNR13" s="46">
        <v>10.9437</v>
      </c>
      <c r="FNS13" s="46">
        <v>11.0558</v>
      </c>
      <c r="FNT13" s="46">
        <v>11.0932</v>
      </c>
      <c r="FNU13" s="46">
        <v>11.0715</v>
      </c>
      <c r="FNV13" s="46">
        <v>11.060600000000001</v>
      </c>
      <c r="FNW13" s="46" t="s">
        <v>44</v>
      </c>
      <c r="FNX13" s="46" t="s">
        <v>44</v>
      </c>
      <c r="FNY13" s="46">
        <v>10.9794</v>
      </c>
      <c r="FNZ13" s="46">
        <v>10.962300000000001</v>
      </c>
      <c r="FOA13" s="46">
        <v>11.030099999999999</v>
      </c>
      <c r="FOB13" s="46">
        <v>10.9955</v>
      </c>
      <c r="FOC13" s="46">
        <v>10.939299999999999</v>
      </c>
      <c r="FOD13" s="46" t="s">
        <v>44</v>
      </c>
      <c r="FOE13" s="46" t="s">
        <v>44</v>
      </c>
      <c r="FOF13" s="46">
        <v>10.9329</v>
      </c>
      <c r="FOG13" s="46">
        <v>10.9695</v>
      </c>
      <c r="FOH13" s="46">
        <v>10.9368</v>
      </c>
      <c r="FOI13" s="46">
        <v>10.9633</v>
      </c>
      <c r="FOJ13" s="46">
        <v>10.963800000000001</v>
      </c>
      <c r="FOK13" s="46" t="s">
        <v>44</v>
      </c>
      <c r="FOL13" s="46" t="s">
        <v>44</v>
      </c>
      <c r="FOM13" s="46">
        <v>10.9621</v>
      </c>
      <c r="FON13" s="46">
        <v>11.039</v>
      </c>
      <c r="FOO13" s="46">
        <v>10.998799999999999</v>
      </c>
      <c r="FOP13" s="46">
        <v>11.0128</v>
      </c>
      <c r="FOQ13" s="46">
        <v>10.9863</v>
      </c>
      <c r="FOR13" s="46" t="s">
        <v>44</v>
      </c>
      <c r="FOS13" s="46" t="s">
        <v>44</v>
      </c>
      <c r="FOT13" s="46">
        <v>10.973699999999999</v>
      </c>
      <c r="FOU13" s="46">
        <v>10.9695</v>
      </c>
      <c r="FOV13" s="46">
        <v>10.9915</v>
      </c>
      <c r="FOW13" s="46">
        <v>11.013</v>
      </c>
      <c r="FOX13" s="46">
        <v>11.0578</v>
      </c>
      <c r="FOY13" s="46" t="s">
        <v>44</v>
      </c>
      <c r="FOZ13" s="46" t="s">
        <v>44</v>
      </c>
      <c r="FPA13" s="46">
        <v>11.154</v>
      </c>
      <c r="FPB13" s="46">
        <v>11.2103</v>
      </c>
      <c r="FPC13" s="46">
        <v>11.174799999999999</v>
      </c>
      <c r="FPD13" s="46">
        <v>11.1828</v>
      </c>
      <c r="FPE13" s="46">
        <v>11.1815</v>
      </c>
      <c r="FPF13" s="46" t="s">
        <v>44</v>
      </c>
      <c r="FPG13" s="46" t="s">
        <v>44</v>
      </c>
      <c r="FPH13" s="46">
        <v>11.159800000000001</v>
      </c>
      <c r="FPI13" s="46">
        <v>11.1631</v>
      </c>
      <c r="FPJ13" s="46">
        <v>11.2233</v>
      </c>
      <c r="FPK13" s="46" t="s">
        <v>44</v>
      </c>
      <c r="FPL13" s="46" t="s">
        <v>44</v>
      </c>
      <c r="FPM13" s="46" t="s">
        <v>44</v>
      </c>
      <c r="FPN13" s="46" t="s">
        <v>44</v>
      </c>
      <c r="FPO13" s="46">
        <v>11.2211</v>
      </c>
      <c r="FPP13" s="46">
        <v>11.270200000000001</v>
      </c>
      <c r="FPQ13" s="46">
        <v>11.284800000000001</v>
      </c>
      <c r="FPR13" s="46">
        <v>11.27</v>
      </c>
      <c r="FPS13" s="46">
        <v>11.2525</v>
      </c>
      <c r="FPT13" s="46" t="s">
        <v>44</v>
      </c>
      <c r="FPU13" s="46" t="s">
        <v>44</v>
      </c>
      <c r="FPV13" s="46">
        <v>11.250999999999999</v>
      </c>
      <c r="FPW13" s="46">
        <v>11.3065</v>
      </c>
      <c r="FPX13" s="46">
        <v>11.3119</v>
      </c>
      <c r="FPY13" s="46">
        <v>11.3256</v>
      </c>
      <c r="FPZ13" s="46">
        <v>11.343299999999999</v>
      </c>
      <c r="FQA13" s="46" t="s">
        <v>44</v>
      </c>
      <c r="FQB13" s="46" t="s">
        <v>44</v>
      </c>
      <c r="FQC13" s="46">
        <v>11.2881</v>
      </c>
      <c r="FQD13" s="46">
        <v>11.3109</v>
      </c>
      <c r="FQE13" s="46">
        <v>11.338699999999999</v>
      </c>
      <c r="FQF13" s="46">
        <v>11.4068</v>
      </c>
      <c r="FQG13" s="46">
        <v>11.4093</v>
      </c>
      <c r="FQH13" s="46" t="s">
        <v>44</v>
      </c>
      <c r="FQI13" s="46" t="s">
        <v>44</v>
      </c>
      <c r="FQJ13" s="46">
        <v>11.430999999999999</v>
      </c>
      <c r="FQK13" s="46">
        <v>11.410500000000001</v>
      </c>
      <c r="FQL13" s="46">
        <v>11.3887</v>
      </c>
      <c r="FQM13" s="46">
        <v>11.4358</v>
      </c>
      <c r="FQN13" s="46">
        <v>11.527200000000001</v>
      </c>
      <c r="FQO13" s="46" t="s">
        <v>44</v>
      </c>
      <c r="FQP13" s="46" t="s">
        <v>44</v>
      </c>
      <c r="FQQ13" s="46">
        <v>11.6328</v>
      </c>
      <c r="FQR13" s="46">
        <v>11.6325</v>
      </c>
      <c r="FQS13" s="46">
        <v>11.624599999999999</v>
      </c>
      <c r="FQT13" s="46">
        <v>11.6281</v>
      </c>
      <c r="FQU13" s="46">
        <v>11.571300000000001</v>
      </c>
      <c r="FQV13" s="46" t="s">
        <v>44</v>
      </c>
      <c r="FQW13" s="46" t="s">
        <v>44</v>
      </c>
      <c r="FQX13" s="46">
        <v>11.5282</v>
      </c>
      <c r="FQY13" s="46">
        <v>11.4933</v>
      </c>
      <c r="FQZ13" s="46">
        <v>11.5448</v>
      </c>
      <c r="FRA13" s="46">
        <v>11.573499999999999</v>
      </c>
      <c r="FRB13" s="46">
        <v>11.567299999999999</v>
      </c>
      <c r="FRC13" s="46" t="s">
        <v>44</v>
      </c>
      <c r="FRD13" s="46" t="s">
        <v>44</v>
      </c>
      <c r="FRE13" s="46">
        <v>11.5608</v>
      </c>
      <c r="FRF13" s="46">
        <v>11.476000000000001</v>
      </c>
      <c r="FRG13" s="46">
        <v>11.4556</v>
      </c>
      <c r="FRH13" s="46">
        <v>11.451499999999999</v>
      </c>
      <c r="FRI13" s="46">
        <v>11.412800000000001</v>
      </c>
      <c r="FRJ13" s="46" t="s">
        <v>44</v>
      </c>
      <c r="FRK13" s="46" t="s">
        <v>44</v>
      </c>
      <c r="FRL13" s="46">
        <v>11.4147</v>
      </c>
      <c r="FRM13" s="46">
        <v>11.484500000000001</v>
      </c>
      <c r="FRN13" s="46">
        <v>11.426500000000001</v>
      </c>
      <c r="FRO13" s="46">
        <v>11.4373</v>
      </c>
      <c r="FRP13" s="46">
        <v>11.4224</v>
      </c>
      <c r="FRQ13" s="46" t="s">
        <v>44</v>
      </c>
      <c r="FRR13" s="46" t="s">
        <v>44</v>
      </c>
      <c r="FRS13" s="46">
        <v>11.3498</v>
      </c>
      <c r="FRT13" s="46">
        <v>11.339700000000001</v>
      </c>
      <c r="FRU13" s="46">
        <v>11.380800000000001</v>
      </c>
      <c r="FRV13" s="46">
        <v>11.366</v>
      </c>
      <c r="FRW13" s="46">
        <v>11.3689</v>
      </c>
      <c r="FRX13" s="46" t="s">
        <v>44</v>
      </c>
      <c r="FRY13" s="46" t="s">
        <v>44</v>
      </c>
      <c r="FRZ13" s="46">
        <v>11.432700000000001</v>
      </c>
      <c r="FSA13" s="46">
        <v>11.4259</v>
      </c>
      <c r="FSB13" s="46">
        <v>11.399100000000001</v>
      </c>
      <c r="FSC13" s="46">
        <v>11.3523</v>
      </c>
      <c r="FSD13" s="46">
        <v>11.331200000000001</v>
      </c>
      <c r="FSE13" s="46" t="s">
        <v>44</v>
      </c>
      <c r="FSF13" s="46" t="s">
        <v>44</v>
      </c>
      <c r="FSG13" s="46">
        <v>11.314299999999999</v>
      </c>
      <c r="FSH13" s="46">
        <v>11.307700000000001</v>
      </c>
      <c r="FSI13" s="46">
        <v>11.342499999999999</v>
      </c>
      <c r="FSJ13" s="46">
        <v>11.3004</v>
      </c>
      <c r="FSK13" s="46">
        <v>11.317500000000001</v>
      </c>
      <c r="FSL13" s="46" t="s">
        <v>44</v>
      </c>
      <c r="FSM13" s="46" t="s">
        <v>44</v>
      </c>
      <c r="FSN13" s="46">
        <v>11.4116</v>
      </c>
      <c r="FSO13" s="46">
        <v>11.5297</v>
      </c>
      <c r="FSP13" s="46">
        <v>11.5258</v>
      </c>
      <c r="FSQ13" s="46">
        <v>11.4922</v>
      </c>
      <c r="FSR13" s="46">
        <v>11.4763</v>
      </c>
      <c r="FSS13" s="46" t="s">
        <v>44</v>
      </c>
      <c r="FST13" s="46" t="s">
        <v>44</v>
      </c>
      <c r="FSU13" s="46">
        <v>11.443199999999999</v>
      </c>
      <c r="FSV13" s="46">
        <v>11.4948</v>
      </c>
      <c r="FSW13" s="46">
        <v>11.467000000000001</v>
      </c>
      <c r="FSX13" s="46">
        <v>11.531499999999999</v>
      </c>
      <c r="FSY13" s="46">
        <v>11.5152</v>
      </c>
      <c r="FSZ13" s="46" t="s">
        <v>44</v>
      </c>
      <c r="FTA13" s="46" t="s">
        <v>44</v>
      </c>
      <c r="FTB13" s="46">
        <v>11.5009</v>
      </c>
      <c r="FTC13" s="46">
        <v>11.494899999999999</v>
      </c>
      <c r="FTD13" s="46">
        <v>11.4552</v>
      </c>
      <c r="FTE13" s="46">
        <v>11.4909</v>
      </c>
      <c r="FTF13" s="46">
        <v>11.4352</v>
      </c>
      <c r="FTG13" s="46" t="s">
        <v>44</v>
      </c>
      <c r="FTH13" s="46" t="s">
        <v>44</v>
      </c>
      <c r="FTI13" s="46">
        <v>11.378500000000001</v>
      </c>
      <c r="FTJ13" s="46">
        <v>11.3954</v>
      </c>
      <c r="FTK13" s="46">
        <v>11.46</v>
      </c>
      <c r="FTL13" s="46">
        <v>11.446300000000001</v>
      </c>
      <c r="FTM13" s="46">
        <v>11.433999999999999</v>
      </c>
      <c r="FTN13" s="46" t="s">
        <v>44</v>
      </c>
      <c r="FTO13" s="46" t="s">
        <v>44</v>
      </c>
      <c r="FTP13" s="46">
        <v>11.4582</v>
      </c>
      <c r="FTQ13" s="46">
        <v>11.511100000000001</v>
      </c>
      <c r="FTR13" s="46">
        <v>11.4801</v>
      </c>
      <c r="FTS13" s="46">
        <v>11.430199999999999</v>
      </c>
      <c r="FTT13" s="46">
        <v>11.4079</v>
      </c>
      <c r="FTU13" s="46" t="s">
        <v>44</v>
      </c>
      <c r="FTV13" s="46" t="s">
        <v>44</v>
      </c>
      <c r="FTW13" s="46">
        <v>11.4253</v>
      </c>
      <c r="FTX13" s="46">
        <v>11.405200000000001</v>
      </c>
      <c r="FTY13" s="46">
        <v>11.4527</v>
      </c>
      <c r="FTZ13" s="46">
        <v>11.457000000000001</v>
      </c>
      <c r="FUA13" s="46">
        <v>11.4124</v>
      </c>
      <c r="FUB13" s="46" t="s">
        <v>44</v>
      </c>
      <c r="FUC13" s="46" t="s">
        <v>44</v>
      </c>
      <c r="FUD13" s="46">
        <v>11.377599999999999</v>
      </c>
      <c r="FUE13" s="46">
        <v>11.394299999999999</v>
      </c>
      <c r="FUF13" s="46">
        <v>11.4436</v>
      </c>
      <c r="FUG13" s="46">
        <v>11.4414</v>
      </c>
      <c r="FUH13" s="46">
        <v>11.4048</v>
      </c>
      <c r="FUI13" s="46" t="s">
        <v>44</v>
      </c>
      <c r="FUJ13" s="46" t="s">
        <v>44</v>
      </c>
      <c r="FUK13" s="46">
        <v>11.3848</v>
      </c>
      <c r="FUL13" s="46">
        <v>11.348100000000001</v>
      </c>
      <c r="FUM13" s="46">
        <v>11.347200000000001</v>
      </c>
      <c r="FUN13" s="46">
        <v>11.355</v>
      </c>
      <c r="FUO13" s="46">
        <v>11.3453</v>
      </c>
      <c r="FUP13" s="46" t="s">
        <v>44</v>
      </c>
      <c r="FUQ13" s="46" t="s">
        <v>44</v>
      </c>
      <c r="FUR13" s="46">
        <v>11.3764</v>
      </c>
      <c r="FUS13" s="46">
        <v>11.385899999999999</v>
      </c>
      <c r="FUT13" s="46">
        <v>11.3712</v>
      </c>
      <c r="FUU13" s="46">
        <v>11.366</v>
      </c>
      <c r="FUV13" s="46">
        <v>11.373900000000001</v>
      </c>
      <c r="FUW13" s="46" t="s">
        <v>44</v>
      </c>
      <c r="FUX13" s="46" t="s">
        <v>44</v>
      </c>
      <c r="FUY13" s="46">
        <v>11.4231</v>
      </c>
      <c r="FUZ13" s="46">
        <v>11.380699999999999</v>
      </c>
      <c r="FVA13" s="46">
        <v>11.4145</v>
      </c>
      <c r="FVB13" s="46">
        <v>11.4725</v>
      </c>
      <c r="FVC13" s="46">
        <v>11.527900000000001</v>
      </c>
      <c r="FVD13" s="46" t="s">
        <v>44</v>
      </c>
      <c r="FVE13" s="46" t="s">
        <v>44</v>
      </c>
      <c r="FVF13" s="46">
        <v>11.519299999999999</v>
      </c>
      <c r="FVG13" s="46">
        <v>11.568899999999999</v>
      </c>
      <c r="FVH13" s="46">
        <v>11.589499999999999</v>
      </c>
      <c r="FVI13" s="46">
        <v>11.5717</v>
      </c>
      <c r="FVJ13" s="46">
        <v>11.6005</v>
      </c>
      <c r="FVK13" s="46" t="s">
        <v>44</v>
      </c>
      <c r="FVL13" s="46" t="s">
        <v>44</v>
      </c>
      <c r="FVM13" s="46">
        <v>11.576000000000001</v>
      </c>
      <c r="FVN13" s="46">
        <v>11.585100000000001</v>
      </c>
      <c r="FVO13" s="46">
        <v>11.533300000000001</v>
      </c>
      <c r="FVP13" s="46" t="s">
        <v>44</v>
      </c>
      <c r="FVQ13" s="46">
        <v>11.477399999999999</v>
      </c>
      <c r="FVR13" s="46" t="s">
        <v>44</v>
      </c>
      <c r="FVS13" s="46" t="s">
        <v>44</v>
      </c>
      <c r="FVT13" s="46">
        <v>11.4557</v>
      </c>
      <c r="FVU13" s="46">
        <v>11.429399999999999</v>
      </c>
      <c r="FVV13" s="46">
        <v>11.401199999999999</v>
      </c>
      <c r="FVW13" s="46">
        <v>11.417999999999999</v>
      </c>
      <c r="FVX13" s="46">
        <v>11.4107</v>
      </c>
      <c r="FVY13" s="46" t="s">
        <v>44</v>
      </c>
      <c r="FVZ13" s="46" t="s">
        <v>44</v>
      </c>
      <c r="FWA13" s="46">
        <v>11.434799999999999</v>
      </c>
      <c r="FWB13" s="46">
        <v>11.410600000000001</v>
      </c>
      <c r="FWC13" s="46">
        <v>11.428800000000001</v>
      </c>
      <c r="FWD13" s="46">
        <v>11.388400000000001</v>
      </c>
      <c r="FWE13" s="46">
        <v>11.350300000000001</v>
      </c>
      <c r="FWF13" s="46" t="s">
        <v>44</v>
      </c>
      <c r="FWG13" s="46" t="s">
        <v>44</v>
      </c>
      <c r="FWH13" s="46">
        <v>11.350199999999999</v>
      </c>
      <c r="FWI13" s="46">
        <v>11.3149</v>
      </c>
      <c r="FWJ13" s="46">
        <v>11.2745</v>
      </c>
      <c r="FWK13" s="46">
        <v>11.2874</v>
      </c>
      <c r="FWL13" s="46">
        <v>11.240600000000001</v>
      </c>
      <c r="FWM13" s="46" t="s">
        <v>44</v>
      </c>
      <c r="FWN13" s="46" t="s">
        <v>44</v>
      </c>
      <c r="FWO13" s="46">
        <v>11.244899999999999</v>
      </c>
      <c r="FWP13" s="46">
        <v>11.2865</v>
      </c>
      <c r="FWQ13" s="46">
        <v>11.302099999999999</v>
      </c>
      <c r="FWR13" s="46">
        <v>11.3195</v>
      </c>
      <c r="FWS13" s="46">
        <v>11.454000000000001</v>
      </c>
      <c r="FWT13" s="46" t="s">
        <v>44</v>
      </c>
      <c r="FWU13" s="46" t="s">
        <v>44</v>
      </c>
      <c r="FWV13" s="46">
        <v>11.5068</v>
      </c>
      <c r="FWW13" s="46">
        <v>11.450699999999999</v>
      </c>
      <c r="FWX13" s="46">
        <v>11.454800000000001</v>
      </c>
      <c r="FWY13" s="46">
        <v>11.472200000000001</v>
      </c>
      <c r="FWZ13" s="46">
        <v>11.442399999999999</v>
      </c>
      <c r="FXA13" s="46" t="s">
        <v>44</v>
      </c>
      <c r="FXB13" s="46" t="s">
        <v>44</v>
      </c>
      <c r="FXC13" s="46">
        <v>11.515000000000001</v>
      </c>
      <c r="FXD13" s="46">
        <v>11.517799999999999</v>
      </c>
      <c r="FXE13" s="46">
        <v>11.511799999999999</v>
      </c>
      <c r="FXF13" s="46">
        <v>11.529299999999999</v>
      </c>
      <c r="FXG13" s="46">
        <v>11.539</v>
      </c>
      <c r="FXH13" s="46" t="s">
        <v>44</v>
      </c>
      <c r="FXI13" s="46" t="s">
        <v>44</v>
      </c>
      <c r="FXJ13" s="46">
        <v>11.533099999999999</v>
      </c>
      <c r="FXK13" s="46">
        <v>11.499700000000001</v>
      </c>
      <c r="FXL13" s="46">
        <v>11.424799999999999</v>
      </c>
      <c r="FXM13" s="46">
        <v>11.411799999999999</v>
      </c>
      <c r="FXN13" s="46">
        <v>11.4031</v>
      </c>
      <c r="FXO13" s="46" t="s">
        <v>44</v>
      </c>
      <c r="FXP13" s="46" t="s">
        <v>44</v>
      </c>
      <c r="FXQ13" s="46">
        <v>11.395300000000001</v>
      </c>
      <c r="FXR13" s="46">
        <v>11.4465</v>
      </c>
      <c r="FXS13" s="46">
        <v>11.4299</v>
      </c>
      <c r="FXT13" s="46">
        <v>11.399699999999999</v>
      </c>
      <c r="FXU13" s="46">
        <v>11.381</v>
      </c>
      <c r="FXV13" s="46" t="s">
        <v>44</v>
      </c>
      <c r="FXW13" s="46" t="s">
        <v>44</v>
      </c>
      <c r="FXX13" s="46">
        <v>11.3583</v>
      </c>
      <c r="FXY13" s="46">
        <v>11.3508</v>
      </c>
      <c r="FXZ13" s="46">
        <v>11.3271</v>
      </c>
      <c r="FYA13" s="46">
        <v>11.333500000000001</v>
      </c>
      <c r="FYB13" s="46">
        <v>11.3637</v>
      </c>
      <c r="FYC13" s="46" t="s">
        <v>44</v>
      </c>
      <c r="FYD13" s="46" t="s">
        <v>44</v>
      </c>
      <c r="FYE13" s="46">
        <v>11.3949</v>
      </c>
      <c r="FYF13" s="46">
        <v>11.3447</v>
      </c>
      <c r="FYG13" s="46">
        <v>11.2797</v>
      </c>
      <c r="FYH13" s="46">
        <v>11.2713</v>
      </c>
      <c r="FYI13" s="46">
        <v>11.247</v>
      </c>
      <c r="FYJ13" s="46" t="s">
        <v>44</v>
      </c>
      <c r="FYK13" s="46" t="s">
        <v>44</v>
      </c>
      <c r="FYL13" s="46">
        <v>11.266</v>
      </c>
      <c r="FYM13" s="46">
        <v>11.237299999999999</v>
      </c>
      <c r="FYN13" s="46">
        <v>11.1713</v>
      </c>
      <c r="FYO13" s="46">
        <v>11.145300000000001</v>
      </c>
      <c r="FYP13" s="46">
        <v>11.1213</v>
      </c>
      <c r="FYQ13" s="46" t="s">
        <v>44</v>
      </c>
      <c r="FYR13" s="46" t="s">
        <v>44</v>
      </c>
      <c r="FYS13" s="46">
        <v>11.1355</v>
      </c>
      <c r="FYT13" s="46">
        <v>11.170400000000001</v>
      </c>
      <c r="FYU13" s="46">
        <v>11.2738</v>
      </c>
      <c r="FYV13" s="46">
        <v>11.291</v>
      </c>
      <c r="FYW13" s="46">
        <v>11.334300000000001</v>
      </c>
      <c r="FYX13" s="46" t="s">
        <v>44</v>
      </c>
      <c r="FYY13" s="46" t="s">
        <v>44</v>
      </c>
      <c r="FYZ13" s="46">
        <v>11.304500000000001</v>
      </c>
      <c r="FZA13" s="46">
        <v>11.2903</v>
      </c>
      <c r="FZB13" s="46">
        <v>11.2028</v>
      </c>
      <c r="FZC13" s="46">
        <v>11.2316</v>
      </c>
      <c r="FZD13" s="46">
        <v>11.2403</v>
      </c>
      <c r="FZE13" s="46" t="s">
        <v>44</v>
      </c>
      <c r="FZF13" s="46" t="s">
        <v>44</v>
      </c>
      <c r="FZG13" s="46">
        <v>11.1555</v>
      </c>
      <c r="FZH13" s="46">
        <v>11.1873</v>
      </c>
      <c r="FZI13" s="46">
        <v>11.1814</v>
      </c>
      <c r="FZJ13" s="46">
        <v>11.1363</v>
      </c>
      <c r="FZK13" s="46">
        <v>11.15</v>
      </c>
      <c r="FZL13" s="46" t="s">
        <v>44</v>
      </c>
      <c r="FZM13" s="46" t="s">
        <v>44</v>
      </c>
      <c r="FZN13" s="46">
        <v>11.1348</v>
      </c>
      <c r="FZO13" s="46">
        <v>11.2042</v>
      </c>
      <c r="FZP13" s="46">
        <v>11.264799999999999</v>
      </c>
      <c r="FZQ13" s="46">
        <v>11.218299999999999</v>
      </c>
      <c r="FZR13" s="46">
        <v>11.1495</v>
      </c>
      <c r="FZS13" s="46" t="s">
        <v>44</v>
      </c>
      <c r="FZT13" s="46" t="s">
        <v>44</v>
      </c>
      <c r="FZU13" s="46">
        <v>11.200699999999999</v>
      </c>
      <c r="FZV13" s="46">
        <v>11.3087</v>
      </c>
      <c r="FZW13" s="46">
        <v>11.341799999999999</v>
      </c>
      <c r="FZX13" s="46">
        <v>11.4018</v>
      </c>
      <c r="FZY13" s="46">
        <v>11.3643</v>
      </c>
      <c r="FZZ13" s="46" t="s">
        <v>44</v>
      </c>
      <c r="GAA13" s="46" t="s">
        <v>44</v>
      </c>
      <c r="GAB13" s="46">
        <v>11.2667</v>
      </c>
      <c r="GAC13" s="46">
        <v>11.2209</v>
      </c>
      <c r="GAD13" s="46">
        <v>11.1761</v>
      </c>
      <c r="GAE13" s="46">
        <v>11.1858</v>
      </c>
      <c r="GAF13" s="46">
        <v>11.2339</v>
      </c>
      <c r="GAG13" s="46" t="s">
        <v>44</v>
      </c>
      <c r="GAH13" s="46" t="s">
        <v>44</v>
      </c>
      <c r="GAI13" s="46">
        <v>11.2285</v>
      </c>
      <c r="GAJ13" s="46">
        <v>11.249499999999999</v>
      </c>
      <c r="GAK13" s="46">
        <v>11.232799999999999</v>
      </c>
      <c r="GAL13" s="46">
        <v>11.2515</v>
      </c>
      <c r="GAM13" s="46">
        <v>11.250500000000001</v>
      </c>
      <c r="GAN13" s="46" t="s">
        <v>44</v>
      </c>
      <c r="GAO13" s="46" t="s">
        <v>44</v>
      </c>
      <c r="GAP13" s="46">
        <v>11.235300000000001</v>
      </c>
      <c r="GAQ13" s="46">
        <v>11.289</v>
      </c>
      <c r="GAR13" s="46">
        <v>11.263199999999999</v>
      </c>
      <c r="GAS13" s="46">
        <v>11.299099999999999</v>
      </c>
      <c r="GAT13" s="46">
        <v>11.2613</v>
      </c>
      <c r="GAU13" s="46" t="s">
        <v>44</v>
      </c>
      <c r="GAV13" s="46" t="s">
        <v>44</v>
      </c>
      <c r="GAW13" s="46">
        <v>11.2141</v>
      </c>
      <c r="GAX13" s="46">
        <v>11.1714</v>
      </c>
      <c r="GAY13" s="46">
        <v>11.167</v>
      </c>
      <c r="GAZ13" s="46">
        <v>11.1683</v>
      </c>
      <c r="GBA13" s="46">
        <v>11.141400000000001</v>
      </c>
      <c r="GBB13" s="46" t="s">
        <v>44</v>
      </c>
      <c r="GBC13" s="46" t="s">
        <v>44</v>
      </c>
      <c r="GBD13" s="46">
        <v>11.190899999999999</v>
      </c>
      <c r="GBE13" s="46">
        <v>11.215199999999999</v>
      </c>
      <c r="GBF13" s="46">
        <v>11.1919</v>
      </c>
      <c r="GBG13" s="46">
        <v>11.1533</v>
      </c>
      <c r="GBH13" s="46">
        <v>11.1532</v>
      </c>
      <c r="GBI13" s="46" t="s">
        <v>44</v>
      </c>
      <c r="GBJ13" s="46" t="s">
        <v>44</v>
      </c>
      <c r="GBK13" s="46">
        <v>11.155799999999999</v>
      </c>
      <c r="GBL13" s="46">
        <v>11.153499999999999</v>
      </c>
      <c r="GBM13" s="46">
        <v>11.1625</v>
      </c>
      <c r="GBN13" s="46">
        <v>11.1389</v>
      </c>
      <c r="GBO13" s="46">
        <v>11.0732</v>
      </c>
      <c r="GBP13" s="46" t="s">
        <v>44</v>
      </c>
      <c r="GBQ13" s="46" t="s">
        <v>44</v>
      </c>
      <c r="GBR13" s="46">
        <v>11.068</v>
      </c>
      <c r="GBS13" s="46">
        <v>11.0487</v>
      </c>
      <c r="GBT13" s="46">
        <v>11.0807</v>
      </c>
      <c r="GBU13" s="46">
        <v>11.095499999999999</v>
      </c>
      <c r="GBV13" s="46">
        <v>11.108599999999999</v>
      </c>
      <c r="GBW13" s="46" t="s">
        <v>44</v>
      </c>
      <c r="GBX13" s="46" t="s">
        <v>44</v>
      </c>
      <c r="GBY13" s="46">
        <v>11.096500000000001</v>
      </c>
      <c r="GBZ13" s="46">
        <v>11.103999999999999</v>
      </c>
      <c r="GCA13" s="46">
        <v>11.1073</v>
      </c>
      <c r="GCB13" s="46">
        <v>11.0837</v>
      </c>
      <c r="GCC13" s="46">
        <v>11.0458</v>
      </c>
      <c r="GCD13" s="46" t="s">
        <v>44</v>
      </c>
      <c r="GCE13" s="46" t="s">
        <v>44</v>
      </c>
      <c r="GCF13" s="46">
        <v>11.0349</v>
      </c>
      <c r="GCG13" s="46">
        <v>10.978999999999999</v>
      </c>
      <c r="GCH13" s="46">
        <v>11.0181</v>
      </c>
      <c r="GCI13" s="46">
        <v>11.032400000000001</v>
      </c>
      <c r="GCJ13" s="46">
        <v>11.0223</v>
      </c>
      <c r="GCK13" s="46" t="s">
        <v>44</v>
      </c>
      <c r="GCL13" s="46" t="s">
        <v>44</v>
      </c>
      <c r="GCM13" s="46">
        <v>11.135</v>
      </c>
      <c r="GCN13" s="46">
        <v>11.203799999999999</v>
      </c>
      <c r="GCO13" s="46">
        <v>11.227600000000001</v>
      </c>
      <c r="GCP13" s="46">
        <v>11.2193</v>
      </c>
      <c r="GCQ13" s="46">
        <v>11.1759</v>
      </c>
      <c r="GCR13" s="46" t="s">
        <v>44</v>
      </c>
      <c r="GCS13" s="46" t="s">
        <v>44</v>
      </c>
      <c r="GCT13" s="46" t="s">
        <v>44</v>
      </c>
      <c r="GCU13" s="46">
        <v>11.1898</v>
      </c>
      <c r="GCV13" s="46">
        <v>11.250500000000001</v>
      </c>
      <c r="GCW13" s="46" t="s">
        <v>44</v>
      </c>
      <c r="GCX13" s="46" t="s">
        <v>44</v>
      </c>
      <c r="GCY13" s="46" t="s">
        <v>44</v>
      </c>
      <c r="GCZ13" s="46" t="s">
        <v>44</v>
      </c>
      <c r="GDA13" s="46">
        <v>11.322800000000001</v>
      </c>
      <c r="GDB13" s="46">
        <v>11.2942</v>
      </c>
      <c r="GDC13" s="46">
        <v>11.2293</v>
      </c>
      <c r="GDD13" s="46">
        <v>11.1783</v>
      </c>
      <c r="GDE13" s="46">
        <v>11.189299999999999</v>
      </c>
      <c r="GDF13" s="46" t="s">
        <v>44</v>
      </c>
      <c r="GDG13" s="46" t="s">
        <v>44</v>
      </c>
      <c r="GDH13" s="46">
        <v>11.217499999999999</v>
      </c>
      <c r="GDI13" s="46">
        <v>11.217599999999999</v>
      </c>
      <c r="GDJ13" s="46">
        <v>11.230700000000001</v>
      </c>
      <c r="GDK13" s="46">
        <v>11.1945</v>
      </c>
      <c r="GDL13" s="46">
        <v>11.158300000000001</v>
      </c>
      <c r="GDM13" s="46" t="s">
        <v>44</v>
      </c>
      <c r="GDN13" s="46" t="s">
        <v>44</v>
      </c>
      <c r="GDO13" s="46">
        <v>11.087899999999999</v>
      </c>
      <c r="GDP13" s="46">
        <v>11.115500000000001</v>
      </c>
      <c r="GDQ13" s="46">
        <v>11.061500000000001</v>
      </c>
      <c r="GDR13" s="46">
        <v>11.103199999999999</v>
      </c>
      <c r="GDS13" s="46">
        <v>11.1021</v>
      </c>
      <c r="GDT13" s="46" t="s">
        <v>44</v>
      </c>
      <c r="GDU13" s="46" t="s">
        <v>44</v>
      </c>
      <c r="GDV13" s="46">
        <v>11.129</v>
      </c>
      <c r="GDW13" s="46">
        <v>11.0776</v>
      </c>
      <c r="GDX13" s="46">
        <v>11.061400000000001</v>
      </c>
      <c r="GDY13" s="46">
        <v>11.041</v>
      </c>
      <c r="GDZ13" s="46">
        <v>11.036099999999999</v>
      </c>
      <c r="GEA13" s="46" t="s">
        <v>44</v>
      </c>
      <c r="GEB13" s="46" t="s">
        <v>44</v>
      </c>
      <c r="GEC13" s="46">
        <v>11.0571</v>
      </c>
      <c r="GED13" s="46">
        <v>11.0595</v>
      </c>
      <c r="GEE13" s="46">
        <v>11.103300000000001</v>
      </c>
      <c r="GEF13" s="46">
        <v>11.1159</v>
      </c>
      <c r="GEG13" s="46">
        <v>11.0832</v>
      </c>
      <c r="GEH13" s="46" t="s">
        <v>44</v>
      </c>
      <c r="GEI13" s="46" t="s">
        <v>44</v>
      </c>
      <c r="GEJ13" s="46">
        <v>11.027100000000001</v>
      </c>
      <c r="GEK13" s="46">
        <v>11.0284</v>
      </c>
      <c r="GEL13" s="46">
        <v>10.981999999999999</v>
      </c>
      <c r="GEM13" s="46">
        <v>10.948700000000001</v>
      </c>
      <c r="GEN13" s="46">
        <v>10.943300000000001</v>
      </c>
      <c r="GEO13" s="46" t="s">
        <v>44</v>
      </c>
      <c r="GEP13" s="46" t="s">
        <v>44</v>
      </c>
      <c r="GEQ13" s="46">
        <v>10.9693</v>
      </c>
      <c r="GER13" s="46">
        <v>11.0082</v>
      </c>
      <c r="GES13" s="46">
        <v>11.032299999999999</v>
      </c>
      <c r="GET13" s="46">
        <v>11.0189</v>
      </c>
      <c r="GEU13" s="46">
        <v>11.029</v>
      </c>
      <c r="GEV13" s="46" t="s">
        <v>44</v>
      </c>
      <c r="GEW13" s="46" t="s">
        <v>44</v>
      </c>
      <c r="GEX13" s="46">
        <v>11.037599999999999</v>
      </c>
      <c r="GEY13" s="46">
        <v>10.9963</v>
      </c>
      <c r="GEZ13" s="46">
        <v>10.966799999999999</v>
      </c>
      <c r="GFA13" s="46">
        <v>10.9283</v>
      </c>
      <c r="GFB13" s="46">
        <v>10.971500000000001</v>
      </c>
      <c r="GFC13" s="46" t="s">
        <v>44</v>
      </c>
      <c r="GFD13" s="46" t="s">
        <v>44</v>
      </c>
      <c r="GFE13" s="46">
        <v>10.9533</v>
      </c>
      <c r="GFF13" s="46">
        <v>10.9801</v>
      </c>
      <c r="GFG13" s="46">
        <v>10.937200000000001</v>
      </c>
      <c r="GFH13" s="46">
        <v>10.964499999999999</v>
      </c>
      <c r="GFI13" s="46">
        <v>10.903</v>
      </c>
      <c r="GFJ13" s="46" t="s">
        <v>44</v>
      </c>
      <c r="GFK13" s="46" t="s">
        <v>44</v>
      </c>
      <c r="GFL13" s="46">
        <v>10.869899999999999</v>
      </c>
      <c r="GFM13" s="46">
        <v>10.916</v>
      </c>
      <c r="GFN13" s="46">
        <v>10.844200000000001</v>
      </c>
      <c r="GFO13" s="46">
        <v>10.814399999999999</v>
      </c>
      <c r="GFP13" s="46">
        <v>10.8179</v>
      </c>
      <c r="GFQ13" s="46" t="s">
        <v>44</v>
      </c>
      <c r="GFR13" s="46" t="s">
        <v>44</v>
      </c>
      <c r="GFS13" s="46">
        <v>10.879200000000001</v>
      </c>
      <c r="GFT13" s="46">
        <v>10.8695</v>
      </c>
      <c r="GFU13" s="46">
        <v>10.849399999999999</v>
      </c>
      <c r="GFV13" s="46">
        <v>10.886799999999999</v>
      </c>
      <c r="GFW13" s="46">
        <v>10.864800000000001</v>
      </c>
      <c r="GFX13" s="46" t="s">
        <v>44</v>
      </c>
      <c r="GFY13" s="46" t="s">
        <v>44</v>
      </c>
      <c r="GFZ13" s="46">
        <v>10.868</v>
      </c>
      <c r="GGA13" s="46">
        <v>10.8392</v>
      </c>
      <c r="GGB13" s="46">
        <v>10.8332</v>
      </c>
      <c r="GGC13" s="46">
        <v>10.800700000000001</v>
      </c>
      <c r="GGD13" s="46">
        <v>10.7913</v>
      </c>
      <c r="GGE13" s="46" t="s">
        <v>44</v>
      </c>
      <c r="GGF13" s="46" t="s">
        <v>44</v>
      </c>
      <c r="GGG13" s="46">
        <v>10.834199999999999</v>
      </c>
      <c r="GGH13" s="46">
        <v>10.7982</v>
      </c>
      <c r="GGI13" s="46">
        <v>10.760999999999999</v>
      </c>
      <c r="GGJ13" s="46">
        <v>10.7897</v>
      </c>
      <c r="GGK13" s="46">
        <v>10.764200000000001</v>
      </c>
      <c r="GGL13" s="46" t="s">
        <v>44</v>
      </c>
      <c r="GGM13" s="46" t="s">
        <v>44</v>
      </c>
      <c r="GGN13" s="46">
        <v>10.8127</v>
      </c>
      <c r="GGO13" s="46">
        <v>10.8428</v>
      </c>
      <c r="GGP13" s="46">
        <v>10.7645</v>
      </c>
      <c r="GGQ13" s="46">
        <v>10.7752</v>
      </c>
      <c r="GGR13" s="46">
        <v>10.732699999999999</v>
      </c>
      <c r="GGS13" s="46" t="s">
        <v>44</v>
      </c>
      <c r="GGT13" s="46" t="s">
        <v>44</v>
      </c>
      <c r="GGU13" s="46">
        <v>10.7438</v>
      </c>
      <c r="GGV13" s="46">
        <v>10.7555</v>
      </c>
      <c r="GGW13" s="46">
        <v>10.7689</v>
      </c>
      <c r="GGX13" s="46">
        <v>10.7997</v>
      </c>
      <c r="GGY13" s="46">
        <v>10.742800000000001</v>
      </c>
      <c r="GGZ13" s="46" t="s">
        <v>44</v>
      </c>
      <c r="GHA13" s="46" t="s">
        <v>44</v>
      </c>
      <c r="GHB13" s="46">
        <v>10.704499999999999</v>
      </c>
      <c r="GHC13" s="46">
        <v>10.6881</v>
      </c>
      <c r="GHD13" s="46">
        <v>10.6898</v>
      </c>
      <c r="GHE13" s="46">
        <v>10.6372</v>
      </c>
      <c r="GHF13" s="46">
        <v>10.6312</v>
      </c>
      <c r="GHG13" s="46" t="s">
        <v>44</v>
      </c>
      <c r="GHH13" s="46" t="s">
        <v>44</v>
      </c>
      <c r="GHI13" s="46">
        <v>10.595800000000001</v>
      </c>
      <c r="GHJ13" s="46">
        <v>10.6227</v>
      </c>
      <c r="GHK13" s="46">
        <v>10.649800000000001</v>
      </c>
      <c r="GHL13" s="46">
        <v>10.594200000000001</v>
      </c>
      <c r="GHM13" s="46">
        <v>10.630699999999999</v>
      </c>
      <c r="GHN13" s="46" t="s">
        <v>44</v>
      </c>
      <c r="GHO13" s="46" t="s">
        <v>44</v>
      </c>
      <c r="GHP13" s="46">
        <v>10.6683</v>
      </c>
      <c r="GHQ13" s="46">
        <v>10.7165</v>
      </c>
      <c r="GHR13" s="46">
        <v>10.643000000000001</v>
      </c>
      <c r="GHS13" s="46">
        <v>10.620100000000001</v>
      </c>
      <c r="GHT13" s="46">
        <v>10.605700000000001</v>
      </c>
      <c r="GHU13" s="46" t="s">
        <v>44</v>
      </c>
      <c r="GHV13" s="46" t="s">
        <v>44</v>
      </c>
      <c r="GHW13" s="46">
        <v>10.599399999999999</v>
      </c>
      <c r="GHX13" s="46">
        <v>10.5968</v>
      </c>
      <c r="GHY13" s="46">
        <v>10.613799999999999</v>
      </c>
      <c r="GHZ13" s="46">
        <v>10.5831</v>
      </c>
      <c r="GIA13" s="46">
        <v>10.5921</v>
      </c>
      <c r="GIB13" s="46" t="s">
        <v>44</v>
      </c>
      <c r="GIC13" s="46" t="s">
        <v>44</v>
      </c>
      <c r="GID13" s="46">
        <v>10.601800000000001</v>
      </c>
      <c r="GIE13" s="46">
        <v>10.638299999999999</v>
      </c>
      <c r="GIF13" s="46">
        <v>10.587400000000001</v>
      </c>
      <c r="GIG13" s="46">
        <v>10.5815</v>
      </c>
      <c r="GIH13" s="46">
        <v>10.6343</v>
      </c>
      <c r="GII13" s="46" t="s">
        <v>44</v>
      </c>
      <c r="GIJ13" s="46" t="s">
        <v>44</v>
      </c>
      <c r="GIK13" s="46">
        <v>10.603999999999999</v>
      </c>
      <c r="GIL13" s="46">
        <v>10.5809</v>
      </c>
      <c r="GIM13" s="46">
        <v>10.6088</v>
      </c>
      <c r="GIN13" s="46">
        <v>10.6601</v>
      </c>
      <c r="GIO13" s="46">
        <v>10.7753</v>
      </c>
      <c r="GIP13" s="46" t="s">
        <v>44</v>
      </c>
      <c r="GIQ13" s="46" t="s">
        <v>44</v>
      </c>
      <c r="GIR13" s="46">
        <v>10.7356</v>
      </c>
      <c r="GIS13" s="46">
        <v>10.7742</v>
      </c>
      <c r="GIT13" s="46">
        <v>10.882199999999999</v>
      </c>
      <c r="GIU13" s="46">
        <v>10.815300000000001</v>
      </c>
      <c r="GIV13" s="46">
        <v>10.833299999999999</v>
      </c>
      <c r="GIW13" s="46" t="s">
        <v>44</v>
      </c>
      <c r="GIX13" s="46" t="s">
        <v>44</v>
      </c>
      <c r="GIY13" s="46">
        <v>10.893599999999999</v>
      </c>
      <c r="GIZ13" s="46">
        <v>10.8377</v>
      </c>
      <c r="GJA13" s="46">
        <v>10.7995</v>
      </c>
      <c r="GJB13" s="46">
        <v>10.7234</v>
      </c>
      <c r="GJC13" s="46">
        <v>10.683999999999999</v>
      </c>
      <c r="GJD13" s="46" t="s">
        <v>44</v>
      </c>
      <c r="GJE13" s="46" t="s">
        <v>44</v>
      </c>
      <c r="GJF13" s="46">
        <v>10.668900000000001</v>
      </c>
      <c r="GJG13" s="46">
        <v>10.6868</v>
      </c>
      <c r="GJH13" s="46">
        <v>10.701499999999999</v>
      </c>
      <c r="GJI13" s="46">
        <v>10.7126</v>
      </c>
      <c r="GJJ13" s="46">
        <v>10.708</v>
      </c>
      <c r="GJK13" s="46" t="s">
        <v>44</v>
      </c>
      <c r="GJL13" s="46" t="s">
        <v>44</v>
      </c>
      <c r="GJM13" s="46">
        <v>10.699400000000001</v>
      </c>
      <c r="GJN13" s="46">
        <v>10.7456</v>
      </c>
      <c r="GJO13" s="46">
        <v>10.8355</v>
      </c>
      <c r="GJP13" s="46">
        <v>10.807</v>
      </c>
      <c r="GJQ13" s="46" t="s">
        <v>44</v>
      </c>
      <c r="GJR13" s="46" t="s">
        <v>44</v>
      </c>
      <c r="GJS13" s="46" t="s">
        <v>44</v>
      </c>
      <c r="GJT13" s="46">
        <v>10.8558</v>
      </c>
      <c r="GJU13" s="46">
        <v>10.8232</v>
      </c>
      <c r="GJV13" s="46">
        <v>10.7798</v>
      </c>
      <c r="GJW13" s="46">
        <v>10.834099999999999</v>
      </c>
      <c r="GJX13" s="46">
        <v>10.8475</v>
      </c>
      <c r="GJY13" s="46" t="s">
        <v>44</v>
      </c>
      <c r="GJZ13" s="46" t="s">
        <v>44</v>
      </c>
      <c r="GKA13" s="46">
        <v>10.875999999999999</v>
      </c>
      <c r="GKB13" s="46">
        <v>10.885999999999999</v>
      </c>
      <c r="GKC13" s="46">
        <v>10.849500000000001</v>
      </c>
      <c r="GKD13" s="46">
        <v>10.8131</v>
      </c>
      <c r="GKE13" s="46">
        <v>10.790699999999999</v>
      </c>
      <c r="GKF13" s="46" t="s">
        <v>44</v>
      </c>
      <c r="GKG13" s="46" t="s">
        <v>44</v>
      </c>
      <c r="GKH13" s="46">
        <v>10.7683</v>
      </c>
      <c r="GKI13" s="46">
        <v>10.685700000000001</v>
      </c>
      <c r="GKJ13" s="46">
        <v>10.711499999999999</v>
      </c>
      <c r="GKK13" s="46">
        <v>10.768700000000001</v>
      </c>
      <c r="GKL13" s="46">
        <v>10.794</v>
      </c>
      <c r="GKM13" s="46" t="s">
        <v>44</v>
      </c>
      <c r="GKN13" s="46" t="s">
        <v>44</v>
      </c>
      <c r="GKO13" s="46">
        <v>10.7965</v>
      </c>
      <c r="GKP13" s="46">
        <v>10.800700000000001</v>
      </c>
      <c r="GKQ13" s="46">
        <v>10.8842</v>
      </c>
      <c r="GKR13" s="46">
        <v>10.940799999999999</v>
      </c>
      <c r="GKS13" s="46">
        <v>10.916399999999999</v>
      </c>
      <c r="GKT13" s="46" t="s">
        <v>44</v>
      </c>
      <c r="GKU13" s="46" t="s">
        <v>44</v>
      </c>
      <c r="GKV13" s="46">
        <v>10.8462</v>
      </c>
      <c r="GKW13" s="46">
        <v>10.8307</v>
      </c>
      <c r="GKX13" s="46">
        <v>10.8752</v>
      </c>
      <c r="GKY13" s="46">
        <v>10.8393</v>
      </c>
      <c r="GKZ13" s="46">
        <v>10.8948</v>
      </c>
      <c r="GLA13" s="46" t="s">
        <v>44</v>
      </c>
      <c r="GLB13" s="46" t="s">
        <v>44</v>
      </c>
      <c r="GLC13" s="46">
        <v>10.856</v>
      </c>
      <c r="GLD13" s="46">
        <v>10.841699999999999</v>
      </c>
      <c r="GLE13" s="46">
        <v>10.891</v>
      </c>
      <c r="GLF13" s="46">
        <v>10.9092</v>
      </c>
      <c r="GLG13" s="46">
        <v>10.8447</v>
      </c>
      <c r="GLH13" s="46" t="s">
        <v>44</v>
      </c>
      <c r="GLI13" s="46" t="s">
        <v>44</v>
      </c>
      <c r="GLJ13" s="46">
        <v>10.7857</v>
      </c>
      <c r="GLK13" s="46">
        <v>10.764699999999999</v>
      </c>
      <c r="GLL13" s="46">
        <v>10.7613</v>
      </c>
      <c r="GLM13" s="46">
        <v>10.7218</v>
      </c>
      <c r="GLN13" s="46">
        <v>10.749499999999999</v>
      </c>
      <c r="GLO13" s="46" t="s">
        <v>44</v>
      </c>
      <c r="GLP13" s="46" t="s">
        <v>44</v>
      </c>
      <c r="GLQ13" s="46">
        <v>10.7072</v>
      </c>
      <c r="GLR13" s="46">
        <v>10.728199999999999</v>
      </c>
      <c r="GLS13" s="46">
        <v>10.7104</v>
      </c>
      <c r="GLT13" s="46">
        <v>10.714</v>
      </c>
      <c r="GLU13" s="46">
        <v>10.683299999999999</v>
      </c>
      <c r="GLV13" s="46" t="s">
        <v>44</v>
      </c>
      <c r="GLW13" s="46" t="s">
        <v>44</v>
      </c>
      <c r="GLX13" s="46">
        <v>10.6897</v>
      </c>
      <c r="GLY13" s="46">
        <v>10.650499999999999</v>
      </c>
      <c r="GLZ13" s="46">
        <v>10.635</v>
      </c>
      <c r="GMA13" s="46">
        <v>10.676</v>
      </c>
      <c r="GMB13" s="46">
        <v>10.654299999999999</v>
      </c>
      <c r="GMC13" s="46" t="s">
        <v>44</v>
      </c>
      <c r="GMD13" s="46" t="s">
        <v>44</v>
      </c>
      <c r="GME13" s="46">
        <v>10.6425</v>
      </c>
      <c r="GMF13" s="46">
        <v>10.6678</v>
      </c>
      <c r="GMG13" s="46">
        <v>10.618</v>
      </c>
      <c r="GMH13" s="46">
        <v>10.6083</v>
      </c>
      <c r="GMI13" s="46">
        <v>10.606999999999999</v>
      </c>
      <c r="GMJ13" s="46" t="s">
        <v>44</v>
      </c>
      <c r="GMK13" s="46" t="s">
        <v>44</v>
      </c>
      <c r="GML13" s="46">
        <v>10.567</v>
      </c>
      <c r="GMM13" s="46">
        <v>10.5702</v>
      </c>
      <c r="GMN13" s="46">
        <v>10.5793</v>
      </c>
      <c r="GMO13" s="46">
        <v>10.524699999999999</v>
      </c>
      <c r="GMP13" s="46">
        <v>10.4558</v>
      </c>
      <c r="GMQ13" s="46" t="s">
        <v>44</v>
      </c>
      <c r="GMR13" s="46" t="s">
        <v>44</v>
      </c>
      <c r="GMS13" s="46">
        <v>10.4741</v>
      </c>
      <c r="GMT13" s="46">
        <v>10.409700000000001</v>
      </c>
      <c r="GMU13" s="46">
        <v>10.44</v>
      </c>
      <c r="GMV13" s="46">
        <v>10.502000000000001</v>
      </c>
      <c r="GMW13" s="46">
        <v>10.624000000000001</v>
      </c>
      <c r="GMX13" s="46" t="s">
        <v>44</v>
      </c>
      <c r="GMY13" s="46" t="s">
        <v>44</v>
      </c>
      <c r="GMZ13" s="46" t="s">
        <v>44</v>
      </c>
      <c r="GNA13" s="46">
        <v>10.636799999999999</v>
      </c>
      <c r="GNB13" s="46">
        <v>10.693099999999999</v>
      </c>
      <c r="GNC13" s="46">
        <v>10.7378</v>
      </c>
      <c r="GND13" s="46">
        <v>10.7567</v>
      </c>
      <c r="GNE13" s="46" t="s">
        <v>44</v>
      </c>
      <c r="GNF13" s="46" t="s">
        <v>44</v>
      </c>
      <c r="GNG13" s="46">
        <v>10.728300000000001</v>
      </c>
      <c r="GNH13" s="46">
        <v>10.6997</v>
      </c>
      <c r="GNI13" s="46">
        <v>10.6457</v>
      </c>
      <c r="GNJ13" s="46">
        <v>10.6532</v>
      </c>
      <c r="GNK13" s="46">
        <v>10.6845</v>
      </c>
      <c r="GNL13" s="46" t="s">
        <v>44</v>
      </c>
      <c r="GNM13" s="46" t="s">
        <v>44</v>
      </c>
      <c r="GNN13" s="46">
        <v>10.693199999999999</v>
      </c>
      <c r="GNO13" s="46">
        <v>10.7362</v>
      </c>
      <c r="GNP13" s="46">
        <v>10.777699999999999</v>
      </c>
      <c r="GNQ13" s="46">
        <v>10.710900000000001</v>
      </c>
      <c r="GNR13" s="46">
        <v>10.634399999999999</v>
      </c>
      <c r="GNS13" s="46" t="s">
        <v>44</v>
      </c>
      <c r="GNT13" s="46" t="s">
        <v>44</v>
      </c>
      <c r="GNU13" s="46">
        <v>10.625299999999999</v>
      </c>
      <c r="GNV13" s="46">
        <v>10.6455</v>
      </c>
      <c r="GNW13" s="46">
        <v>10.5815</v>
      </c>
      <c r="GNX13" s="46">
        <v>10.5907</v>
      </c>
      <c r="GNY13" s="46">
        <v>10.5726</v>
      </c>
      <c r="GNZ13" s="46" t="s">
        <v>44</v>
      </c>
      <c r="GOA13" s="46" t="s">
        <v>44</v>
      </c>
      <c r="GOB13" s="46">
        <v>10.544600000000001</v>
      </c>
      <c r="GOC13" s="46">
        <v>10.599</v>
      </c>
      <c r="GOD13" s="46">
        <v>10.6097</v>
      </c>
      <c r="GOE13" s="46">
        <v>10.5732</v>
      </c>
      <c r="GOF13" s="46">
        <v>10.575200000000001</v>
      </c>
      <c r="GOG13" s="46" t="s">
        <v>44</v>
      </c>
      <c r="GOH13" s="46" t="s">
        <v>44</v>
      </c>
      <c r="GOI13" s="46">
        <v>10.558999999999999</v>
      </c>
      <c r="GOJ13" s="46">
        <v>10.5372</v>
      </c>
      <c r="GOK13" s="46">
        <v>10.5778</v>
      </c>
      <c r="GOL13" s="46">
        <v>10.5589</v>
      </c>
      <c r="GOM13" s="46">
        <v>10.5078</v>
      </c>
      <c r="GON13" s="46" t="s">
        <v>44</v>
      </c>
      <c r="GOO13" s="46" t="s">
        <v>44</v>
      </c>
      <c r="GOP13" s="46">
        <v>10.520799999999999</v>
      </c>
      <c r="GOQ13" s="46">
        <v>10.5063</v>
      </c>
      <c r="GOR13" s="46">
        <v>10.500400000000001</v>
      </c>
      <c r="GOS13" s="46">
        <v>10.5039</v>
      </c>
      <c r="GOT13" s="46">
        <v>10.4598</v>
      </c>
      <c r="GOU13" s="46" t="s">
        <v>44</v>
      </c>
      <c r="GOV13" s="46" t="s">
        <v>44</v>
      </c>
      <c r="GOW13" s="46">
        <v>10.441599999999999</v>
      </c>
      <c r="GOX13" s="46">
        <v>10.443300000000001</v>
      </c>
      <c r="GOY13" s="46">
        <v>10.430300000000001</v>
      </c>
      <c r="GOZ13" s="46">
        <v>10.480499999999999</v>
      </c>
      <c r="GPA13" s="46">
        <v>10.498100000000001</v>
      </c>
      <c r="GPB13" s="46" t="s">
        <v>44</v>
      </c>
      <c r="GPC13" s="46" t="s">
        <v>44</v>
      </c>
      <c r="GPD13" s="46" t="s">
        <v>44</v>
      </c>
      <c r="GPE13" s="46">
        <v>10.4758</v>
      </c>
      <c r="GPF13" s="46">
        <v>10.527699999999999</v>
      </c>
      <c r="GPG13" s="46">
        <v>10.4803</v>
      </c>
      <c r="GPH13" s="46">
        <v>10.487</v>
      </c>
      <c r="GPI13" s="46" t="s">
        <v>44</v>
      </c>
      <c r="GPJ13" s="46" t="s">
        <v>44</v>
      </c>
      <c r="GPK13" s="46">
        <v>10.5258</v>
      </c>
      <c r="GPL13" s="46">
        <v>10.524900000000001</v>
      </c>
      <c r="GPM13" s="46">
        <v>10.516999999999999</v>
      </c>
      <c r="GPN13" s="46">
        <v>10.5175</v>
      </c>
      <c r="GPO13" s="46">
        <v>10.4528</v>
      </c>
      <c r="GPP13" s="46" t="s">
        <v>44</v>
      </c>
      <c r="GPQ13" s="46" t="s">
        <v>44</v>
      </c>
      <c r="GPR13" s="46">
        <v>10.440099999999999</v>
      </c>
      <c r="GPS13" s="46">
        <v>10.438800000000001</v>
      </c>
      <c r="GPT13" s="46">
        <v>10.499000000000001</v>
      </c>
      <c r="GPU13" s="46">
        <v>10.4885</v>
      </c>
      <c r="GPV13" s="46">
        <v>10.476100000000001</v>
      </c>
      <c r="GPW13" s="46" t="s">
        <v>44</v>
      </c>
      <c r="GPX13" s="46" t="s">
        <v>44</v>
      </c>
      <c r="GPY13" s="46">
        <v>10.466100000000001</v>
      </c>
      <c r="GPZ13" s="46">
        <v>10.456</v>
      </c>
      <c r="GQA13" s="46">
        <v>10.4673</v>
      </c>
      <c r="GQB13" s="46">
        <v>10.5113</v>
      </c>
      <c r="GQC13" s="46">
        <v>10.575900000000001</v>
      </c>
      <c r="GQD13" s="46" t="s">
        <v>44</v>
      </c>
      <c r="GQE13" s="46" t="s">
        <v>44</v>
      </c>
      <c r="GQF13" s="46">
        <v>10.611800000000001</v>
      </c>
      <c r="GQG13" s="46">
        <v>10.7003</v>
      </c>
      <c r="GQH13" s="46">
        <v>10.756</v>
      </c>
      <c r="GQI13" s="46">
        <v>10.7094</v>
      </c>
      <c r="GQJ13" s="46">
        <v>10.7125</v>
      </c>
      <c r="GQK13" s="46" t="s">
        <v>44</v>
      </c>
      <c r="GQL13" s="46" t="s">
        <v>44</v>
      </c>
      <c r="GQM13" s="46">
        <v>10.7126</v>
      </c>
      <c r="GQN13" s="46">
        <v>10.6942</v>
      </c>
      <c r="GQO13" s="46">
        <v>10.666700000000001</v>
      </c>
      <c r="GQP13" s="46">
        <v>10.6212</v>
      </c>
      <c r="GQQ13" s="46">
        <v>10.688499999999999</v>
      </c>
      <c r="GQR13" s="46" t="s">
        <v>44</v>
      </c>
      <c r="GQS13" s="46" t="s">
        <v>44</v>
      </c>
      <c r="GQT13" s="46">
        <v>10.7568</v>
      </c>
      <c r="GQU13" s="46" t="s">
        <v>44</v>
      </c>
      <c r="GQV13" s="46">
        <v>10.8628</v>
      </c>
      <c r="GQW13" s="46">
        <v>10.8612</v>
      </c>
      <c r="GQX13" s="46">
        <v>10.8568</v>
      </c>
      <c r="GQY13" s="46" t="s">
        <v>44</v>
      </c>
      <c r="GQZ13" s="46" t="s">
        <v>44</v>
      </c>
      <c r="GRA13" s="46">
        <v>10.9329</v>
      </c>
      <c r="GRB13" s="46">
        <v>10.9633</v>
      </c>
      <c r="GRC13" s="46">
        <v>10.951000000000001</v>
      </c>
      <c r="GRD13" s="46">
        <v>10.922800000000001</v>
      </c>
      <c r="GRE13" s="46">
        <v>10.8935</v>
      </c>
      <c r="GRF13" s="46" t="s">
        <v>44</v>
      </c>
      <c r="GRG13" s="46" t="s">
        <v>44</v>
      </c>
      <c r="GRH13" s="46">
        <v>10.871700000000001</v>
      </c>
      <c r="GRI13" s="46">
        <v>10.854799999999999</v>
      </c>
      <c r="GRJ13" s="46">
        <v>10.9467</v>
      </c>
      <c r="GRK13" s="46">
        <v>11.0557</v>
      </c>
      <c r="GRL13" s="46">
        <v>11.144299999999999</v>
      </c>
      <c r="GRM13" s="46" t="s">
        <v>44</v>
      </c>
      <c r="GRN13" s="46" t="s">
        <v>44</v>
      </c>
      <c r="GRO13" s="46">
        <v>11.095599999999999</v>
      </c>
      <c r="GRP13" s="46">
        <v>11.0708</v>
      </c>
      <c r="GRQ13" s="46">
        <v>11.047700000000001</v>
      </c>
      <c r="GRR13" s="46" t="s">
        <v>44</v>
      </c>
      <c r="GRS13" s="46" t="s">
        <v>44</v>
      </c>
      <c r="GRT13" s="46" t="s">
        <v>44</v>
      </c>
      <c r="GRU13" s="46" t="s">
        <v>44</v>
      </c>
      <c r="GRV13" s="46">
        <v>11.084199999999999</v>
      </c>
      <c r="GRW13" s="46">
        <v>11.001099999999999</v>
      </c>
      <c r="GRX13" s="46">
        <v>10.9773</v>
      </c>
      <c r="GRY13" s="46">
        <v>11.030200000000001</v>
      </c>
      <c r="GRZ13" s="46">
        <v>11.066700000000001</v>
      </c>
      <c r="GSA13" s="46" t="s">
        <v>44</v>
      </c>
      <c r="GSB13" s="46" t="s">
        <v>44</v>
      </c>
      <c r="GSC13" s="46">
        <v>11.0656</v>
      </c>
      <c r="GSD13" s="46">
        <v>11.084199999999999</v>
      </c>
      <c r="GSE13" s="46">
        <v>11.1578</v>
      </c>
      <c r="GSF13" s="46">
        <v>11.1135</v>
      </c>
      <c r="GSG13" s="46">
        <v>11.090299999999999</v>
      </c>
      <c r="GSH13" s="46" t="s">
        <v>44</v>
      </c>
      <c r="GSI13" s="46" t="s">
        <v>44</v>
      </c>
      <c r="GSJ13" s="46" t="s">
        <v>44</v>
      </c>
      <c r="GSK13" s="46">
        <v>11.032299999999999</v>
      </c>
      <c r="GSL13" s="46">
        <v>10.960800000000001</v>
      </c>
      <c r="GSM13" s="46">
        <v>10.9694</v>
      </c>
      <c r="GSN13" s="46">
        <v>10.9587</v>
      </c>
      <c r="GSO13" s="46" t="s">
        <v>44</v>
      </c>
      <c r="GSP13" s="46" t="s">
        <v>44</v>
      </c>
      <c r="GSQ13" s="46">
        <v>10.9381</v>
      </c>
      <c r="GSR13" s="46">
        <v>10.925800000000001</v>
      </c>
      <c r="GSS13" s="46">
        <v>10.842499999999999</v>
      </c>
      <c r="GST13" s="46">
        <v>10.838100000000001</v>
      </c>
      <c r="GSU13" s="46">
        <v>11.032500000000001</v>
      </c>
      <c r="GSV13" s="46" t="s">
        <v>44</v>
      </c>
      <c r="GSW13" s="46" t="s">
        <v>44</v>
      </c>
      <c r="GSX13" s="46">
        <v>11.1532</v>
      </c>
      <c r="GSY13" s="46">
        <v>11.0518</v>
      </c>
      <c r="GSZ13" s="46">
        <v>11.132999999999999</v>
      </c>
      <c r="GTA13" s="46">
        <v>11.2005</v>
      </c>
      <c r="GTB13" s="46">
        <v>11.1915</v>
      </c>
      <c r="GTC13" s="46" t="s">
        <v>44</v>
      </c>
      <c r="GTD13" s="46" t="s">
        <v>44</v>
      </c>
      <c r="GTE13" s="46">
        <v>11.2799</v>
      </c>
      <c r="GTF13" s="46">
        <v>11.1935</v>
      </c>
      <c r="GTG13" s="46">
        <v>11.285399999999999</v>
      </c>
      <c r="GTH13" s="46">
        <v>11.2097</v>
      </c>
      <c r="GTI13" s="46">
        <v>11.1373</v>
      </c>
      <c r="GTJ13" s="46" t="s">
        <v>44</v>
      </c>
      <c r="GTK13" s="46" t="s">
        <v>44</v>
      </c>
      <c r="GTL13" s="46">
        <v>11.1303</v>
      </c>
      <c r="GTM13" s="46">
        <v>11.269299999999999</v>
      </c>
      <c r="GTN13" s="46">
        <v>11.2966</v>
      </c>
      <c r="GTO13" s="46">
        <v>11.2843</v>
      </c>
      <c r="GTP13" s="46">
        <v>11.297000000000001</v>
      </c>
      <c r="GTQ13" s="46" t="s">
        <v>44</v>
      </c>
      <c r="GTR13" s="46" t="s">
        <v>44</v>
      </c>
      <c r="GTS13" s="46">
        <v>11.285399999999999</v>
      </c>
      <c r="GTT13" s="46">
        <v>11.3667</v>
      </c>
      <c r="GTU13" s="46">
        <v>11.324999999999999</v>
      </c>
      <c r="GTV13" s="46">
        <v>11.419</v>
      </c>
      <c r="GTW13" s="46">
        <v>11.377700000000001</v>
      </c>
      <c r="GTX13" s="46" t="s">
        <v>44</v>
      </c>
      <c r="GTY13" s="46" t="s">
        <v>44</v>
      </c>
      <c r="GTZ13" s="46">
        <v>11.3827</v>
      </c>
      <c r="GUA13" s="46">
        <v>11.432700000000001</v>
      </c>
      <c r="GUB13" s="46">
        <v>11.4527</v>
      </c>
      <c r="GUC13" s="46">
        <v>11.411300000000001</v>
      </c>
      <c r="GUD13" s="46">
        <v>11.414</v>
      </c>
      <c r="GUE13" s="46" t="s">
        <v>44</v>
      </c>
      <c r="GUF13" s="46" t="s">
        <v>44</v>
      </c>
      <c r="GUG13" s="46">
        <v>11.4459</v>
      </c>
      <c r="GUH13" s="46">
        <v>11.4809</v>
      </c>
      <c r="GUI13" s="46">
        <v>11.444100000000001</v>
      </c>
      <c r="GUJ13" s="46">
        <v>11.4405</v>
      </c>
      <c r="GUK13" s="46">
        <v>11.4382</v>
      </c>
      <c r="GUL13" s="46" t="s">
        <v>44</v>
      </c>
      <c r="GUM13" s="46" t="s">
        <v>44</v>
      </c>
      <c r="GUN13" s="46">
        <v>11.409000000000001</v>
      </c>
      <c r="GUO13" s="46">
        <v>11.430199999999999</v>
      </c>
      <c r="GUP13" s="46">
        <v>11.3973</v>
      </c>
      <c r="GUQ13" s="46">
        <v>11.4009</v>
      </c>
      <c r="GUR13" s="46">
        <v>11.2723</v>
      </c>
      <c r="GUS13" s="46" t="s">
        <v>44</v>
      </c>
      <c r="GUT13" s="46" t="s">
        <v>44</v>
      </c>
      <c r="GUU13" s="46">
        <v>11.1302</v>
      </c>
      <c r="GUV13" s="46">
        <v>11.0642</v>
      </c>
      <c r="GUW13" s="46">
        <v>11.190099999999999</v>
      </c>
      <c r="GUX13" s="46">
        <v>11.1061</v>
      </c>
      <c r="GUY13" s="46">
        <v>11.0243</v>
      </c>
      <c r="GUZ13" s="46" t="s">
        <v>44</v>
      </c>
      <c r="GVA13" s="46" t="s">
        <v>44</v>
      </c>
      <c r="GVB13" s="46">
        <v>10.954700000000001</v>
      </c>
      <c r="GVC13" s="46">
        <v>11.009499999999999</v>
      </c>
      <c r="GVD13" s="46">
        <v>11.0303</v>
      </c>
      <c r="GVE13" s="46">
        <v>11.052300000000001</v>
      </c>
      <c r="GVF13" s="46">
        <v>11.0275</v>
      </c>
      <c r="GVG13" s="46" t="s">
        <v>44</v>
      </c>
      <c r="GVH13" s="46" t="s">
        <v>44</v>
      </c>
      <c r="GVI13" s="46">
        <v>10.991400000000001</v>
      </c>
      <c r="GVJ13" s="46">
        <v>10.9618</v>
      </c>
      <c r="GVK13" s="46">
        <v>10.904500000000001</v>
      </c>
      <c r="GVL13" s="46">
        <v>10.870799999999999</v>
      </c>
      <c r="GVM13" s="46">
        <v>10.8954</v>
      </c>
      <c r="GVN13" s="46" t="s">
        <v>44</v>
      </c>
      <c r="GVO13" s="46" t="s">
        <v>44</v>
      </c>
      <c r="GVP13" s="46">
        <v>10.930300000000001</v>
      </c>
      <c r="GVQ13" s="46">
        <v>10.9148</v>
      </c>
      <c r="GVR13" s="46">
        <v>10.9337</v>
      </c>
      <c r="GVS13" s="46">
        <v>10.896800000000001</v>
      </c>
      <c r="GVT13" s="46">
        <v>10.8947</v>
      </c>
      <c r="GVU13" s="46" t="s">
        <v>44</v>
      </c>
      <c r="GVV13" s="46" t="s">
        <v>44</v>
      </c>
      <c r="GVW13" s="46">
        <v>10.918100000000001</v>
      </c>
      <c r="GVX13" s="46">
        <v>11.020300000000001</v>
      </c>
      <c r="GVY13" s="46">
        <v>10.9537</v>
      </c>
      <c r="GVZ13" s="46">
        <v>10.9802</v>
      </c>
      <c r="GWA13" s="46">
        <v>10.8908</v>
      </c>
      <c r="GWB13" s="46" t="s">
        <v>44</v>
      </c>
      <c r="GWC13" s="46" t="s">
        <v>44</v>
      </c>
      <c r="GWD13" s="46">
        <v>10.883800000000001</v>
      </c>
      <c r="GWE13" s="46">
        <v>10.911300000000001</v>
      </c>
      <c r="GWF13" s="46">
        <v>10.8386</v>
      </c>
      <c r="GWG13" s="46">
        <v>10.880800000000001</v>
      </c>
      <c r="GWH13" s="46">
        <v>10.8147</v>
      </c>
      <c r="GWI13" s="46" t="s">
        <v>44</v>
      </c>
      <c r="GWJ13" s="46" t="s">
        <v>44</v>
      </c>
      <c r="GWK13" s="46">
        <v>10.8028</v>
      </c>
      <c r="GWL13" s="46">
        <v>10.824999999999999</v>
      </c>
      <c r="GWM13" s="46">
        <v>10.75</v>
      </c>
      <c r="GWN13" s="46">
        <v>10.747999999999999</v>
      </c>
      <c r="GWO13" s="46">
        <v>10.8217</v>
      </c>
      <c r="GWP13" s="46" t="s">
        <v>44</v>
      </c>
      <c r="GWQ13" s="46" t="s">
        <v>44</v>
      </c>
      <c r="GWR13" s="46">
        <v>10.803800000000001</v>
      </c>
      <c r="GWS13" s="46">
        <v>10.804</v>
      </c>
      <c r="GWT13" s="46">
        <v>10.8428</v>
      </c>
      <c r="GWU13" s="46">
        <v>10.922000000000001</v>
      </c>
      <c r="GWV13" s="46">
        <v>10.9528</v>
      </c>
      <c r="GWW13" s="46" t="s">
        <v>44</v>
      </c>
      <c r="GWX13" s="46" t="s">
        <v>44</v>
      </c>
      <c r="GWY13" s="46">
        <v>10.934699999999999</v>
      </c>
      <c r="GWZ13" s="46">
        <v>10.9047</v>
      </c>
      <c r="GXA13" s="46">
        <v>10.865</v>
      </c>
      <c r="GXB13" s="46">
        <v>10.903700000000001</v>
      </c>
      <c r="GXC13" s="46">
        <v>10.895200000000001</v>
      </c>
      <c r="GXD13" s="46" t="s">
        <v>44</v>
      </c>
      <c r="GXE13" s="46" t="s">
        <v>44</v>
      </c>
      <c r="GXF13" s="46">
        <v>10.8476</v>
      </c>
      <c r="GXG13" s="46">
        <v>10.8438</v>
      </c>
      <c r="GXH13" s="46">
        <v>10.938000000000001</v>
      </c>
      <c r="GXI13" s="46">
        <v>11.019600000000001</v>
      </c>
      <c r="GXJ13" s="46">
        <v>11.027100000000001</v>
      </c>
      <c r="GXK13" s="46" t="s">
        <v>44</v>
      </c>
      <c r="GXL13" s="46" t="s">
        <v>44</v>
      </c>
      <c r="GXM13" s="46">
        <v>11.070499999999999</v>
      </c>
      <c r="GXN13" s="46">
        <v>11.036099999999999</v>
      </c>
      <c r="GXO13" s="46">
        <v>11.011699999999999</v>
      </c>
      <c r="GXP13" s="46">
        <v>10.9818</v>
      </c>
      <c r="GXQ13" s="46">
        <v>10.9468</v>
      </c>
      <c r="GXR13" s="46" t="s">
        <v>44</v>
      </c>
      <c r="GXS13" s="46" t="s">
        <v>44</v>
      </c>
      <c r="GXT13" s="46">
        <v>10.927300000000001</v>
      </c>
      <c r="GXU13" s="46">
        <v>10.922700000000001</v>
      </c>
      <c r="GXV13" s="46">
        <v>10.9346</v>
      </c>
      <c r="GXW13" s="46">
        <v>10.9953</v>
      </c>
      <c r="GXX13" s="46">
        <v>11.0877</v>
      </c>
      <c r="GXY13" s="46" t="s">
        <v>44</v>
      </c>
      <c r="GXZ13" s="46" t="s">
        <v>44</v>
      </c>
      <c r="GYA13" s="46">
        <v>11.105</v>
      </c>
      <c r="GYB13" s="46">
        <v>11.0418</v>
      </c>
      <c r="GYC13" s="46">
        <v>11.0152</v>
      </c>
      <c r="GYD13" s="46">
        <v>11.0502</v>
      </c>
      <c r="GYE13" s="46">
        <v>10.993499999999999</v>
      </c>
      <c r="GYF13" s="46" t="s">
        <v>44</v>
      </c>
      <c r="GYG13" s="46" t="s">
        <v>44</v>
      </c>
      <c r="GYH13" s="46">
        <v>10.9733</v>
      </c>
      <c r="GYI13" s="46">
        <v>11.0404</v>
      </c>
      <c r="GYJ13" s="46">
        <v>11.0533</v>
      </c>
      <c r="GYK13" s="46">
        <v>11.0185</v>
      </c>
      <c r="GYL13" s="46">
        <v>11.0624</v>
      </c>
      <c r="GYM13" s="46" t="s">
        <v>44</v>
      </c>
      <c r="GYN13" s="46" t="s">
        <v>44</v>
      </c>
      <c r="GYO13" s="46">
        <v>11.084199999999999</v>
      </c>
      <c r="GYP13" s="46">
        <v>11.059699999999999</v>
      </c>
      <c r="GYQ13" s="46">
        <v>11.024800000000001</v>
      </c>
      <c r="GYR13" s="46">
        <v>10.9406</v>
      </c>
      <c r="GYS13" s="46">
        <v>10.8765</v>
      </c>
      <c r="GYT13" s="46" t="s">
        <v>44</v>
      </c>
      <c r="GYU13" s="46" t="s">
        <v>44</v>
      </c>
      <c r="GYV13" s="46">
        <v>10.836399999999999</v>
      </c>
      <c r="GYW13" s="46">
        <v>10.8703</v>
      </c>
      <c r="GYX13" s="46">
        <v>10.825699999999999</v>
      </c>
      <c r="GYY13" s="46">
        <v>10.805999999999999</v>
      </c>
      <c r="GYZ13" s="46">
        <v>10.8169</v>
      </c>
      <c r="GZA13" s="46" t="s">
        <v>44</v>
      </c>
      <c r="GZB13" s="46" t="s">
        <v>44</v>
      </c>
      <c r="GZC13" s="46">
        <v>10.8489</v>
      </c>
      <c r="GZD13" s="46">
        <v>10.828900000000001</v>
      </c>
      <c r="GZE13" s="46">
        <v>10.7918</v>
      </c>
      <c r="GZF13" s="46">
        <v>10.731299999999999</v>
      </c>
      <c r="GZG13" s="46">
        <v>10.709300000000001</v>
      </c>
      <c r="GZH13" s="46" t="s">
        <v>44</v>
      </c>
      <c r="GZI13" s="46" t="s">
        <v>44</v>
      </c>
      <c r="GZJ13" s="46">
        <v>10.773999999999999</v>
      </c>
      <c r="GZK13" s="46">
        <v>10.763999999999999</v>
      </c>
      <c r="GZL13" s="46">
        <v>10.744899999999999</v>
      </c>
      <c r="GZM13" s="46" t="s">
        <v>44</v>
      </c>
      <c r="GZN13" s="46">
        <v>10.7948</v>
      </c>
      <c r="GZO13" s="46" t="s">
        <v>44</v>
      </c>
      <c r="GZP13" s="46" t="s">
        <v>44</v>
      </c>
      <c r="GZQ13" s="46">
        <v>10.8344</v>
      </c>
      <c r="GZR13" s="46">
        <v>10.82</v>
      </c>
      <c r="GZS13" s="46">
        <v>10.8598</v>
      </c>
      <c r="GZT13" s="46">
        <v>10.863200000000001</v>
      </c>
      <c r="GZU13" s="46">
        <v>10.915800000000001</v>
      </c>
      <c r="GZV13" s="46" t="s">
        <v>44</v>
      </c>
      <c r="GZW13" s="46" t="s">
        <v>44</v>
      </c>
      <c r="GZX13" s="46">
        <v>10.926299999999999</v>
      </c>
      <c r="GZY13" s="46">
        <v>10.8675</v>
      </c>
      <c r="GZZ13" s="46">
        <v>10.859500000000001</v>
      </c>
      <c r="HAA13" s="46">
        <v>10.8527</v>
      </c>
      <c r="HAB13" s="46">
        <v>10.952400000000001</v>
      </c>
      <c r="HAC13" s="46" t="s">
        <v>44</v>
      </c>
      <c r="HAD13" s="46" t="s">
        <v>44</v>
      </c>
      <c r="HAE13" s="46" t="s">
        <v>44</v>
      </c>
      <c r="HAF13" s="46">
        <v>11.0021</v>
      </c>
      <c r="HAG13" s="46">
        <v>10.9756</v>
      </c>
      <c r="HAH13" s="46">
        <v>10.9682</v>
      </c>
      <c r="HAI13" s="46">
        <v>11.0242</v>
      </c>
      <c r="HAJ13" s="46" t="s">
        <v>44</v>
      </c>
      <c r="HAK13" s="46" t="s">
        <v>44</v>
      </c>
      <c r="HAL13" s="46">
        <v>11.052</v>
      </c>
      <c r="HAM13" s="46">
        <v>11.045400000000001</v>
      </c>
      <c r="HAN13" s="46">
        <v>10.9983</v>
      </c>
      <c r="HAO13" s="46">
        <v>10.9975</v>
      </c>
      <c r="HAP13" s="46" t="s">
        <v>44</v>
      </c>
      <c r="HAQ13" s="46" t="s">
        <v>44</v>
      </c>
      <c r="HAR13" s="46" t="s">
        <v>44</v>
      </c>
      <c r="HAS13" s="46">
        <v>10.9595</v>
      </c>
      <c r="HAT13" s="46">
        <v>10.894</v>
      </c>
      <c r="HAU13" s="46">
        <v>10.862</v>
      </c>
      <c r="HAV13" s="46">
        <v>10.8558</v>
      </c>
      <c r="HAW13" s="46">
        <v>10.8606</v>
      </c>
      <c r="HAX13" s="46" t="s">
        <v>44</v>
      </c>
      <c r="HAY13" s="46" t="s">
        <v>44</v>
      </c>
      <c r="HAZ13" s="46">
        <v>10.8375</v>
      </c>
      <c r="HBA13" s="46" t="s">
        <v>44</v>
      </c>
      <c r="HBB13" s="46">
        <v>10.8255</v>
      </c>
      <c r="HBC13" s="46">
        <v>10.792199999999999</v>
      </c>
      <c r="HBD13" s="46">
        <v>10.773999999999999</v>
      </c>
      <c r="HBE13" s="46" t="s">
        <v>44</v>
      </c>
      <c r="HBF13" s="46" t="s">
        <v>44</v>
      </c>
      <c r="HBG13" s="46">
        <v>10.8002</v>
      </c>
      <c r="HBH13" s="46">
        <v>10.8492</v>
      </c>
      <c r="HBI13" s="46">
        <v>10.807499999999999</v>
      </c>
      <c r="HBJ13" s="46">
        <v>10.841100000000001</v>
      </c>
      <c r="HBK13" s="46">
        <v>10.8597</v>
      </c>
      <c r="HBL13" s="46" t="s">
        <v>44</v>
      </c>
      <c r="HBM13" s="46" t="s">
        <v>44</v>
      </c>
      <c r="HBN13" s="46" t="s">
        <v>44</v>
      </c>
      <c r="HBO13" s="46">
        <v>10.874700000000001</v>
      </c>
      <c r="HBP13" s="46">
        <v>10.881</v>
      </c>
      <c r="HBQ13" s="46">
        <v>10.875500000000001</v>
      </c>
      <c r="HBR13" s="46">
        <v>10.8116</v>
      </c>
      <c r="HBS13" s="46" t="s">
        <v>44</v>
      </c>
      <c r="HBT13" s="46" t="s">
        <v>44</v>
      </c>
      <c r="HBU13" s="46" t="s">
        <v>44</v>
      </c>
      <c r="HBV13" s="46">
        <v>10.781499999999999</v>
      </c>
      <c r="HBW13" s="46">
        <v>10.770799999999999</v>
      </c>
      <c r="HBX13" s="46">
        <v>10.865</v>
      </c>
      <c r="HBY13" s="46">
        <v>10.935499999999999</v>
      </c>
      <c r="HBZ13" s="46" t="s">
        <v>44</v>
      </c>
      <c r="HCA13" s="46" t="s">
        <v>44</v>
      </c>
      <c r="HCB13" s="46">
        <v>10.970499999999999</v>
      </c>
      <c r="HCC13" s="46">
        <v>11.0091</v>
      </c>
      <c r="HCD13" s="46">
        <v>11.033300000000001</v>
      </c>
      <c r="HCE13" s="46">
        <v>10.965</v>
      </c>
      <c r="HCF13" s="46">
        <v>10.9765</v>
      </c>
      <c r="HCG13" s="46" t="s">
        <v>44</v>
      </c>
      <c r="HCH13" s="46" t="s">
        <v>44</v>
      </c>
      <c r="HCI13" s="46">
        <v>10.9419</v>
      </c>
      <c r="HCJ13" s="46">
        <v>10.986000000000001</v>
      </c>
      <c r="HCK13" s="46">
        <v>10.923400000000001</v>
      </c>
      <c r="HCL13" s="46">
        <v>10.9232</v>
      </c>
      <c r="HCM13" s="46">
        <v>10.882400000000001</v>
      </c>
      <c r="HCN13" s="46" t="s">
        <v>44</v>
      </c>
      <c r="HCO13" s="46" t="s">
        <v>44</v>
      </c>
      <c r="HCP13" s="46">
        <v>10.8918</v>
      </c>
      <c r="HCQ13" s="46">
        <v>10.964499999999999</v>
      </c>
      <c r="HCR13" s="46">
        <v>10.948600000000001</v>
      </c>
      <c r="HCS13" s="46">
        <v>10.975300000000001</v>
      </c>
      <c r="HCT13" s="46">
        <v>11.0402</v>
      </c>
      <c r="HCU13" s="46" t="s">
        <v>44</v>
      </c>
      <c r="HCV13" s="46" t="s">
        <v>44</v>
      </c>
      <c r="HCW13" s="46">
        <v>11.0855</v>
      </c>
      <c r="HCX13" s="46">
        <v>11.0548</v>
      </c>
      <c r="HCY13" s="46">
        <v>11.0382</v>
      </c>
      <c r="HCZ13" s="46">
        <v>10.981999999999999</v>
      </c>
      <c r="HDA13" s="46">
        <v>10.992100000000001</v>
      </c>
      <c r="HDB13" s="46" t="s">
        <v>44</v>
      </c>
      <c r="HDC13" s="46" t="s">
        <v>44</v>
      </c>
      <c r="HDD13" s="46" t="s">
        <v>44</v>
      </c>
      <c r="HDE13" s="46">
        <v>10.9192</v>
      </c>
      <c r="HDF13" s="46">
        <v>10.936999999999999</v>
      </c>
      <c r="HDG13" s="46">
        <v>10.968299999999999</v>
      </c>
      <c r="HDH13" s="46">
        <v>10.960100000000001</v>
      </c>
      <c r="HDI13" s="46" t="s">
        <v>44</v>
      </c>
      <c r="HDJ13" s="46" t="s">
        <v>44</v>
      </c>
      <c r="HDK13" s="46">
        <v>11.0227</v>
      </c>
      <c r="HDL13" s="46">
        <v>10.9915</v>
      </c>
      <c r="HDM13" s="46">
        <v>10.9152</v>
      </c>
      <c r="HDN13" s="46">
        <v>10.952199999999999</v>
      </c>
      <c r="HDO13" s="46">
        <v>10.995799999999999</v>
      </c>
      <c r="HDP13" s="46" t="s">
        <v>44</v>
      </c>
      <c r="HDQ13" s="46" t="s">
        <v>44</v>
      </c>
      <c r="HDR13" s="46">
        <v>10.9778</v>
      </c>
      <c r="HDS13" s="46">
        <v>10.9755</v>
      </c>
      <c r="HDT13" s="46">
        <v>11.0023</v>
      </c>
      <c r="HDU13" s="46">
        <v>10.968299999999999</v>
      </c>
      <c r="HDV13" s="46">
        <v>11.0397</v>
      </c>
      <c r="HDW13" s="46" t="s">
        <v>44</v>
      </c>
      <c r="HDX13" s="46" t="s">
        <v>44</v>
      </c>
      <c r="HDY13" s="46">
        <v>11.079000000000001</v>
      </c>
      <c r="HDZ13" s="46">
        <v>11.1493</v>
      </c>
      <c r="HEA13" s="46">
        <v>11.168200000000001</v>
      </c>
      <c r="HEB13" s="46">
        <v>11.191700000000001</v>
      </c>
      <c r="HEC13" s="46">
        <v>11.181699999999999</v>
      </c>
      <c r="HED13" s="46" t="s">
        <v>44</v>
      </c>
      <c r="HEE13" s="46" t="s">
        <v>44</v>
      </c>
      <c r="HEF13" s="46">
        <v>11.1762</v>
      </c>
      <c r="HEG13" s="46">
        <v>11.1473</v>
      </c>
      <c r="HEH13" s="46">
        <v>11.1555</v>
      </c>
      <c r="HEI13" s="46">
        <v>11.1426</v>
      </c>
      <c r="HEJ13" s="46">
        <v>11.1205</v>
      </c>
      <c r="HEK13" s="46" t="s">
        <v>44</v>
      </c>
      <c r="HEL13" s="46" t="s">
        <v>44</v>
      </c>
      <c r="HEM13" s="46">
        <v>11.148300000000001</v>
      </c>
      <c r="HEN13" s="46">
        <v>11.172700000000001</v>
      </c>
      <c r="HEO13" s="46">
        <v>11.1867</v>
      </c>
      <c r="HEP13" s="46">
        <v>11.1348</v>
      </c>
      <c r="HEQ13" s="46">
        <v>11.166399999999999</v>
      </c>
      <c r="HER13" s="46" t="s">
        <v>44</v>
      </c>
      <c r="HES13" s="46" t="s">
        <v>44</v>
      </c>
      <c r="HET13" s="46" t="s">
        <v>44</v>
      </c>
      <c r="HEU13" s="46">
        <v>11.112</v>
      </c>
      <c r="HEV13" s="46">
        <v>11.079599999999999</v>
      </c>
      <c r="HEW13" s="46">
        <v>11.022</v>
      </c>
      <c r="HEX13" s="46">
        <v>11.0166</v>
      </c>
      <c r="HEY13" s="46" t="s">
        <v>44</v>
      </c>
      <c r="HEZ13" s="46" t="s">
        <v>44</v>
      </c>
      <c r="HFA13" s="46">
        <v>11.0253</v>
      </c>
      <c r="HFB13" s="46">
        <v>11.047000000000001</v>
      </c>
      <c r="HFC13" s="46">
        <v>11.081300000000001</v>
      </c>
      <c r="HFD13" s="46">
        <v>11.050700000000001</v>
      </c>
      <c r="HFE13" s="46">
        <v>11.0322</v>
      </c>
      <c r="HFF13" s="46" t="s">
        <v>44</v>
      </c>
      <c r="HFG13" s="46" t="s">
        <v>44</v>
      </c>
      <c r="HFH13" s="46">
        <v>11.0336</v>
      </c>
      <c r="HFI13" s="46">
        <v>10.979699999999999</v>
      </c>
      <c r="HFJ13" s="46">
        <v>10.9976</v>
      </c>
      <c r="HFK13" s="46" t="s">
        <v>44</v>
      </c>
      <c r="HFL13" s="46" t="s">
        <v>44</v>
      </c>
      <c r="HFM13" s="46" t="s">
        <v>44</v>
      </c>
      <c r="HFN13" s="46" t="s">
        <v>44</v>
      </c>
      <c r="HFO13" s="46">
        <v>10.970499999999999</v>
      </c>
      <c r="HFP13" s="46">
        <v>11.012600000000001</v>
      </c>
      <c r="HFQ13" s="46">
        <v>10.984</v>
      </c>
      <c r="HFR13" s="46">
        <v>11.013500000000001</v>
      </c>
      <c r="HFS13" s="46">
        <v>10.9917</v>
      </c>
      <c r="HFT13" s="46" t="s">
        <v>44</v>
      </c>
      <c r="HFU13" s="46" t="s">
        <v>44</v>
      </c>
      <c r="HFV13" s="46">
        <v>10.9856</v>
      </c>
      <c r="HFW13" s="46">
        <v>10.991099999999999</v>
      </c>
      <c r="HFX13" s="46">
        <v>10.992000000000001</v>
      </c>
      <c r="HFY13" s="46">
        <v>11.004799999999999</v>
      </c>
      <c r="HFZ13" s="46">
        <v>10.978999999999999</v>
      </c>
      <c r="HGA13" s="46" t="s">
        <v>44</v>
      </c>
      <c r="HGB13" s="46" t="s">
        <v>44</v>
      </c>
      <c r="HGC13" s="46">
        <v>10.963699999999999</v>
      </c>
      <c r="HGD13" s="46">
        <v>11.0053</v>
      </c>
      <c r="HGE13" s="46">
        <v>10.9369</v>
      </c>
      <c r="HGF13" s="46">
        <v>10.9312</v>
      </c>
      <c r="HGG13" s="46">
        <v>10.9305</v>
      </c>
      <c r="HGH13" s="46" t="s">
        <v>44</v>
      </c>
      <c r="HGI13" s="46" t="s">
        <v>44</v>
      </c>
      <c r="HGJ13" s="46">
        <v>10.9278</v>
      </c>
      <c r="HGK13" s="46" t="s">
        <v>44</v>
      </c>
      <c r="HGL13" s="46">
        <v>10.9262</v>
      </c>
      <c r="HGM13" s="46">
        <v>10.901999999999999</v>
      </c>
      <c r="HGN13" s="46">
        <v>10.885199999999999</v>
      </c>
      <c r="HGO13" s="46" t="s">
        <v>44</v>
      </c>
      <c r="HGP13" s="46" t="s">
        <v>44</v>
      </c>
      <c r="HGQ13" s="46">
        <v>10.8558</v>
      </c>
      <c r="HGR13" s="46">
        <v>10.8513</v>
      </c>
      <c r="HGS13" s="46">
        <v>10.8269</v>
      </c>
      <c r="HGT13" s="46">
        <v>10.8178</v>
      </c>
      <c r="HGU13" s="46">
        <v>10.8148</v>
      </c>
      <c r="HGV13" s="46" t="s">
        <v>44</v>
      </c>
      <c r="HGW13" s="46" t="s">
        <v>44</v>
      </c>
      <c r="HGX13" s="46">
        <v>10.7987</v>
      </c>
      <c r="HGY13" s="46">
        <v>10.8032</v>
      </c>
      <c r="HGZ13" s="46">
        <v>10.7905</v>
      </c>
      <c r="HHA13" s="46">
        <v>10.8033</v>
      </c>
      <c r="HHB13" s="46">
        <v>10.8223</v>
      </c>
      <c r="HHC13" s="46" t="s">
        <v>44</v>
      </c>
      <c r="HHD13" s="46" t="s">
        <v>44</v>
      </c>
      <c r="HHE13" s="46">
        <v>10.7963</v>
      </c>
      <c r="HHF13" s="46">
        <v>10.7598</v>
      </c>
      <c r="HHG13" s="46">
        <v>10.768800000000001</v>
      </c>
      <c r="HHH13" s="46">
        <v>10.8354</v>
      </c>
      <c r="HHI13" s="46">
        <v>10.7803</v>
      </c>
      <c r="HHJ13" s="46" t="s">
        <v>44</v>
      </c>
      <c r="HHK13" s="46" t="s">
        <v>44</v>
      </c>
      <c r="HHL13" s="46">
        <v>10.7788</v>
      </c>
      <c r="HHM13" s="46">
        <v>10.7873</v>
      </c>
      <c r="HHN13" s="46">
        <v>10.818</v>
      </c>
      <c r="HHO13" s="46">
        <v>10.7445</v>
      </c>
      <c r="HHP13" s="46">
        <v>10.713100000000001</v>
      </c>
      <c r="HHQ13" s="46" t="s">
        <v>44</v>
      </c>
      <c r="HHR13" s="46" t="s">
        <v>44</v>
      </c>
      <c r="HHS13" s="46">
        <v>10.7441</v>
      </c>
      <c r="HHT13" s="46">
        <v>10.780900000000001</v>
      </c>
      <c r="HHU13" s="46">
        <v>10.845000000000001</v>
      </c>
      <c r="HHV13" s="46">
        <v>10.904299999999999</v>
      </c>
      <c r="HHW13" s="46">
        <v>10.9702</v>
      </c>
      <c r="HHX13" s="46" t="s">
        <v>44</v>
      </c>
      <c r="HHY13" s="46" t="s">
        <v>44</v>
      </c>
      <c r="HHZ13" s="46">
        <v>10.9307</v>
      </c>
      <c r="HIA13" s="46">
        <v>10.9331</v>
      </c>
      <c r="HIB13" s="46">
        <v>10.953799999999999</v>
      </c>
      <c r="HIC13" s="46">
        <v>10.901199999999999</v>
      </c>
      <c r="HID13" s="46">
        <v>10.8148</v>
      </c>
      <c r="HIE13" s="46" t="s">
        <v>44</v>
      </c>
      <c r="HIF13" s="46" t="s">
        <v>44</v>
      </c>
      <c r="HIG13" s="46">
        <v>10.776</v>
      </c>
      <c r="HIH13" s="46">
        <v>10.7494</v>
      </c>
      <c r="HII13" s="46">
        <v>10.7713</v>
      </c>
      <c r="HIJ13" s="46">
        <v>10.826599999999999</v>
      </c>
      <c r="HIK13" s="46">
        <v>10.808</v>
      </c>
      <c r="HIL13" s="46" t="s">
        <v>44</v>
      </c>
      <c r="HIM13" s="46" t="s">
        <v>44</v>
      </c>
      <c r="HIN13" s="46">
        <v>10.818899999999999</v>
      </c>
      <c r="HIO13" s="46">
        <v>10.8398</v>
      </c>
      <c r="HIP13" s="46">
        <v>10.866099999999999</v>
      </c>
      <c r="HIQ13" s="46">
        <v>10.7926</v>
      </c>
      <c r="HIR13" s="46">
        <v>10.794600000000001</v>
      </c>
      <c r="HIS13" s="46" t="s">
        <v>44</v>
      </c>
      <c r="HIT13" s="46" t="s">
        <v>44</v>
      </c>
      <c r="HIU13" s="46">
        <v>10.7697</v>
      </c>
      <c r="HIV13" s="46">
        <v>10.7698</v>
      </c>
      <c r="HIW13" s="46">
        <v>10.76</v>
      </c>
      <c r="HIX13" s="46">
        <v>10.7936</v>
      </c>
      <c r="HIY13" s="46">
        <v>10.7828</v>
      </c>
      <c r="HIZ13" s="46" t="s">
        <v>44</v>
      </c>
      <c r="HJA13" s="46" t="s">
        <v>44</v>
      </c>
      <c r="HJB13" s="46">
        <v>10.7531</v>
      </c>
      <c r="HJC13" s="46">
        <v>10.791700000000001</v>
      </c>
      <c r="HJD13" s="46">
        <v>10.8248</v>
      </c>
      <c r="HJE13" s="46">
        <v>10.7799</v>
      </c>
      <c r="HJF13" s="46">
        <v>10.7608</v>
      </c>
      <c r="HJG13" s="46" t="s">
        <v>44</v>
      </c>
      <c r="HJH13" s="46" t="s">
        <v>44</v>
      </c>
      <c r="HJI13" s="46">
        <v>10.7653</v>
      </c>
      <c r="HJJ13" s="46">
        <v>10.7628</v>
      </c>
      <c r="HJK13" s="46">
        <v>10.752000000000001</v>
      </c>
      <c r="HJL13" s="46">
        <v>10.720700000000001</v>
      </c>
      <c r="HJM13" s="46">
        <v>10.7843</v>
      </c>
      <c r="HJN13" s="46" t="s">
        <v>44</v>
      </c>
      <c r="HJO13" s="46" t="s">
        <v>44</v>
      </c>
      <c r="HJP13" s="46">
        <v>10.763999999999999</v>
      </c>
      <c r="HJQ13" s="46">
        <v>10.784599999999999</v>
      </c>
      <c r="HJR13" s="46">
        <v>10.8712</v>
      </c>
      <c r="HJS13" s="46">
        <v>10.9436</v>
      </c>
      <c r="HJT13" s="46">
        <v>10.997299999999999</v>
      </c>
      <c r="HJU13" s="46" t="s">
        <v>44</v>
      </c>
      <c r="HJV13" s="46" t="s">
        <v>44</v>
      </c>
      <c r="HJW13" s="46">
        <v>10.981199999999999</v>
      </c>
      <c r="HJX13" s="46">
        <v>10.927300000000001</v>
      </c>
      <c r="HJY13" s="46">
        <v>10.9663</v>
      </c>
      <c r="HJZ13" s="46">
        <v>10.940200000000001</v>
      </c>
      <c r="HKA13" s="46">
        <v>10.967700000000001</v>
      </c>
      <c r="HKB13" s="46" t="s">
        <v>44</v>
      </c>
      <c r="HKC13" s="46" t="s">
        <v>44</v>
      </c>
      <c r="HKD13" s="46">
        <v>10.9886</v>
      </c>
      <c r="HKE13" s="46">
        <v>10.9613</v>
      </c>
      <c r="HKF13" s="46">
        <v>10.9209</v>
      </c>
      <c r="HKG13" s="46">
        <v>10.9832</v>
      </c>
      <c r="HKH13" s="46">
        <v>11.017300000000001</v>
      </c>
      <c r="HKI13" s="46" t="s">
        <v>44</v>
      </c>
      <c r="HKJ13" s="46" t="s">
        <v>44</v>
      </c>
      <c r="HKK13" s="46">
        <v>10.9915</v>
      </c>
      <c r="HKL13" s="46">
        <v>11.0549</v>
      </c>
      <c r="HKM13" s="46">
        <v>11.114800000000001</v>
      </c>
      <c r="HKN13" s="46">
        <v>11.2676</v>
      </c>
      <c r="HKO13" s="46">
        <v>11.1259</v>
      </c>
      <c r="HKP13" s="46" t="s">
        <v>44</v>
      </c>
      <c r="HKQ13" s="46" t="s">
        <v>44</v>
      </c>
      <c r="HKR13" s="46">
        <v>11.1053</v>
      </c>
      <c r="HKS13" s="46">
        <v>11.1213</v>
      </c>
      <c r="HKT13" s="46">
        <v>11.073600000000001</v>
      </c>
      <c r="HKU13" s="46">
        <v>11.0489</v>
      </c>
      <c r="HKV13" s="46">
        <v>11.0413</v>
      </c>
      <c r="HKW13" s="46" t="s">
        <v>44</v>
      </c>
      <c r="HKX13" s="46" t="s">
        <v>44</v>
      </c>
      <c r="HKY13" s="46">
        <v>11.0382</v>
      </c>
      <c r="HKZ13" s="46">
        <v>11.092000000000001</v>
      </c>
      <c r="HLA13" s="46">
        <v>11.106199999999999</v>
      </c>
      <c r="HLB13" s="46">
        <v>11.0848</v>
      </c>
      <c r="HLC13" s="46">
        <v>11.037800000000001</v>
      </c>
      <c r="HLD13" s="46" t="s">
        <v>44</v>
      </c>
      <c r="HLE13" s="46" t="s">
        <v>44</v>
      </c>
      <c r="HLF13" s="46">
        <v>11.0169</v>
      </c>
      <c r="HLG13" s="46">
        <v>11.0265</v>
      </c>
      <c r="HLH13" s="46">
        <v>11.0848</v>
      </c>
      <c r="HLI13" s="46">
        <v>11.065799999999999</v>
      </c>
      <c r="HLJ13" s="46">
        <v>11.1227</v>
      </c>
      <c r="HLK13" s="46" t="s">
        <v>44</v>
      </c>
      <c r="HLL13" s="46" t="s">
        <v>44</v>
      </c>
      <c r="HLM13" s="46">
        <v>11.140700000000001</v>
      </c>
      <c r="HLN13" s="46">
        <v>11.105700000000001</v>
      </c>
      <c r="HLO13" s="46">
        <v>11.071999999999999</v>
      </c>
      <c r="HLP13" s="46">
        <v>11.074299999999999</v>
      </c>
      <c r="HLQ13" s="46">
        <v>11.111000000000001</v>
      </c>
      <c r="HLR13" s="46" t="s">
        <v>44</v>
      </c>
      <c r="HLS13" s="46" t="s">
        <v>44</v>
      </c>
      <c r="HLT13" s="46">
        <v>11.1471</v>
      </c>
      <c r="HLU13" s="46">
        <v>11.0959</v>
      </c>
      <c r="HLV13" s="46">
        <v>10.9871</v>
      </c>
      <c r="HLW13" s="46">
        <v>10.9687</v>
      </c>
      <c r="HLX13" s="46">
        <v>10.951700000000001</v>
      </c>
      <c r="HLY13" s="46" t="s">
        <v>44</v>
      </c>
      <c r="HLZ13" s="46" t="s">
        <v>44</v>
      </c>
      <c r="HMA13" s="46">
        <v>10.9391</v>
      </c>
      <c r="HMB13" s="46">
        <v>10.9438</v>
      </c>
      <c r="HMC13" s="46">
        <v>10.924300000000001</v>
      </c>
      <c r="HMD13" s="46">
        <v>10.920299999999999</v>
      </c>
      <c r="HME13" s="46">
        <v>10.9315</v>
      </c>
      <c r="HMF13" s="46" t="s">
        <v>44</v>
      </c>
      <c r="HMG13" s="46" t="s">
        <v>44</v>
      </c>
      <c r="HMH13" s="46">
        <v>10.9224</v>
      </c>
      <c r="HMI13" s="46">
        <v>10.920999999999999</v>
      </c>
      <c r="HMJ13" s="46">
        <v>10.868499999999999</v>
      </c>
      <c r="HMK13" s="46">
        <v>10.8963</v>
      </c>
      <c r="HML13" s="46">
        <v>10.855700000000001</v>
      </c>
      <c r="HMM13" s="46" t="s">
        <v>44</v>
      </c>
      <c r="HMN13" s="46" t="s">
        <v>44</v>
      </c>
      <c r="HMO13" s="46">
        <v>10.8589</v>
      </c>
      <c r="HMP13" s="46">
        <v>10.837899999999999</v>
      </c>
      <c r="HMQ13" s="46">
        <v>10.8383</v>
      </c>
      <c r="HMR13" s="46">
        <v>10.8101</v>
      </c>
      <c r="HMS13" s="46">
        <v>10.825200000000001</v>
      </c>
      <c r="HMT13" s="46" t="s">
        <v>44</v>
      </c>
      <c r="HMU13" s="46" t="s">
        <v>44</v>
      </c>
      <c r="HMV13" s="46">
        <v>10.8133</v>
      </c>
      <c r="HMW13" s="46">
        <v>10.841799999999999</v>
      </c>
      <c r="HMX13" s="46">
        <v>10.818099999999999</v>
      </c>
      <c r="HMY13" s="46">
        <v>10.8133</v>
      </c>
      <c r="HMZ13" s="46">
        <v>10.797599999999999</v>
      </c>
      <c r="HNA13" s="46" t="s">
        <v>44</v>
      </c>
      <c r="HNB13" s="46" t="s">
        <v>44</v>
      </c>
      <c r="HNC13" s="46">
        <v>10.840400000000001</v>
      </c>
      <c r="HND13" s="46">
        <v>10.824</v>
      </c>
      <c r="HNE13" s="46">
        <v>10.8348</v>
      </c>
      <c r="HNF13" s="46">
        <v>10.8291</v>
      </c>
      <c r="HNG13" s="46">
        <v>10.7523</v>
      </c>
      <c r="HNH13" s="46" t="s">
        <v>44</v>
      </c>
      <c r="HNI13" s="46" t="s">
        <v>44</v>
      </c>
      <c r="HNJ13" s="46">
        <v>10.7112</v>
      </c>
      <c r="HNK13" s="46">
        <v>10.719799999999999</v>
      </c>
      <c r="HNL13" s="46">
        <v>10.702299999999999</v>
      </c>
      <c r="HNM13" s="46">
        <v>10.6639</v>
      </c>
      <c r="HNN13" s="46" t="s">
        <v>44</v>
      </c>
      <c r="HNO13" s="46" t="s">
        <v>44</v>
      </c>
      <c r="HNP13" s="46" t="s">
        <v>44</v>
      </c>
      <c r="HNQ13" s="46">
        <v>10.7308</v>
      </c>
      <c r="HNR13" s="46">
        <v>10.704599999999999</v>
      </c>
      <c r="HNS13" s="46">
        <v>10.743499999999999</v>
      </c>
      <c r="HNT13" s="46">
        <v>10.8108</v>
      </c>
      <c r="HNU13" s="46">
        <v>10.880800000000001</v>
      </c>
      <c r="HNV13" s="46" t="s">
        <v>44</v>
      </c>
      <c r="HNW13" s="46" t="s">
        <v>44</v>
      </c>
      <c r="HNX13" s="46">
        <v>10.937799999999999</v>
      </c>
      <c r="HNY13" s="46">
        <v>10.8941</v>
      </c>
      <c r="HNZ13" s="46">
        <v>10.868499999999999</v>
      </c>
      <c r="HOA13" s="46">
        <v>10.9145</v>
      </c>
      <c r="HOB13" s="46">
        <v>10.9353</v>
      </c>
      <c r="HOC13" s="46" t="s">
        <v>44</v>
      </c>
      <c r="HOD13" s="46" t="s">
        <v>44</v>
      </c>
      <c r="HOE13" s="46" t="s">
        <v>44</v>
      </c>
      <c r="HOF13" s="46">
        <v>10.9687</v>
      </c>
      <c r="HOG13" s="46">
        <v>11.0037</v>
      </c>
      <c r="HOH13" s="46">
        <v>10.978999999999999</v>
      </c>
      <c r="HOI13" s="46">
        <v>10.9733</v>
      </c>
      <c r="HOJ13" s="46" t="s">
        <v>44</v>
      </c>
      <c r="HOK13" s="46" t="s">
        <v>44</v>
      </c>
      <c r="HOL13" s="46">
        <v>10.981</v>
      </c>
      <c r="HOM13" s="46">
        <v>10.9695</v>
      </c>
      <c r="HON13" s="46">
        <v>10.9345</v>
      </c>
      <c r="HOO13" s="46">
        <v>10.941700000000001</v>
      </c>
      <c r="HOP13" s="46">
        <v>10.896800000000001</v>
      </c>
      <c r="HOQ13" s="46" t="s">
        <v>44</v>
      </c>
      <c r="HOR13" s="46" t="s">
        <v>44</v>
      </c>
      <c r="HOS13" s="46">
        <v>10.9124</v>
      </c>
      <c r="HOT13" s="46">
        <v>10.905900000000001</v>
      </c>
      <c r="HOU13" s="46">
        <v>10.8592</v>
      </c>
      <c r="HOV13" s="46">
        <v>10.8367</v>
      </c>
      <c r="HOW13" s="46">
        <v>10.812799999999999</v>
      </c>
      <c r="HOX13" s="46" t="s">
        <v>44</v>
      </c>
      <c r="HOY13" s="46" t="s">
        <v>44</v>
      </c>
      <c r="HOZ13" s="46">
        <v>10.8185</v>
      </c>
      <c r="HPA13" s="46">
        <v>10.8025</v>
      </c>
      <c r="HPB13" s="46" t="s">
        <v>44</v>
      </c>
      <c r="HPC13" s="46">
        <v>10.8376</v>
      </c>
      <c r="HPD13" s="46">
        <v>10.8249</v>
      </c>
      <c r="HPE13" s="46" t="s">
        <v>44</v>
      </c>
      <c r="HPF13" s="46" t="s">
        <v>44</v>
      </c>
      <c r="HPG13" s="46">
        <v>10.846</v>
      </c>
      <c r="HPH13" s="46">
        <v>10.8553</v>
      </c>
      <c r="HPI13" s="46">
        <v>10.841200000000001</v>
      </c>
      <c r="HPJ13" s="46">
        <v>10.8363</v>
      </c>
      <c r="HPK13" s="46">
        <v>10.8203</v>
      </c>
      <c r="HPL13" s="46" t="s">
        <v>44</v>
      </c>
      <c r="HPM13" s="46" t="s">
        <v>44</v>
      </c>
      <c r="HPN13" s="46">
        <v>10.8132</v>
      </c>
      <c r="HPO13" s="46" t="s">
        <v>44</v>
      </c>
      <c r="HPP13" s="46">
        <v>10.810499999999999</v>
      </c>
      <c r="HPQ13" s="46">
        <v>10.866199999999999</v>
      </c>
      <c r="HPR13" s="46">
        <v>10.904299999999999</v>
      </c>
      <c r="HPS13" s="46" t="s">
        <v>44</v>
      </c>
      <c r="HPT13" s="46" t="s">
        <v>44</v>
      </c>
      <c r="HPU13" s="46">
        <v>10.915699999999999</v>
      </c>
      <c r="HPV13" s="46" t="s">
        <v>44</v>
      </c>
      <c r="HPW13" s="46">
        <v>10.8972</v>
      </c>
      <c r="HPX13" s="46">
        <v>10.8842</v>
      </c>
      <c r="HPY13" s="46">
        <v>10.9277</v>
      </c>
      <c r="HPZ13" s="46" t="s">
        <v>44</v>
      </c>
      <c r="HQA13" s="46" t="s">
        <v>44</v>
      </c>
      <c r="HQB13" s="46">
        <v>10.9208</v>
      </c>
      <c r="HQC13" s="46">
        <v>10.885</v>
      </c>
      <c r="HQD13" s="46">
        <v>10.962</v>
      </c>
      <c r="HQE13" s="46">
        <v>10.9572</v>
      </c>
      <c r="HQF13" s="46">
        <v>10.931800000000001</v>
      </c>
      <c r="HQG13" s="46" t="s">
        <v>44</v>
      </c>
      <c r="HQH13" s="46" t="s">
        <v>44</v>
      </c>
      <c r="HQI13" s="46">
        <v>10.914</v>
      </c>
      <c r="HQJ13" s="46">
        <v>10.920299999999999</v>
      </c>
      <c r="HQK13" s="46">
        <v>10.9458</v>
      </c>
      <c r="HQL13" s="46">
        <v>10.9445</v>
      </c>
      <c r="HQM13" s="46">
        <v>10.923500000000001</v>
      </c>
      <c r="HQN13" s="46" t="s">
        <v>44</v>
      </c>
      <c r="HQO13" s="46" t="s">
        <v>44</v>
      </c>
      <c r="HQP13" s="46">
        <v>10.981299999999999</v>
      </c>
      <c r="HQQ13" s="46">
        <v>10.9232</v>
      </c>
      <c r="HQR13" s="46">
        <v>10.952199999999999</v>
      </c>
      <c r="HQS13" s="46">
        <v>10.8934</v>
      </c>
      <c r="HQT13" s="46">
        <v>10.8698</v>
      </c>
      <c r="HQU13" s="46" t="s">
        <v>44</v>
      </c>
      <c r="HQV13" s="46" t="s">
        <v>44</v>
      </c>
      <c r="HQW13" s="46">
        <v>10.878399999999999</v>
      </c>
      <c r="HQX13" s="46">
        <v>10.8444</v>
      </c>
      <c r="HQY13" s="46">
        <v>10.837400000000001</v>
      </c>
      <c r="HQZ13" s="46">
        <v>10.8262</v>
      </c>
      <c r="HRA13" s="46">
        <v>10.813800000000001</v>
      </c>
      <c r="HRB13" s="46" t="s">
        <v>44</v>
      </c>
      <c r="HRC13" s="46" t="s">
        <v>44</v>
      </c>
      <c r="HRD13" s="46" t="s">
        <v>44</v>
      </c>
      <c r="HRE13" s="46">
        <v>10.828900000000001</v>
      </c>
      <c r="HRF13" s="46">
        <v>10.822699999999999</v>
      </c>
      <c r="HRG13" s="46">
        <v>10.804</v>
      </c>
      <c r="HRH13" s="46">
        <v>10.7575</v>
      </c>
      <c r="HRI13" s="46" t="s">
        <v>44</v>
      </c>
      <c r="HRJ13" s="46" t="s">
        <v>44</v>
      </c>
      <c r="HRK13" s="46">
        <v>10.7736</v>
      </c>
      <c r="HRL13" s="46">
        <v>10.746499999999999</v>
      </c>
      <c r="HRM13" s="46">
        <v>10.7509</v>
      </c>
      <c r="HRN13" s="46">
        <v>10.741300000000001</v>
      </c>
      <c r="HRO13" s="46">
        <v>10.7653</v>
      </c>
      <c r="HRP13" s="46" t="s">
        <v>44</v>
      </c>
      <c r="HRQ13" s="46" t="s">
        <v>44</v>
      </c>
      <c r="HRR13" s="46">
        <v>10.734999999999999</v>
      </c>
      <c r="HRS13" s="46">
        <v>10.748900000000001</v>
      </c>
      <c r="HRT13" s="46">
        <v>10.793900000000001</v>
      </c>
      <c r="HRU13" s="46">
        <v>10.798</v>
      </c>
      <c r="HRV13" s="46">
        <v>10.7818</v>
      </c>
      <c r="HRW13" s="46" t="s">
        <v>44</v>
      </c>
      <c r="HRX13" s="46" t="s">
        <v>44</v>
      </c>
      <c r="HRY13" s="46">
        <v>10.785500000000001</v>
      </c>
      <c r="HRZ13" s="46">
        <v>10.743</v>
      </c>
      <c r="HSA13" s="46">
        <v>10.734400000000001</v>
      </c>
      <c r="HSB13" s="46">
        <v>10.6813</v>
      </c>
      <c r="HSC13" s="46">
        <v>10.724299999999999</v>
      </c>
      <c r="HSD13" s="46" t="s">
        <v>44</v>
      </c>
      <c r="HSE13" s="46" t="s">
        <v>44</v>
      </c>
      <c r="HSF13" s="46">
        <v>10.704599999999999</v>
      </c>
      <c r="HSG13" s="46">
        <v>10.7098</v>
      </c>
      <c r="HSH13" s="46">
        <v>10.697800000000001</v>
      </c>
      <c r="HSI13" s="46">
        <v>10.764900000000001</v>
      </c>
      <c r="HSJ13" s="46">
        <v>10.8383</v>
      </c>
      <c r="HSK13" s="46" t="s">
        <v>44</v>
      </c>
      <c r="HSL13" s="46" t="s">
        <v>44</v>
      </c>
      <c r="HSM13" s="46">
        <v>10.847799999999999</v>
      </c>
      <c r="HSN13" s="46">
        <v>10.7965</v>
      </c>
      <c r="HSO13" s="46">
        <v>10.7735</v>
      </c>
      <c r="HSP13" s="46">
        <v>10.777799999999999</v>
      </c>
      <c r="HSQ13" s="46">
        <v>10.7613</v>
      </c>
      <c r="HSR13" s="46" t="s">
        <v>44</v>
      </c>
      <c r="HSS13" s="46" t="s">
        <v>44</v>
      </c>
      <c r="HST13" s="46" t="s">
        <v>44</v>
      </c>
      <c r="HSU13" s="46">
        <v>10.704000000000001</v>
      </c>
      <c r="HSV13" s="46">
        <v>10.6944</v>
      </c>
      <c r="HSW13" s="46" t="s">
        <v>44</v>
      </c>
      <c r="HSX13" s="46" t="s">
        <v>44</v>
      </c>
      <c r="HSY13" s="46" t="s">
        <v>44</v>
      </c>
      <c r="HSZ13" s="46" t="s">
        <v>44</v>
      </c>
      <c r="HTA13" s="46">
        <v>10.674799999999999</v>
      </c>
      <c r="HTB13" s="46">
        <v>10.6793</v>
      </c>
      <c r="HTC13" s="46">
        <v>10.6957</v>
      </c>
      <c r="HTD13" s="46">
        <v>10.696199999999999</v>
      </c>
      <c r="HTE13" s="46">
        <v>10.698700000000001</v>
      </c>
      <c r="HTF13" s="46" t="s">
        <v>44</v>
      </c>
      <c r="HTG13" s="46" t="s">
        <v>44</v>
      </c>
      <c r="HTH13" s="46">
        <v>10.648199999999999</v>
      </c>
      <c r="HTI13" s="46">
        <v>10.5985</v>
      </c>
      <c r="HTJ13" s="46">
        <v>10.5557</v>
      </c>
      <c r="HTK13" s="46">
        <v>10.564399999999999</v>
      </c>
      <c r="HTL13" s="46">
        <v>10.558999999999999</v>
      </c>
      <c r="HTM13" s="46" t="s">
        <v>44</v>
      </c>
      <c r="HTN13" s="46" t="s">
        <v>44</v>
      </c>
      <c r="HTO13" s="46">
        <v>10.5395</v>
      </c>
      <c r="HTP13" s="46">
        <v>10.561</v>
      </c>
      <c r="HTQ13" s="46">
        <v>10.555199999999999</v>
      </c>
      <c r="HTR13" s="46">
        <v>10.5503</v>
      </c>
      <c r="HTS13" s="46">
        <v>10.5337</v>
      </c>
      <c r="HTT13" s="46" t="s">
        <v>44</v>
      </c>
      <c r="HTU13" s="46" t="s">
        <v>44</v>
      </c>
      <c r="HTV13" s="46">
        <v>10.491899999999999</v>
      </c>
      <c r="HTW13" s="46">
        <v>10.484299999999999</v>
      </c>
      <c r="HTX13" s="46">
        <v>10.4579</v>
      </c>
      <c r="HTY13" s="46">
        <v>10.482799999999999</v>
      </c>
      <c r="HTZ13" s="46">
        <v>10.461</v>
      </c>
      <c r="HUA13" s="46" t="s">
        <v>44</v>
      </c>
      <c r="HUB13" s="46" t="s">
        <v>44</v>
      </c>
      <c r="HUC13" s="46">
        <v>10.5223</v>
      </c>
      <c r="HUD13" s="46">
        <v>10.5181</v>
      </c>
      <c r="HUE13" s="46">
        <v>10.486800000000001</v>
      </c>
      <c r="HUF13" s="46">
        <v>10.462</v>
      </c>
      <c r="HUG13" s="46">
        <v>10.4702</v>
      </c>
      <c r="HUH13" s="46" t="s">
        <v>44</v>
      </c>
      <c r="HUI13" s="46" t="s">
        <v>44</v>
      </c>
      <c r="HUJ13" s="46">
        <v>10.446400000000001</v>
      </c>
      <c r="HUK13" s="46">
        <v>10.527200000000001</v>
      </c>
      <c r="HUL13" s="46">
        <v>10.509499999999999</v>
      </c>
      <c r="HUM13" s="46" t="s">
        <v>44</v>
      </c>
      <c r="HUN13" s="46">
        <v>10.458500000000001</v>
      </c>
      <c r="HUO13" s="46" t="s">
        <v>44</v>
      </c>
      <c r="HUP13" s="46" t="s">
        <v>44</v>
      </c>
      <c r="HUQ13" s="46">
        <v>10.4687</v>
      </c>
      <c r="HUR13" s="46">
        <v>10.4937</v>
      </c>
      <c r="HUS13" s="46">
        <v>10.539</v>
      </c>
      <c r="HUT13" s="46">
        <v>10.5465</v>
      </c>
      <c r="HUU13" s="46">
        <v>10.566599999999999</v>
      </c>
      <c r="HUV13" s="46" t="s">
        <v>44</v>
      </c>
      <c r="HUW13" s="46" t="s">
        <v>44</v>
      </c>
      <c r="HUX13" s="46">
        <v>10.505800000000001</v>
      </c>
      <c r="HUY13" s="46">
        <v>10.483499999999999</v>
      </c>
      <c r="HUZ13" s="46">
        <v>10.4884</v>
      </c>
      <c r="HVA13" s="46">
        <v>10.476900000000001</v>
      </c>
      <c r="HVB13" s="46">
        <v>10.426600000000001</v>
      </c>
      <c r="HVC13" s="46" t="s">
        <v>44</v>
      </c>
      <c r="HVD13" s="46" t="s">
        <v>44</v>
      </c>
      <c r="HVE13" s="46">
        <v>10.379200000000001</v>
      </c>
      <c r="HVF13" s="46">
        <v>10.4002</v>
      </c>
      <c r="HVG13" s="46">
        <v>10.3644</v>
      </c>
      <c r="HVH13" s="46">
        <v>10.381</v>
      </c>
      <c r="HVI13" s="46">
        <v>10.4</v>
      </c>
      <c r="HVJ13" s="46" t="s">
        <v>44</v>
      </c>
      <c r="HVK13" s="46" t="s">
        <v>44</v>
      </c>
      <c r="HVL13" s="46">
        <v>10.3848</v>
      </c>
      <c r="HVM13" s="46">
        <v>10.3925</v>
      </c>
      <c r="HVN13" s="46">
        <v>10.3447</v>
      </c>
      <c r="HVO13" s="46">
        <v>10.3066</v>
      </c>
      <c r="HVP13" s="46">
        <v>10.3306</v>
      </c>
      <c r="HVQ13" s="46" t="s">
        <v>44</v>
      </c>
      <c r="HVR13" s="46" t="s">
        <v>44</v>
      </c>
      <c r="HVS13" s="46">
        <v>10.341699999999999</v>
      </c>
      <c r="HVT13" s="46">
        <v>10.299200000000001</v>
      </c>
      <c r="HVU13" s="46">
        <v>10.321099999999999</v>
      </c>
      <c r="HVV13" s="46">
        <v>10.3108</v>
      </c>
      <c r="HVW13" s="46">
        <v>10.3582</v>
      </c>
      <c r="HVX13" s="46" t="s">
        <v>44</v>
      </c>
      <c r="HVY13" s="46" t="s">
        <v>44</v>
      </c>
      <c r="HVZ13" s="46">
        <v>10.362</v>
      </c>
      <c r="HWA13" s="46">
        <v>10.3847</v>
      </c>
      <c r="HWB13" s="46">
        <v>10.4268</v>
      </c>
      <c r="HWC13" s="46">
        <v>10.395</v>
      </c>
      <c r="HWD13" s="46">
        <v>10.365500000000001</v>
      </c>
      <c r="HWE13" s="46" t="s">
        <v>44</v>
      </c>
      <c r="HWF13" s="46" t="s">
        <v>44</v>
      </c>
      <c r="HWG13" s="46">
        <v>10.3399</v>
      </c>
      <c r="HWH13" s="46">
        <v>10.315300000000001</v>
      </c>
      <c r="HWI13" s="46">
        <v>10.2935</v>
      </c>
      <c r="HWJ13" s="46">
        <v>10.3156</v>
      </c>
      <c r="HWK13" s="46">
        <v>10.2753</v>
      </c>
      <c r="HWL13" s="46" t="s">
        <v>44</v>
      </c>
      <c r="HWM13" s="46" t="s">
        <v>44</v>
      </c>
      <c r="HWN13" s="46">
        <v>10.3032</v>
      </c>
      <c r="HWO13" s="46">
        <v>10.318</v>
      </c>
      <c r="HWP13" s="46">
        <v>10.293799999999999</v>
      </c>
      <c r="HWQ13" s="46">
        <v>10.2841</v>
      </c>
      <c r="HWR13" s="46">
        <v>10.3028</v>
      </c>
      <c r="HWS13" s="46" t="s">
        <v>44</v>
      </c>
      <c r="HWT13" s="46" t="s">
        <v>44</v>
      </c>
      <c r="HWU13" s="46">
        <v>10.306900000000001</v>
      </c>
      <c r="HWV13" s="46">
        <v>10.3908</v>
      </c>
      <c r="HWW13" s="46">
        <v>10.372199999999999</v>
      </c>
      <c r="HWX13" s="46">
        <v>10.369199999999999</v>
      </c>
      <c r="HWY13" s="46">
        <v>10.341100000000001</v>
      </c>
      <c r="HWZ13" s="46" t="s">
        <v>44</v>
      </c>
      <c r="HXA13" s="46" t="s">
        <v>44</v>
      </c>
      <c r="HXB13" s="46">
        <v>10.3263</v>
      </c>
      <c r="HXC13" s="46">
        <v>10.3363</v>
      </c>
      <c r="HXD13" s="46">
        <v>10.299300000000001</v>
      </c>
      <c r="HXE13" s="46">
        <v>10.307600000000001</v>
      </c>
      <c r="HXF13" s="46">
        <v>10.311999999999999</v>
      </c>
      <c r="HXG13" s="46" t="s">
        <v>44</v>
      </c>
      <c r="HXH13" s="46" t="s">
        <v>44</v>
      </c>
      <c r="HXI13" s="46">
        <v>10.2925</v>
      </c>
      <c r="HXJ13" s="46">
        <v>10.322900000000001</v>
      </c>
      <c r="HXK13" s="46">
        <v>10.2608</v>
      </c>
      <c r="HXL13" s="46">
        <v>10.2311</v>
      </c>
      <c r="HXM13" s="46">
        <v>10.204700000000001</v>
      </c>
      <c r="HXN13" s="46" t="s">
        <v>44</v>
      </c>
      <c r="HXO13" s="46" t="s">
        <v>44</v>
      </c>
      <c r="HXP13" s="46">
        <v>10.1708</v>
      </c>
      <c r="HXQ13" s="46">
        <v>10.117800000000001</v>
      </c>
      <c r="HXR13" s="46">
        <v>10.055199999999999</v>
      </c>
      <c r="HXS13" s="46">
        <v>10.026400000000001</v>
      </c>
      <c r="HXT13" s="46">
        <v>10.019</v>
      </c>
      <c r="HXU13" s="46" t="s">
        <v>44</v>
      </c>
      <c r="HXV13" s="46" t="s">
        <v>44</v>
      </c>
      <c r="HXW13" s="46">
        <v>10.070600000000001</v>
      </c>
      <c r="HXX13" s="46">
        <v>10.061</v>
      </c>
      <c r="HXY13" s="46">
        <v>10.034000000000001</v>
      </c>
      <c r="HXZ13" s="46">
        <v>10.035299999999999</v>
      </c>
      <c r="HYA13" s="46">
        <v>9.9704999999999995</v>
      </c>
      <c r="HYB13" s="46" t="s">
        <v>44</v>
      </c>
      <c r="HYC13" s="46" t="s">
        <v>44</v>
      </c>
      <c r="HYD13" s="46">
        <v>9.9335000000000004</v>
      </c>
      <c r="HYE13" s="46">
        <v>9.9179999999999993</v>
      </c>
      <c r="HYF13" s="46">
        <v>9.9484999999999992</v>
      </c>
      <c r="HYG13" s="46">
        <v>9.9877000000000002</v>
      </c>
      <c r="HYH13" s="46">
        <v>10.1305</v>
      </c>
      <c r="HYI13" s="46" t="s">
        <v>44</v>
      </c>
      <c r="HYJ13" s="46" t="s">
        <v>44</v>
      </c>
      <c r="HYK13" s="46">
        <v>10.1295</v>
      </c>
      <c r="HYL13" s="46">
        <v>10.159000000000001</v>
      </c>
      <c r="HYM13" s="46">
        <v>10.1968</v>
      </c>
      <c r="HYN13" s="46">
        <v>10.1586</v>
      </c>
      <c r="HYO13" s="46">
        <v>10.1966</v>
      </c>
      <c r="HYP13" s="46" t="s">
        <v>44</v>
      </c>
      <c r="HYQ13" s="46" t="s">
        <v>44</v>
      </c>
      <c r="HYR13" s="46">
        <v>10.1395</v>
      </c>
      <c r="HYS13" s="46">
        <v>10.1867</v>
      </c>
      <c r="HYT13" s="46">
        <v>10.1343</v>
      </c>
      <c r="HYU13" s="46">
        <v>10.1106</v>
      </c>
      <c r="HYV13" s="46">
        <v>10.0991</v>
      </c>
      <c r="HYW13" s="46" t="s">
        <v>44</v>
      </c>
      <c r="HYX13" s="46" t="s">
        <v>44</v>
      </c>
      <c r="HYY13" s="46">
        <v>10.1183</v>
      </c>
      <c r="HYZ13" s="46">
        <v>10.173</v>
      </c>
      <c r="HZA13" s="46">
        <v>10.142099999999999</v>
      </c>
      <c r="HZB13" s="46">
        <v>10.1822</v>
      </c>
      <c r="HZC13" s="46">
        <v>10.284700000000001</v>
      </c>
      <c r="HZD13" s="46" t="s">
        <v>44</v>
      </c>
      <c r="HZE13" s="46" t="s">
        <v>44</v>
      </c>
      <c r="HZF13" s="46">
        <v>10.3423</v>
      </c>
      <c r="HZG13" s="46">
        <v>10.3781</v>
      </c>
      <c r="HZH13" s="46">
        <v>10.385199999999999</v>
      </c>
      <c r="HZI13" s="46">
        <v>10.4658</v>
      </c>
      <c r="HZJ13" s="46">
        <v>10.5143</v>
      </c>
      <c r="HZK13" s="46" t="s">
        <v>44</v>
      </c>
      <c r="HZL13" s="46" t="s">
        <v>44</v>
      </c>
      <c r="HZM13" s="46">
        <v>10.481</v>
      </c>
      <c r="HZN13" s="46">
        <v>10.501300000000001</v>
      </c>
      <c r="HZO13" s="46">
        <v>10.5862</v>
      </c>
      <c r="HZP13" s="46">
        <v>10.6745</v>
      </c>
      <c r="HZQ13" s="46">
        <v>10.582800000000001</v>
      </c>
      <c r="HZR13" s="46" t="s">
        <v>44</v>
      </c>
      <c r="HZS13" s="46" t="s">
        <v>44</v>
      </c>
      <c r="HZT13" s="46">
        <v>10.705399999999999</v>
      </c>
      <c r="HZU13" s="46" t="s">
        <v>44</v>
      </c>
      <c r="HZV13" s="46">
        <v>10.870200000000001</v>
      </c>
      <c r="HZW13" s="46">
        <v>10.836499999999999</v>
      </c>
      <c r="HZX13" s="46">
        <v>10.613300000000001</v>
      </c>
      <c r="HZY13" s="46" t="s">
        <v>44</v>
      </c>
      <c r="HZZ13" s="46" t="s">
        <v>44</v>
      </c>
      <c r="IAA13" s="46">
        <v>10.587899999999999</v>
      </c>
      <c r="IAB13" s="46">
        <v>10.7264</v>
      </c>
      <c r="IAC13" s="46">
        <v>10.7879</v>
      </c>
      <c r="IAD13" s="46">
        <v>10.7653</v>
      </c>
      <c r="IAE13" s="46">
        <v>10.7919</v>
      </c>
      <c r="IAF13" s="46" t="s">
        <v>44</v>
      </c>
      <c r="IAG13" s="46" t="s">
        <v>44</v>
      </c>
      <c r="IAH13" s="46">
        <v>10.9397</v>
      </c>
      <c r="IAI13" s="46">
        <v>10.981400000000001</v>
      </c>
      <c r="IAJ13" s="46">
        <v>10.9811</v>
      </c>
      <c r="IAK13" s="46">
        <v>11.1296</v>
      </c>
      <c r="IAL13" s="46">
        <v>11.1188</v>
      </c>
      <c r="IAM13" s="46" t="s">
        <v>44</v>
      </c>
      <c r="IAN13" s="46" t="s">
        <v>44</v>
      </c>
      <c r="IAO13" s="46">
        <v>11.7667</v>
      </c>
      <c r="IAP13" s="46">
        <v>12.1196</v>
      </c>
      <c r="IAQ13" s="46">
        <v>13.041700000000001</v>
      </c>
      <c r="IAR13" s="46">
        <v>12.443300000000001</v>
      </c>
      <c r="IAS13" s="46">
        <v>13.0867</v>
      </c>
      <c r="IAT13" s="46" t="s">
        <v>44</v>
      </c>
      <c r="IAU13" s="46" t="s">
        <v>44</v>
      </c>
      <c r="IAV13" s="46">
        <v>12.3743</v>
      </c>
      <c r="IAW13" s="46">
        <v>12.345000000000001</v>
      </c>
      <c r="IAX13" s="46">
        <v>12.719200000000001</v>
      </c>
      <c r="IAY13" s="46">
        <v>13.0633</v>
      </c>
      <c r="IAZ13" s="46">
        <v>12.8475</v>
      </c>
      <c r="IBA13" s="46" t="s">
        <v>44</v>
      </c>
      <c r="IBB13" s="46" t="s">
        <v>44</v>
      </c>
      <c r="IBC13" s="46">
        <v>12.761699999999999</v>
      </c>
      <c r="IBD13" s="46">
        <v>13.1233</v>
      </c>
      <c r="IBE13" s="46">
        <v>13.559200000000001</v>
      </c>
      <c r="IBF13" s="46">
        <v>13.5025</v>
      </c>
      <c r="IBG13" s="46">
        <v>13.4</v>
      </c>
      <c r="IBH13" s="46" t="s">
        <v>44</v>
      </c>
      <c r="IBI13" s="46" t="s">
        <v>44</v>
      </c>
      <c r="IBJ13" s="46">
        <v>13.308299999999999</v>
      </c>
      <c r="IBK13" s="46">
        <v>13.369199999999999</v>
      </c>
      <c r="IBL13" s="46">
        <v>12.914199999999999</v>
      </c>
      <c r="IBM13" s="46">
        <v>12.834199999999999</v>
      </c>
      <c r="IBN13" s="46">
        <v>12.7125</v>
      </c>
      <c r="IBO13" s="46" t="s">
        <v>44</v>
      </c>
      <c r="IBP13" s="46" t="s">
        <v>44</v>
      </c>
      <c r="IBQ13" s="46">
        <v>12.7875</v>
      </c>
      <c r="IBR13" s="46">
        <v>12.4862</v>
      </c>
      <c r="IBS13" s="46">
        <v>12.604200000000001</v>
      </c>
      <c r="IBT13" s="46">
        <v>12.95</v>
      </c>
      <c r="IBU13" s="46">
        <v>12.8392</v>
      </c>
      <c r="IBV13" s="46" t="s">
        <v>44</v>
      </c>
      <c r="IBW13" s="46" t="s">
        <v>44</v>
      </c>
      <c r="IBX13" s="46">
        <v>12.785</v>
      </c>
      <c r="IBY13" s="46">
        <v>12.9892</v>
      </c>
      <c r="IBZ13" s="46">
        <v>13.0875</v>
      </c>
      <c r="ICA13" s="46">
        <v>13.1663</v>
      </c>
      <c r="ICB13" s="46">
        <v>13.0242</v>
      </c>
      <c r="ICC13" s="46" t="s">
        <v>44</v>
      </c>
      <c r="ICD13" s="46" t="s">
        <v>44</v>
      </c>
      <c r="ICE13" s="46" t="s">
        <v>44</v>
      </c>
      <c r="ICF13" s="46">
        <v>13.195</v>
      </c>
      <c r="ICG13" s="46">
        <v>13.18</v>
      </c>
      <c r="ICH13" s="46">
        <v>13.575799999999999</v>
      </c>
      <c r="ICI13" s="46">
        <v>13.9183</v>
      </c>
      <c r="ICJ13" s="46" t="s">
        <v>44</v>
      </c>
      <c r="ICK13" s="46" t="s">
        <v>44</v>
      </c>
      <c r="ICL13" s="46">
        <v>13.495799999999999</v>
      </c>
      <c r="ICM13" s="46">
        <v>13.3142</v>
      </c>
      <c r="ICN13" s="46">
        <v>13.2117</v>
      </c>
      <c r="ICO13" s="46">
        <v>13.2325</v>
      </c>
      <c r="ICP13" s="46">
        <v>13.3225</v>
      </c>
      <c r="ICQ13" s="46" t="s">
        <v>44</v>
      </c>
      <c r="ICR13" s="46" t="s">
        <v>44</v>
      </c>
      <c r="ICS13" s="46">
        <v>13.58</v>
      </c>
      <c r="ICT13" s="46">
        <v>13.53</v>
      </c>
      <c r="ICU13" s="46">
        <v>13.599600000000001</v>
      </c>
      <c r="ICV13" s="46">
        <v>13.5358</v>
      </c>
      <c r="ICW13" s="46">
        <v>13.7567</v>
      </c>
      <c r="ICX13" s="46" t="s">
        <v>44</v>
      </c>
      <c r="ICY13" s="46" t="s">
        <v>44</v>
      </c>
      <c r="ICZ13" s="46">
        <v>13.4597</v>
      </c>
      <c r="IDA13" s="46">
        <v>13.492100000000001</v>
      </c>
      <c r="IDB13" s="46">
        <v>13.472200000000001</v>
      </c>
      <c r="IDC13" s="46">
        <v>13.1821</v>
      </c>
      <c r="IDD13" s="46" t="s">
        <v>44</v>
      </c>
      <c r="IDE13" s="46" t="s">
        <v>44</v>
      </c>
      <c r="IDF13" s="46" t="s">
        <v>44</v>
      </c>
      <c r="IDG13" s="46">
        <v>13.3317</v>
      </c>
      <c r="IDH13" s="46">
        <v>13.271699999999999</v>
      </c>
      <c r="IDI13" s="46">
        <v>13.1275</v>
      </c>
      <c r="IDJ13" s="46">
        <v>13.215</v>
      </c>
      <c r="IDK13" s="46">
        <v>13.1197</v>
      </c>
      <c r="IDL13" s="46" t="s">
        <v>44</v>
      </c>
      <c r="IDM13" s="46" t="s">
        <v>44</v>
      </c>
      <c r="IDN13" s="46">
        <v>13.174200000000001</v>
      </c>
      <c r="IDO13" s="46">
        <v>13.217499999999999</v>
      </c>
      <c r="IDP13" s="46">
        <v>13.311400000000001</v>
      </c>
      <c r="IDQ13" s="46" t="s">
        <v>44</v>
      </c>
      <c r="IDR13" s="46">
        <v>13.3538</v>
      </c>
      <c r="IDS13" s="46" t="s">
        <v>44</v>
      </c>
      <c r="IDT13" s="46" t="s">
        <v>44</v>
      </c>
      <c r="IDU13" s="46">
        <v>13.5383</v>
      </c>
      <c r="IDV13" s="46">
        <v>13.7738</v>
      </c>
      <c r="IDW13" s="46">
        <v>13.8325</v>
      </c>
      <c r="IDX13" s="46" t="s">
        <v>44</v>
      </c>
      <c r="IDY13" s="46">
        <v>13.767799999999999</v>
      </c>
      <c r="IDZ13" s="46" t="s">
        <v>44</v>
      </c>
      <c r="IEA13" s="46" t="s">
        <v>44</v>
      </c>
      <c r="IEB13" s="46">
        <v>13.550700000000001</v>
      </c>
      <c r="IEC13" s="46">
        <v>13.345800000000001</v>
      </c>
      <c r="IED13" s="46">
        <v>13.413600000000001</v>
      </c>
      <c r="IEE13" s="46">
        <v>13.5045</v>
      </c>
      <c r="IEF13" s="46">
        <v>13.700799999999999</v>
      </c>
      <c r="IEG13" s="46" t="s">
        <v>44</v>
      </c>
      <c r="IEH13" s="46" t="s">
        <v>44</v>
      </c>
      <c r="IEI13" s="46">
        <v>13.7608</v>
      </c>
      <c r="IEJ13" s="46">
        <v>13.839</v>
      </c>
      <c r="IEK13" s="46">
        <v>14.1083</v>
      </c>
      <c r="IEL13" s="46">
        <v>14.219200000000001</v>
      </c>
      <c r="IEM13" s="46">
        <v>13.905799999999999</v>
      </c>
      <c r="IEN13" s="46" t="s">
        <v>44</v>
      </c>
      <c r="IEO13" s="46" t="s">
        <v>44</v>
      </c>
      <c r="IEP13" s="46">
        <v>13.9777</v>
      </c>
      <c r="IEQ13" s="46">
        <v>13.9382</v>
      </c>
      <c r="IER13" s="46">
        <v>13.9145</v>
      </c>
      <c r="IES13" s="46">
        <v>13.932499999999999</v>
      </c>
      <c r="IET13" s="46">
        <v>14.095000000000001</v>
      </c>
      <c r="IEU13" s="46" t="s">
        <v>44</v>
      </c>
      <c r="IEV13" s="46" t="s">
        <v>44</v>
      </c>
      <c r="IEW13" s="46">
        <v>13.934200000000001</v>
      </c>
      <c r="IEX13" s="46">
        <v>14.1675</v>
      </c>
      <c r="IEY13" s="46">
        <v>14.151300000000001</v>
      </c>
      <c r="IEZ13" s="46">
        <v>14.1975</v>
      </c>
      <c r="IFA13" s="46">
        <v>14.309699999999999</v>
      </c>
      <c r="IFB13" s="46" t="s">
        <v>44</v>
      </c>
      <c r="IFC13" s="46" t="s">
        <v>44</v>
      </c>
      <c r="IFD13" s="46" t="s">
        <v>44</v>
      </c>
      <c r="IFE13" s="46">
        <v>14.5404</v>
      </c>
      <c r="IFF13" s="46">
        <v>14.466699999999999</v>
      </c>
      <c r="IFG13" s="46">
        <v>14.294499999999999</v>
      </c>
      <c r="IFH13" s="46">
        <v>14.1778</v>
      </c>
      <c r="IFI13" s="46" t="s">
        <v>44</v>
      </c>
      <c r="IFJ13" s="46" t="s">
        <v>44</v>
      </c>
      <c r="IFK13" s="46">
        <v>14.139200000000001</v>
      </c>
      <c r="IFL13" s="46">
        <v>14.3575</v>
      </c>
      <c r="IFM13" s="46">
        <v>14.5313</v>
      </c>
      <c r="IFN13" s="46">
        <v>14.6013</v>
      </c>
      <c r="IFO13" s="46">
        <v>14.432600000000001</v>
      </c>
      <c r="IFP13" s="46" t="s">
        <v>44</v>
      </c>
      <c r="IFQ13" s="46" t="s">
        <v>44</v>
      </c>
      <c r="IFR13" s="46">
        <v>14.5288</v>
      </c>
      <c r="IFS13" s="46">
        <v>14.611800000000001</v>
      </c>
      <c r="IFT13" s="46">
        <v>14.672499999999999</v>
      </c>
      <c r="IFU13" s="46">
        <v>14.5505</v>
      </c>
      <c r="IFV13" s="46">
        <v>14.8163</v>
      </c>
      <c r="IFW13" s="46" t="s">
        <v>44</v>
      </c>
      <c r="IFX13" s="46" t="s">
        <v>44</v>
      </c>
      <c r="IFY13" s="46">
        <v>14.8528</v>
      </c>
      <c r="IFZ13" s="46">
        <v>14.832700000000001</v>
      </c>
      <c r="IGA13" s="46">
        <v>14.9275</v>
      </c>
      <c r="IGB13" s="46">
        <v>14.9322</v>
      </c>
      <c r="IGC13" s="46">
        <v>15.069800000000001</v>
      </c>
      <c r="IGD13" s="46" t="s">
        <v>44</v>
      </c>
      <c r="IGE13" s="46" t="s">
        <v>44</v>
      </c>
      <c r="IGF13" s="46">
        <v>15.365</v>
      </c>
      <c r="IGG13" s="46">
        <v>15.337199999999999</v>
      </c>
      <c r="IGH13" s="46">
        <v>15.2178</v>
      </c>
      <c r="IGI13" s="46">
        <v>15.285500000000001</v>
      </c>
      <c r="IGJ13" s="46">
        <v>15.263299999999999</v>
      </c>
      <c r="IGK13" s="46" t="s">
        <v>44</v>
      </c>
      <c r="IGL13" s="46" t="s">
        <v>44</v>
      </c>
      <c r="IGM13" s="46">
        <v>15.351699999999999</v>
      </c>
      <c r="IGN13" s="46">
        <v>15.3142</v>
      </c>
      <c r="IGO13" s="46">
        <v>15.1145</v>
      </c>
      <c r="IGP13" s="46">
        <v>14.908300000000001</v>
      </c>
      <c r="IGQ13" s="46">
        <v>14.569000000000001</v>
      </c>
      <c r="IGR13" s="46" t="s">
        <v>44</v>
      </c>
      <c r="IGS13" s="46" t="s">
        <v>44</v>
      </c>
      <c r="IGT13" s="46" t="s">
        <v>44</v>
      </c>
      <c r="IGU13" s="46">
        <v>14.0502</v>
      </c>
      <c r="IGV13" s="46">
        <v>14.1457</v>
      </c>
      <c r="IGW13" s="46">
        <v>14.08</v>
      </c>
      <c r="IGX13" s="46">
        <v>14.148</v>
      </c>
      <c r="IGY13" s="46" t="s">
        <v>44</v>
      </c>
      <c r="IGZ13" s="46" t="s">
        <v>44</v>
      </c>
      <c r="IHA13" s="46">
        <v>14.320399999999999</v>
      </c>
      <c r="IHB13" s="46">
        <v>14.2683</v>
      </c>
      <c r="IHC13" s="46">
        <v>14.235799999999999</v>
      </c>
      <c r="IHD13" s="46">
        <v>14.2163</v>
      </c>
      <c r="IHE13" s="46">
        <v>14.3317</v>
      </c>
      <c r="IHF13" s="46" t="s">
        <v>44</v>
      </c>
      <c r="IHG13" s="46" t="s">
        <v>44</v>
      </c>
      <c r="IHH13" s="46">
        <v>14.3855</v>
      </c>
      <c r="IHI13" s="46">
        <v>14.1517</v>
      </c>
      <c r="IHJ13" s="46">
        <v>13.9108</v>
      </c>
      <c r="IHK13" s="46">
        <v>13.792400000000001</v>
      </c>
      <c r="IHL13" s="46">
        <v>13.6137</v>
      </c>
      <c r="IHM13" s="46" t="s">
        <v>44</v>
      </c>
      <c r="IHN13" s="46" t="s">
        <v>44</v>
      </c>
      <c r="IHO13" s="46">
        <v>13.6325</v>
      </c>
      <c r="IHP13" s="46">
        <v>13.571199999999999</v>
      </c>
      <c r="IHQ13" s="46">
        <v>13.364800000000001</v>
      </c>
      <c r="IHR13" s="46" t="s">
        <v>44</v>
      </c>
      <c r="IHS13" s="46" t="s">
        <v>44</v>
      </c>
      <c r="IHT13" s="46" t="s">
        <v>44</v>
      </c>
      <c r="IHU13" s="46" t="s">
        <v>44</v>
      </c>
      <c r="IHV13" s="46">
        <v>13.0914</v>
      </c>
      <c r="IHW13" s="46">
        <v>13.086</v>
      </c>
      <c r="IHX13" s="46">
        <v>13.1683</v>
      </c>
      <c r="IHY13" s="46">
        <v>13.0511</v>
      </c>
      <c r="IHZ13" s="46">
        <v>13.155799999999999</v>
      </c>
      <c r="IIA13" s="46" t="s">
        <v>44</v>
      </c>
      <c r="IIB13" s="46" t="s">
        <v>44</v>
      </c>
      <c r="IIC13" s="46">
        <v>13.32</v>
      </c>
      <c r="IID13" s="46">
        <v>13.175000000000001</v>
      </c>
      <c r="IIE13" s="46">
        <v>13.1457</v>
      </c>
      <c r="IIF13" s="46">
        <v>13.309900000000001</v>
      </c>
      <c r="IIG13" s="46">
        <v>13.2318</v>
      </c>
      <c r="IIH13" s="46" t="s">
        <v>44</v>
      </c>
      <c r="III13" s="46" t="s">
        <v>44</v>
      </c>
      <c r="IIJ13" s="46">
        <v>13.755000000000001</v>
      </c>
      <c r="IIK13" s="46">
        <v>13.8667</v>
      </c>
      <c r="IIL13" s="46">
        <v>13.6485</v>
      </c>
      <c r="IIM13" s="46">
        <v>13.8443</v>
      </c>
      <c r="IIN13" s="46" t="s">
        <v>44</v>
      </c>
      <c r="IIO13" s="46" t="s">
        <v>44</v>
      </c>
      <c r="IIP13" s="46" t="s">
        <v>44</v>
      </c>
      <c r="IIQ13" s="46">
        <v>13.35</v>
      </c>
      <c r="IIR13" s="46">
        <v>13.2242</v>
      </c>
      <c r="IIS13" s="46">
        <v>13.226800000000001</v>
      </c>
      <c r="IIT13" s="46">
        <v>13.110300000000001</v>
      </c>
      <c r="IIU13" s="46">
        <v>13.1067</v>
      </c>
      <c r="IIV13" s="46" t="s">
        <v>44</v>
      </c>
      <c r="IIW13" s="46" t="s">
        <v>44</v>
      </c>
      <c r="IIX13" s="46">
        <v>13.1008</v>
      </c>
      <c r="IIY13" s="46">
        <v>13.220800000000001</v>
      </c>
      <c r="IIZ13" s="46">
        <v>13.3177</v>
      </c>
      <c r="IJA13" s="46">
        <v>13.298299999999999</v>
      </c>
      <c r="IJB13" s="46">
        <v>13.2058</v>
      </c>
      <c r="IJC13" s="46" t="s">
        <v>44</v>
      </c>
      <c r="IJD13" s="46" t="s">
        <v>44</v>
      </c>
      <c r="IJE13" s="46">
        <v>13.1363</v>
      </c>
      <c r="IJF13" s="46">
        <v>12.968</v>
      </c>
      <c r="IJG13" s="46">
        <v>12.8695</v>
      </c>
      <c r="IJH13" s="46">
        <v>13.103</v>
      </c>
      <c r="IJI13" s="46">
        <v>13.172800000000001</v>
      </c>
      <c r="IJJ13" s="46" t="s">
        <v>44</v>
      </c>
      <c r="IJK13" s="46" t="s">
        <v>44</v>
      </c>
      <c r="IJL13" s="46">
        <v>13.137499999999999</v>
      </c>
      <c r="IJM13" s="46">
        <v>13.133800000000001</v>
      </c>
      <c r="IJN13" s="46">
        <v>13.159000000000001</v>
      </c>
      <c r="IJO13" s="46">
        <v>13.233700000000001</v>
      </c>
      <c r="IJP13" s="46">
        <v>13.166700000000001</v>
      </c>
      <c r="IJQ13" s="46" t="s">
        <v>44</v>
      </c>
      <c r="IJR13" s="46" t="s">
        <v>44</v>
      </c>
      <c r="IJS13" s="46">
        <v>13.154999999999999</v>
      </c>
      <c r="IJT13" s="46">
        <v>13.260899999999999</v>
      </c>
      <c r="IJU13" s="46">
        <v>13.3172</v>
      </c>
      <c r="IJV13" s="46">
        <v>13.2675</v>
      </c>
      <c r="IJW13" s="46">
        <v>13.2768</v>
      </c>
      <c r="IJX13" s="46" t="s">
        <v>44</v>
      </c>
      <c r="IJY13" s="46" t="s">
        <v>44</v>
      </c>
      <c r="IJZ13" s="46">
        <v>13.45</v>
      </c>
      <c r="IKA13" s="46">
        <v>13.4793</v>
      </c>
      <c r="IKB13" s="46">
        <v>13.650700000000001</v>
      </c>
      <c r="IKC13" s="46">
        <v>13.4581</v>
      </c>
      <c r="IKD13" s="46">
        <v>13.399699999999999</v>
      </c>
      <c r="IKE13" s="46" t="s">
        <v>44</v>
      </c>
      <c r="IKF13" s="46" t="s">
        <v>44</v>
      </c>
      <c r="IKG13" s="46">
        <v>13.452299999999999</v>
      </c>
      <c r="IKH13" s="46">
        <v>13.352499999999999</v>
      </c>
      <c r="IKI13" s="46">
        <v>13.469799999999999</v>
      </c>
      <c r="IKJ13" s="46">
        <v>13.369400000000001</v>
      </c>
      <c r="IKK13" s="46">
        <v>13.3248</v>
      </c>
      <c r="IKL13" s="46" t="s">
        <v>44</v>
      </c>
      <c r="IKM13" s="46" t="s">
        <v>44</v>
      </c>
      <c r="IKN13" s="46">
        <v>13.3782</v>
      </c>
      <c r="IKO13" s="46">
        <v>13.3187</v>
      </c>
      <c r="IKP13" s="46">
        <v>13.305099999999999</v>
      </c>
      <c r="IKQ13" s="46">
        <v>13.277799999999999</v>
      </c>
      <c r="IKR13" s="46">
        <v>13.202299999999999</v>
      </c>
      <c r="IKS13" s="46" t="s">
        <v>44</v>
      </c>
      <c r="IKT13" s="46" t="s">
        <v>44</v>
      </c>
      <c r="IKU13" s="46">
        <v>13.1812</v>
      </c>
      <c r="IKV13" s="46">
        <v>13.1722</v>
      </c>
      <c r="IKW13" s="46">
        <v>13.097200000000001</v>
      </c>
      <c r="IKX13" s="46">
        <v>13.169499999999999</v>
      </c>
      <c r="IKY13" s="46">
        <v>13.242800000000001</v>
      </c>
      <c r="IKZ13" s="46" t="s">
        <v>44</v>
      </c>
      <c r="ILA13" s="46" t="s">
        <v>44</v>
      </c>
      <c r="ILB13" s="46">
        <v>13.2547</v>
      </c>
      <c r="ILC13" s="46">
        <v>13.272399999999999</v>
      </c>
      <c r="ILD13" s="46">
        <v>13.433299999999999</v>
      </c>
      <c r="ILE13" s="46">
        <v>13.575799999999999</v>
      </c>
      <c r="ILF13" s="46">
        <v>13.7052</v>
      </c>
      <c r="ILG13" s="46" t="s">
        <v>44</v>
      </c>
      <c r="ILH13" s="46" t="s">
        <v>44</v>
      </c>
      <c r="ILI13" s="46">
        <v>13.810499999999999</v>
      </c>
      <c r="ILJ13" s="46">
        <v>13.7645</v>
      </c>
      <c r="ILK13" s="46">
        <v>13.6526</v>
      </c>
      <c r="ILL13" s="46">
        <v>13.587</v>
      </c>
      <c r="ILM13" s="46">
        <v>13.3895</v>
      </c>
      <c r="ILN13" s="46" t="s">
        <v>44</v>
      </c>
      <c r="ILO13" s="46" t="s">
        <v>44</v>
      </c>
      <c r="ILP13" s="46">
        <v>13.315799999999999</v>
      </c>
      <c r="ILQ13" s="46">
        <v>13.2879</v>
      </c>
      <c r="ILR13" s="46">
        <v>13.231199999999999</v>
      </c>
      <c r="ILS13" s="46">
        <v>13.1915</v>
      </c>
      <c r="ILT13" s="46">
        <v>13.2247</v>
      </c>
      <c r="ILU13" s="46" t="s">
        <v>44</v>
      </c>
      <c r="ILV13" s="46" t="s">
        <v>44</v>
      </c>
      <c r="ILW13" s="46">
        <v>13.216699999999999</v>
      </c>
      <c r="ILX13" s="46">
        <v>13.282500000000001</v>
      </c>
      <c r="ILY13" s="46">
        <v>13.2643</v>
      </c>
      <c r="ILZ13" s="46">
        <v>13.222300000000001</v>
      </c>
      <c r="IMA13" s="46">
        <v>13.2125</v>
      </c>
      <c r="IMB13" s="46" t="s">
        <v>44</v>
      </c>
      <c r="IMC13" s="46" t="s">
        <v>44</v>
      </c>
      <c r="IMD13" s="46">
        <v>13.129300000000001</v>
      </c>
      <c r="IME13" s="46">
        <v>13.1073</v>
      </c>
      <c r="IMF13" s="46">
        <v>13.105</v>
      </c>
      <c r="IMG13" s="46">
        <v>12.992599999999999</v>
      </c>
      <c r="IMH13" s="46">
        <v>12.934900000000001</v>
      </c>
      <c r="IMI13" s="46" t="s">
        <v>44</v>
      </c>
      <c r="IMJ13" s="46" t="s">
        <v>44</v>
      </c>
      <c r="IMK13" s="46">
        <v>12.922000000000001</v>
      </c>
      <c r="IML13" s="46">
        <v>12.9937</v>
      </c>
      <c r="IMM13" s="46">
        <v>12.997</v>
      </c>
      <c r="IMN13" s="46">
        <v>12.8658</v>
      </c>
      <c r="IMO13" s="46">
        <v>12.8766</v>
      </c>
      <c r="IMP13" s="46" t="s">
        <v>44</v>
      </c>
      <c r="IMQ13" s="46" t="s">
        <v>44</v>
      </c>
      <c r="IMR13" s="46">
        <v>12.9963</v>
      </c>
      <c r="IMS13" s="46">
        <v>12.955500000000001</v>
      </c>
      <c r="IMT13" s="46">
        <v>12.915900000000001</v>
      </c>
      <c r="IMU13" s="46">
        <v>12.8733</v>
      </c>
      <c r="IMV13" s="46">
        <v>12.822699999999999</v>
      </c>
      <c r="IMW13" s="46" t="s">
        <v>44</v>
      </c>
      <c r="IMX13" s="46" t="s">
        <v>44</v>
      </c>
      <c r="IMY13" s="46">
        <v>12.827400000000001</v>
      </c>
      <c r="IMZ13" s="46">
        <v>12.897500000000001</v>
      </c>
      <c r="INA13" s="46">
        <v>13.1378</v>
      </c>
      <c r="INB13" s="46">
        <v>13.2462</v>
      </c>
      <c r="INC13" s="46">
        <v>13.257899999999999</v>
      </c>
      <c r="IND13" s="46" t="s">
        <v>44</v>
      </c>
      <c r="INE13" s="46" t="s">
        <v>44</v>
      </c>
      <c r="INF13" s="46">
        <v>13.314</v>
      </c>
      <c r="ING13" s="46">
        <v>13.5246</v>
      </c>
      <c r="INH13" s="46">
        <v>13.6427</v>
      </c>
      <c r="INI13" s="46">
        <v>13.5898</v>
      </c>
      <c r="INJ13" s="46">
        <v>13.4658</v>
      </c>
      <c r="INK13" s="46" t="s">
        <v>44</v>
      </c>
      <c r="INL13" s="46" t="s">
        <v>44</v>
      </c>
      <c r="INM13" s="46">
        <v>13.364599999999999</v>
      </c>
      <c r="INN13" s="46">
        <v>13.2826</v>
      </c>
      <c r="INO13" s="46">
        <v>13.392300000000001</v>
      </c>
      <c r="INP13" s="46">
        <v>13.4582</v>
      </c>
      <c r="INQ13" s="46">
        <v>13.3432</v>
      </c>
      <c r="INR13" s="46" t="s">
        <v>44</v>
      </c>
      <c r="INS13" s="46" t="s">
        <v>44</v>
      </c>
      <c r="INT13" s="46">
        <v>13.389200000000001</v>
      </c>
      <c r="INU13" s="46">
        <v>13.3475</v>
      </c>
      <c r="INV13" s="46" t="s">
        <v>44</v>
      </c>
      <c r="INW13" s="46">
        <v>13.23</v>
      </c>
      <c r="INX13" s="46">
        <v>13.241300000000001</v>
      </c>
      <c r="INY13" s="46" t="s">
        <v>44</v>
      </c>
      <c r="INZ13" s="46" t="s">
        <v>44</v>
      </c>
      <c r="IOA13" s="46">
        <v>13.353</v>
      </c>
      <c r="IOB13" s="46">
        <v>13.3186</v>
      </c>
      <c r="IOC13" s="46">
        <v>13.3733</v>
      </c>
      <c r="IOD13" s="46">
        <v>13.4549</v>
      </c>
      <c r="IOE13" s="46">
        <v>13.5243</v>
      </c>
      <c r="IOF13" s="46" t="s">
        <v>44</v>
      </c>
      <c r="IOG13" s="46" t="s">
        <v>44</v>
      </c>
      <c r="IOH13" s="46">
        <v>13.504200000000001</v>
      </c>
      <c r="IOI13" s="46">
        <v>13.551299999999999</v>
      </c>
      <c r="IOJ13" s="46">
        <v>13.492800000000001</v>
      </c>
      <c r="IOK13" s="46">
        <v>13.6242</v>
      </c>
      <c r="IOL13" s="46">
        <v>13.677300000000001</v>
      </c>
      <c r="IOM13" s="46" t="s">
        <v>44</v>
      </c>
      <c r="ION13" s="46" t="s">
        <v>44</v>
      </c>
      <c r="IOO13" s="46">
        <v>13.654999999999999</v>
      </c>
      <c r="IOP13" s="46">
        <v>13.494300000000001</v>
      </c>
      <c r="IOQ13" s="46">
        <v>13.4673</v>
      </c>
      <c r="IOR13" s="46">
        <v>13.322699999999999</v>
      </c>
      <c r="IOS13" s="46">
        <v>13.255000000000001</v>
      </c>
      <c r="IOT13" s="46" t="s">
        <v>44</v>
      </c>
      <c r="IOU13" s="46" t="s">
        <v>44</v>
      </c>
      <c r="IOV13" s="46">
        <v>13.2178</v>
      </c>
      <c r="IOW13" s="46">
        <v>13.1774</v>
      </c>
      <c r="IOX13" s="46">
        <v>13.0779</v>
      </c>
      <c r="IOY13" s="46">
        <v>13.0884</v>
      </c>
      <c r="IOZ13" s="46">
        <v>13.105700000000001</v>
      </c>
      <c r="IPA13" s="46" t="s">
        <v>44</v>
      </c>
      <c r="IPB13" s="46" t="s">
        <v>44</v>
      </c>
      <c r="IPC13" s="46">
        <v>13.084</v>
      </c>
      <c r="IPD13" s="46">
        <v>12.9407</v>
      </c>
      <c r="IPE13" s="46">
        <v>12.919600000000001</v>
      </c>
      <c r="IPF13" s="46">
        <v>12.9495</v>
      </c>
      <c r="IPG13" s="46">
        <v>12.979799999999999</v>
      </c>
      <c r="IPH13" s="46" t="s">
        <v>44</v>
      </c>
      <c r="IPI13" s="46" t="s">
        <v>44</v>
      </c>
      <c r="IPJ13" s="46">
        <v>13.148999999999999</v>
      </c>
      <c r="IPK13" s="46">
        <v>13.2662</v>
      </c>
      <c r="IPL13" s="46">
        <v>13.282299999999999</v>
      </c>
      <c r="IPM13" s="46">
        <v>13.0825</v>
      </c>
      <c r="IPN13" s="46">
        <v>13.1479</v>
      </c>
      <c r="IPO13" s="46" t="s">
        <v>44</v>
      </c>
      <c r="IPP13" s="46" t="s">
        <v>44</v>
      </c>
      <c r="IPQ13" s="46" t="s">
        <v>44</v>
      </c>
      <c r="IPR13" s="46">
        <v>13.290800000000001</v>
      </c>
      <c r="IPS13" s="46">
        <v>13.270799999999999</v>
      </c>
      <c r="IPT13" s="46">
        <v>13.343</v>
      </c>
      <c r="IPU13" s="46">
        <v>13.3758</v>
      </c>
      <c r="IPV13" s="46" t="s">
        <v>44</v>
      </c>
      <c r="IPW13" s="46" t="s">
        <v>44</v>
      </c>
      <c r="IPX13" s="46">
        <v>13.2996</v>
      </c>
      <c r="IPY13" s="46">
        <v>13.2308</v>
      </c>
      <c r="IPZ13" s="46">
        <v>13.1622</v>
      </c>
      <c r="IQA13" s="46">
        <v>13.206099999999999</v>
      </c>
      <c r="IQB13" s="46">
        <v>13.1012</v>
      </c>
      <c r="IQC13" s="46" t="s">
        <v>44</v>
      </c>
      <c r="IQD13" s="46" t="s">
        <v>44</v>
      </c>
      <c r="IQE13" s="46" t="s">
        <v>44</v>
      </c>
      <c r="IQF13" s="46">
        <v>13.0875</v>
      </c>
      <c r="IQG13" s="46">
        <v>12.9818</v>
      </c>
      <c r="IQH13" s="46">
        <v>13.0502</v>
      </c>
      <c r="IQI13" s="46">
        <v>13.089499999999999</v>
      </c>
      <c r="IQJ13" s="46" t="s">
        <v>44</v>
      </c>
      <c r="IQK13" s="46" t="s">
        <v>44</v>
      </c>
      <c r="IQL13" s="46">
        <v>13.0151</v>
      </c>
      <c r="IQM13" s="46">
        <v>12.9305</v>
      </c>
      <c r="IQN13" s="46">
        <v>12.866</v>
      </c>
      <c r="IQO13" s="46">
        <v>12.9475</v>
      </c>
      <c r="IQP13" s="46">
        <v>12.9139</v>
      </c>
      <c r="IQQ13" s="46" t="s">
        <v>44</v>
      </c>
      <c r="IQR13" s="46" t="s">
        <v>44</v>
      </c>
      <c r="IQS13" s="46">
        <v>12.915699999999999</v>
      </c>
      <c r="IQT13" s="46">
        <v>12.855700000000001</v>
      </c>
      <c r="IQU13" s="46">
        <v>12.8026</v>
      </c>
      <c r="IQV13" s="46">
        <v>12.665800000000001</v>
      </c>
      <c r="IQW13" s="46">
        <v>12.5969</v>
      </c>
      <c r="IQX13" s="46" t="s">
        <v>44</v>
      </c>
      <c r="IQY13" s="46" t="s">
        <v>44</v>
      </c>
      <c r="IQZ13" s="46">
        <v>12.655799999999999</v>
      </c>
      <c r="IRA13" s="46">
        <v>12.8399</v>
      </c>
      <c r="IRB13" s="46">
        <v>12.9862</v>
      </c>
      <c r="IRC13" s="46">
        <v>12.9739</v>
      </c>
      <c r="IRD13" s="46">
        <v>12.9253</v>
      </c>
      <c r="IRE13" s="46" t="s">
        <v>44</v>
      </c>
      <c r="IRF13" s="46" t="s">
        <v>44</v>
      </c>
      <c r="IRG13" s="46">
        <v>12.810499999999999</v>
      </c>
      <c r="IRH13" s="46">
        <v>12.7234</v>
      </c>
      <c r="IRI13" s="46">
        <v>12.698</v>
      </c>
      <c r="IRJ13" s="46">
        <v>12.9331</v>
      </c>
      <c r="IRK13" s="46">
        <v>12.8979</v>
      </c>
      <c r="IRL13" s="46" t="s">
        <v>44</v>
      </c>
      <c r="IRM13" s="46" t="s">
        <v>44</v>
      </c>
      <c r="IRN13" s="46">
        <v>12.812099999999999</v>
      </c>
      <c r="IRO13" s="46">
        <v>12.944900000000001</v>
      </c>
      <c r="IRP13" s="46">
        <v>12.8896</v>
      </c>
      <c r="IRQ13" s="46">
        <v>12.879300000000001</v>
      </c>
      <c r="IRR13" s="46" t="s">
        <v>44</v>
      </c>
      <c r="IRS13" s="46" t="s">
        <v>44</v>
      </c>
      <c r="IRT13" s="46" t="s">
        <v>44</v>
      </c>
      <c r="IRU13" s="46">
        <v>12.928800000000001</v>
      </c>
      <c r="IRV13" s="46">
        <v>13.0587</v>
      </c>
      <c r="IRW13" s="46">
        <v>13.043699999999999</v>
      </c>
      <c r="IRX13" s="46">
        <v>13.065899999999999</v>
      </c>
      <c r="IRY13" s="46" t="s">
        <v>44</v>
      </c>
      <c r="IRZ13" s="46" t="s">
        <v>44</v>
      </c>
      <c r="ISA13" s="46" t="s">
        <v>44</v>
      </c>
      <c r="ISB13" s="46">
        <v>12.922599999999999</v>
      </c>
      <c r="ISC13" s="46">
        <v>12.8241</v>
      </c>
      <c r="ISD13" s="46">
        <v>12.748900000000001</v>
      </c>
      <c r="ISE13" s="46">
        <v>12.7646</v>
      </c>
      <c r="ISF13" s="46">
        <v>12.724299999999999</v>
      </c>
      <c r="ISG13" s="46" t="s">
        <v>44</v>
      </c>
      <c r="ISH13" s="46" t="s">
        <v>44</v>
      </c>
      <c r="ISI13" s="46">
        <v>12.6692</v>
      </c>
      <c r="ISJ13" s="46">
        <v>12.729100000000001</v>
      </c>
      <c r="ISK13" s="46">
        <v>12.7698</v>
      </c>
      <c r="ISL13" s="46">
        <v>12.7364</v>
      </c>
      <c r="ISM13" s="46">
        <v>12.6884</v>
      </c>
      <c r="ISN13" s="46" t="s">
        <v>44</v>
      </c>
      <c r="ISO13" s="46" t="s">
        <v>44</v>
      </c>
      <c r="ISP13" s="46">
        <v>12.666399999999999</v>
      </c>
      <c r="ISQ13" s="46">
        <v>12.6478</v>
      </c>
      <c r="ISR13" s="46">
        <v>12.738799999999999</v>
      </c>
      <c r="ISS13" s="46">
        <v>12.772</v>
      </c>
      <c r="IST13" s="46">
        <v>12.9412</v>
      </c>
      <c r="ISU13" s="46" t="s">
        <v>44</v>
      </c>
      <c r="ISV13" s="46" t="s">
        <v>44</v>
      </c>
      <c r="ISW13" s="46">
        <v>12.9018</v>
      </c>
      <c r="ISX13" s="46">
        <v>12.854900000000001</v>
      </c>
      <c r="ISY13" s="46">
        <v>12.929500000000001</v>
      </c>
      <c r="ISZ13" s="46">
        <v>12.9975</v>
      </c>
      <c r="ITA13" s="46">
        <v>13.0098</v>
      </c>
      <c r="ITB13" s="46" t="s">
        <v>44</v>
      </c>
      <c r="ITC13" s="46" t="s">
        <v>44</v>
      </c>
      <c r="ITD13" s="46" t="s">
        <v>44</v>
      </c>
      <c r="ITE13" s="46">
        <v>12.869899999999999</v>
      </c>
      <c r="ITF13" s="46">
        <v>12.939500000000001</v>
      </c>
      <c r="ITG13" s="46">
        <v>13.0687</v>
      </c>
      <c r="ITH13" s="46">
        <v>13.1753</v>
      </c>
      <c r="ITI13" s="46" t="s">
        <v>44</v>
      </c>
      <c r="ITJ13" s="46" t="s">
        <v>44</v>
      </c>
      <c r="ITK13" s="46">
        <v>13.164</v>
      </c>
      <c r="ITL13" s="46">
        <v>13.083600000000001</v>
      </c>
      <c r="ITM13" s="46">
        <v>13.0601</v>
      </c>
      <c r="ITN13" s="46">
        <v>13.0609</v>
      </c>
      <c r="ITO13" s="46">
        <v>12.9764</v>
      </c>
      <c r="ITP13" s="46" t="s">
        <v>44</v>
      </c>
      <c r="ITQ13" s="46" t="s">
        <v>44</v>
      </c>
      <c r="ITR13" s="46">
        <v>12.942</v>
      </c>
      <c r="ITS13" s="46">
        <v>12.8683</v>
      </c>
      <c r="ITT13" s="46">
        <v>12.8781</v>
      </c>
      <c r="ITU13" s="46">
        <v>12.844200000000001</v>
      </c>
      <c r="ITV13" s="46">
        <v>12.8337</v>
      </c>
      <c r="ITW13" s="46" t="s">
        <v>44</v>
      </c>
      <c r="ITX13" s="46" t="s">
        <v>44</v>
      </c>
      <c r="ITY13" s="46">
        <v>12.8017</v>
      </c>
      <c r="ITZ13" s="46">
        <v>12.8584</v>
      </c>
      <c r="IUA13" s="46">
        <v>12.853899999999999</v>
      </c>
      <c r="IUB13" s="46">
        <v>12.850300000000001</v>
      </c>
      <c r="IUC13" s="46">
        <v>12.776899999999999</v>
      </c>
      <c r="IUD13" s="46" t="s">
        <v>44</v>
      </c>
      <c r="IUE13" s="46" t="s">
        <v>44</v>
      </c>
      <c r="IUF13" s="46">
        <v>12.7454</v>
      </c>
      <c r="IUG13" s="46">
        <v>12.725899999999999</v>
      </c>
      <c r="IUH13" s="46">
        <v>12.69</v>
      </c>
      <c r="IUI13" s="46">
        <v>12.7182</v>
      </c>
      <c r="IUJ13" s="46">
        <v>12.6557</v>
      </c>
      <c r="IUK13" s="46" t="s">
        <v>44</v>
      </c>
      <c r="IUL13" s="46" t="s">
        <v>44</v>
      </c>
      <c r="IUM13" s="46">
        <v>12.661799999999999</v>
      </c>
      <c r="IUN13" s="46">
        <v>12.657400000000001</v>
      </c>
      <c r="IUO13" s="46">
        <v>12.6028</v>
      </c>
      <c r="IUP13" s="46">
        <v>12.619199999999999</v>
      </c>
      <c r="IUQ13" s="46">
        <v>12.5527</v>
      </c>
      <c r="IUR13" s="46" t="s">
        <v>44</v>
      </c>
      <c r="IUS13" s="46" t="s">
        <v>44</v>
      </c>
      <c r="IUT13" s="46" t="s">
        <v>44</v>
      </c>
      <c r="IUU13" s="46">
        <v>12.525399999999999</v>
      </c>
      <c r="IUV13" s="46">
        <v>12.4892</v>
      </c>
      <c r="IUW13" s="46">
        <v>12.472899999999999</v>
      </c>
      <c r="IUX13" s="46">
        <v>12.579599999999999</v>
      </c>
      <c r="IUY13" s="46" t="s">
        <v>44</v>
      </c>
      <c r="IUZ13" s="46" t="s">
        <v>44</v>
      </c>
      <c r="IVA13" s="46">
        <v>12.6052</v>
      </c>
      <c r="IVB13" s="46">
        <v>12.5284</v>
      </c>
      <c r="IVC13" s="46">
        <v>12.5381</v>
      </c>
      <c r="IVD13" s="46">
        <v>12.5009</v>
      </c>
      <c r="IVE13" s="46">
        <v>12.5426</v>
      </c>
      <c r="IVF13" s="46" t="s">
        <v>44</v>
      </c>
      <c r="IVG13" s="46" t="s">
        <v>44</v>
      </c>
      <c r="IVH13" s="46">
        <v>12.464</v>
      </c>
      <c r="IVI13" s="46">
        <v>12.4145</v>
      </c>
      <c r="IVJ13" s="46">
        <v>12.3306</v>
      </c>
      <c r="IVK13" s="46" t="s">
        <v>44</v>
      </c>
      <c r="IVL13" s="46" t="s">
        <v>44</v>
      </c>
      <c r="IVM13" s="46" t="s">
        <v>44</v>
      </c>
      <c r="IVN13" s="46" t="s">
        <v>44</v>
      </c>
      <c r="IVO13" s="46">
        <v>12.2658</v>
      </c>
      <c r="IVP13" s="46">
        <v>12.2454</v>
      </c>
      <c r="IVQ13" s="46">
        <v>12.2218</v>
      </c>
      <c r="IVR13" s="46">
        <v>12.248799999999999</v>
      </c>
      <c r="IVS13" s="46">
        <v>12.1997</v>
      </c>
      <c r="IVT13" s="46" t="s">
        <v>44</v>
      </c>
      <c r="IVU13" s="46" t="s">
        <v>44</v>
      </c>
      <c r="IVV13" s="46">
        <v>12.1808</v>
      </c>
      <c r="IVW13" s="46">
        <v>12.212199999999999</v>
      </c>
      <c r="IVX13" s="46">
        <v>12.182700000000001</v>
      </c>
      <c r="IVY13" s="46">
        <v>12.1934</v>
      </c>
      <c r="IVZ13" s="46">
        <v>12.2356</v>
      </c>
      <c r="IWA13" s="46" t="s">
        <v>44</v>
      </c>
      <c r="IWB13" s="46" t="s">
        <v>44</v>
      </c>
      <c r="IWC13" s="46">
        <v>12.3064</v>
      </c>
      <c r="IWD13" s="46">
        <v>12.2188</v>
      </c>
      <c r="IWE13" s="46">
        <v>12.1896</v>
      </c>
      <c r="IWF13" s="46">
        <v>12.240500000000001</v>
      </c>
      <c r="IWG13" s="46">
        <v>12.1973</v>
      </c>
      <c r="IWH13" s="46" t="s">
        <v>44</v>
      </c>
      <c r="IWI13" s="46" t="s">
        <v>44</v>
      </c>
      <c r="IWJ13" s="46">
        <v>12.157500000000001</v>
      </c>
      <c r="IWK13" s="46">
        <v>12.2278</v>
      </c>
      <c r="IWL13" s="46">
        <v>12.3698</v>
      </c>
      <c r="IWM13" s="46">
        <v>12.246499999999999</v>
      </c>
      <c r="IWN13" s="46">
        <v>12.262600000000001</v>
      </c>
      <c r="IWO13" s="46" t="s">
        <v>44</v>
      </c>
      <c r="IWP13" s="46" t="s">
        <v>44</v>
      </c>
      <c r="IWQ13" s="46">
        <v>12.2605</v>
      </c>
      <c r="IWR13" s="46">
        <v>12.428800000000001</v>
      </c>
      <c r="IWS13" s="46">
        <v>12.663500000000001</v>
      </c>
      <c r="IWT13" s="46">
        <v>12.788399999999999</v>
      </c>
      <c r="IWU13" s="46">
        <v>12.917899999999999</v>
      </c>
      <c r="IWV13" s="46" t="s">
        <v>44</v>
      </c>
      <c r="IWW13" s="46" t="s">
        <v>44</v>
      </c>
      <c r="IWX13" s="46">
        <v>12.5297</v>
      </c>
      <c r="IWY13" s="46">
        <v>12.5025</v>
      </c>
      <c r="IWZ13" s="46">
        <v>12.4351</v>
      </c>
      <c r="IXA13" s="46">
        <v>12.350099999999999</v>
      </c>
      <c r="IXB13" s="46">
        <v>12.5684</v>
      </c>
      <c r="IXC13" s="46" t="s">
        <v>44</v>
      </c>
      <c r="IXD13" s="46" t="s">
        <v>44</v>
      </c>
      <c r="IXE13" s="46">
        <v>12.692600000000001</v>
      </c>
      <c r="IXF13" s="46">
        <v>12.5787</v>
      </c>
      <c r="IXG13" s="46">
        <v>12.9138</v>
      </c>
      <c r="IXH13" s="46">
        <v>13.1412</v>
      </c>
      <c r="IXI13" s="46">
        <v>13.033799999999999</v>
      </c>
      <c r="IXJ13" s="46" t="s">
        <v>44</v>
      </c>
      <c r="IXK13" s="46" t="s">
        <v>44</v>
      </c>
      <c r="IXL13" s="46">
        <v>12.9588</v>
      </c>
      <c r="IXM13" s="46">
        <v>13.181900000000001</v>
      </c>
      <c r="IXN13" s="46">
        <v>12.9955</v>
      </c>
      <c r="IXO13" s="46">
        <v>12.884600000000001</v>
      </c>
      <c r="IXP13" s="46">
        <v>12.8589</v>
      </c>
      <c r="IXQ13" s="46" t="s">
        <v>44</v>
      </c>
      <c r="IXR13" s="46" t="s">
        <v>44</v>
      </c>
      <c r="IXS13" s="46">
        <v>12.9146</v>
      </c>
      <c r="IXT13" s="46">
        <v>12.901199999999999</v>
      </c>
      <c r="IXU13" s="46">
        <v>12.862500000000001</v>
      </c>
      <c r="IXV13" s="46">
        <v>12.7644</v>
      </c>
      <c r="IXW13" s="46">
        <v>12.860300000000001</v>
      </c>
      <c r="IXX13" s="46" t="s">
        <v>44</v>
      </c>
      <c r="IXY13" s="46" t="s">
        <v>44</v>
      </c>
      <c r="IXZ13" s="46">
        <v>12.920199999999999</v>
      </c>
      <c r="IYA13" s="46">
        <v>12.928800000000001</v>
      </c>
      <c r="IYB13" s="46">
        <v>12.8093</v>
      </c>
      <c r="IYC13" s="46">
        <v>12.7441</v>
      </c>
      <c r="IYD13" s="46">
        <v>12.674799999999999</v>
      </c>
      <c r="IYE13" s="46" t="s">
        <v>44</v>
      </c>
      <c r="IYF13" s="46" t="s">
        <v>44</v>
      </c>
      <c r="IYG13" s="46">
        <v>12.5974</v>
      </c>
      <c r="IYH13" s="46">
        <v>12.600099999999999</v>
      </c>
      <c r="IYI13" s="46">
        <v>12.5878</v>
      </c>
      <c r="IYJ13" s="46">
        <v>12.592499999999999</v>
      </c>
      <c r="IYK13" s="46">
        <v>12.54</v>
      </c>
      <c r="IYL13" s="46" t="s">
        <v>44</v>
      </c>
      <c r="IYM13" s="46" t="s">
        <v>44</v>
      </c>
      <c r="IYN13" s="46">
        <v>12.4604</v>
      </c>
      <c r="IYO13" s="46">
        <v>12.5246</v>
      </c>
      <c r="IYP13" s="46">
        <v>12.698399999999999</v>
      </c>
      <c r="IYQ13" s="46">
        <v>12.7141</v>
      </c>
      <c r="IYR13" s="46">
        <v>12.7042</v>
      </c>
      <c r="IYS13" s="46" t="s">
        <v>44</v>
      </c>
      <c r="IYT13" s="46" t="s">
        <v>44</v>
      </c>
      <c r="IYU13" s="46">
        <v>12.656700000000001</v>
      </c>
      <c r="IYV13" s="46">
        <v>12.839399999999999</v>
      </c>
      <c r="IYW13" s="46">
        <v>12.844099999999999</v>
      </c>
      <c r="IYX13" s="46">
        <v>13.032500000000001</v>
      </c>
      <c r="IYY13" s="46">
        <v>13.058999999999999</v>
      </c>
      <c r="IYZ13" s="46" t="s">
        <v>44</v>
      </c>
      <c r="IZA13" s="46" t="s">
        <v>44</v>
      </c>
      <c r="IZB13" s="46">
        <v>13.0953</v>
      </c>
      <c r="IZC13" s="46">
        <v>12.9308</v>
      </c>
      <c r="IZD13" s="46">
        <v>12.897500000000001</v>
      </c>
      <c r="IZE13" s="46">
        <v>12.8232</v>
      </c>
      <c r="IZF13" s="46">
        <v>12.7859</v>
      </c>
      <c r="IZG13" s="46" t="s">
        <v>44</v>
      </c>
      <c r="IZH13" s="46" t="s">
        <v>44</v>
      </c>
      <c r="IZI13" s="46">
        <v>12.8233</v>
      </c>
      <c r="IZJ13" s="46">
        <v>12.714</v>
      </c>
      <c r="IZK13" s="46">
        <v>12.717599999999999</v>
      </c>
      <c r="IZL13" s="46">
        <v>12.779500000000001</v>
      </c>
      <c r="IZM13" s="46">
        <v>12.901300000000001</v>
      </c>
      <c r="IZN13" s="46" t="s">
        <v>44</v>
      </c>
      <c r="IZO13" s="46" t="s">
        <v>44</v>
      </c>
      <c r="IZP13" s="46">
        <v>12.9162</v>
      </c>
      <c r="IZQ13" s="46">
        <v>12.854900000000001</v>
      </c>
      <c r="IZR13" s="46">
        <v>12.7798</v>
      </c>
      <c r="IZS13" s="46">
        <v>12.756</v>
      </c>
      <c r="IZT13" s="46">
        <v>12.774900000000001</v>
      </c>
      <c r="IZU13" s="46" t="s">
        <v>44</v>
      </c>
      <c r="IZV13" s="46" t="s">
        <v>44</v>
      </c>
      <c r="IZW13" s="46">
        <v>12.6975</v>
      </c>
      <c r="IZX13" s="46">
        <v>12.6469</v>
      </c>
      <c r="IZY13" s="46">
        <v>12.6798</v>
      </c>
      <c r="IZZ13" s="46">
        <v>12.703799999999999</v>
      </c>
      <c r="JAA13" s="46">
        <v>12.6455</v>
      </c>
      <c r="JAB13" s="46" t="s">
        <v>44</v>
      </c>
      <c r="JAC13" s="46" t="s">
        <v>44</v>
      </c>
      <c r="JAD13" s="46">
        <v>12.572800000000001</v>
      </c>
      <c r="JAE13" s="46">
        <v>12.604799999999999</v>
      </c>
      <c r="JAF13" s="46">
        <v>12.5535</v>
      </c>
      <c r="JAG13" s="46">
        <v>12.5367</v>
      </c>
      <c r="JAH13" s="46">
        <v>12.654999999999999</v>
      </c>
      <c r="JAI13" s="46" t="s">
        <v>44</v>
      </c>
      <c r="JAJ13" s="46" t="s">
        <v>44</v>
      </c>
      <c r="JAK13" s="46">
        <v>12.646100000000001</v>
      </c>
      <c r="JAL13" s="46">
        <v>12.6927</v>
      </c>
      <c r="JAM13" s="46">
        <v>12.7432</v>
      </c>
      <c r="JAN13" s="46">
        <v>12.7258</v>
      </c>
      <c r="JAO13" s="46">
        <v>12.7256</v>
      </c>
      <c r="JAP13" s="46" t="s">
        <v>44</v>
      </c>
      <c r="JAQ13" s="46" t="s">
        <v>44</v>
      </c>
      <c r="JAR13" s="46">
        <v>12.645799999999999</v>
      </c>
      <c r="JAS13" s="46">
        <v>12.5944</v>
      </c>
      <c r="JAT13" s="46">
        <v>12.6073</v>
      </c>
      <c r="JAU13" s="46">
        <v>12.7226</v>
      </c>
      <c r="JAV13" s="46">
        <v>12.7683</v>
      </c>
      <c r="JAW13" s="46" t="s">
        <v>44</v>
      </c>
      <c r="JAX13" s="46" t="s">
        <v>44</v>
      </c>
      <c r="JAY13" s="46">
        <v>12.8492</v>
      </c>
      <c r="JAZ13" s="46">
        <v>12.936</v>
      </c>
      <c r="JBA13" s="46">
        <v>13.045299999999999</v>
      </c>
      <c r="JBB13" s="46">
        <v>12.984</v>
      </c>
      <c r="JBC13" s="46">
        <v>13.014799999999999</v>
      </c>
      <c r="JBD13" s="46" t="s">
        <v>44</v>
      </c>
      <c r="JBE13" s="46" t="s">
        <v>44</v>
      </c>
      <c r="JBF13" s="46">
        <v>13.136699999999999</v>
      </c>
      <c r="JBG13" s="46">
        <v>13.1676</v>
      </c>
      <c r="JBH13" s="46">
        <v>13.053800000000001</v>
      </c>
      <c r="JBI13" s="46">
        <v>13.055</v>
      </c>
      <c r="JBJ13" s="46">
        <v>12.9526</v>
      </c>
      <c r="JBK13" s="46" t="s">
        <v>44</v>
      </c>
      <c r="JBL13" s="46" t="s">
        <v>44</v>
      </c>
      <c r="JBM13" s="46">
        <v>12.939500000000001</v>
      </c>
      <c r="JBN13" s="46">
        <v>13.0566</v>
      </c>
      <c r="JBO13" s="46">
        <v>13.003399999999999</v>
      </c>
      <c r="JBP13" s="46">
        <v>12.985300000000001</v>
      </c>
      <c r="JBQ13" s="46">
        <v>12.961600000000001</v>
      </c>
      <c r="JBR13" s="46" t="s">
        <v>44</v>
      </c>
      <c r="JBS13" s="46" t="s">
        <v>44</v>
      </c>
      <c r="JBT13" s="46">
        <v>12.8729</v>
      </c>
      <c r="JBU13" s="46">
        <v>12.8355</v>
      </c>
      <c r="JBV13" s="46">
        <v>12.779299999999999</v>
      </c>
      <c r="JBW13" s="46" t="s">
        <v>44</v>
      </c>
      <c r="JBX13" s="46" t="s">
        <v>44</v>
      </c>
      <c r="JBY13" s="46" t="s">
        <v>44</v>
      </c>
      <c r="JBZ13" s="46" t="s">
        <v>44</v>
      </c>
      <c r="JCA13" s="46">
        <v>12.7623</v>
      </c>
      <c r="JCB13" s="46">
        <v>12.759399999999999</v>
      </c>
      <c r="JCC13" s="46">
        <v>12.688599999999999</v>
      </c>
      <c r="JCD13" s="46">
        <v>12.642200000000001</v>
      </c>
      <c r="JCE13" s="46">
        <v>12.549099999999999</v>
      </c>
      <c r="JCF13" s="46" t="s">
        <v>44</v>
      </c>
      <c r="JCG13" s="46" t="s">
        <v>44</v>
      </c>
      <c r="JCH13" s="46">
        <v>12.5168</v>
      </c>
      <c r="JCI13" s="46">
        <v>12.501099999999999</v>
      </c>
      <c r="JCJ13" s="46">
        <v>12.4801</v>
      </c>
      <c r="JCK13" s="46">
        <v>12.5998</v>
      </c>
      <c r="JCL13" s="46">
        <v>12.5511</v>
      </c>
      <c r="JCM13" s="46" t="s">
        <v>44</v>
      </c>
      <c r="JCN13" s="46" t="s">
        <v>44</v>
      </c>
      <c r="JCO13" s="46">
        <v>12.5875</v>
      </c>
      <c r="JCP13" s="46">
        <v>12.5099</v>
      </c>
      <c r="JCQ13" s="46">
        <v>12.4779</v>
      </c>
      <c r="JCR13" s="46">
        <v>12.527699999999999</v>
      </c>
      <c r="JCS13" s="46">
        <v>12.4895</v>
      </c>
      <c r="JCT13" s="46" t="s">
        <v>44</v>
      </c>
      <c r="JCU13" s="46" t="s">
        <v>44</v>
      </c>
      <c r="JCV13" s="46">
        <v>12.4224</v>
      </c>
      <c r="JCW13" s="46">
        <v>12.432</v>
      </c>
      <c r="JCX13" s="46">
        <v>12.3683</v>
      </c>
      <c r="JCY13" s="46">
        <v>12.4101</v>
      </c>
      <c r="JCZ13" s="46">
        <v>12.4276</v>
      </c>
      <c r="JDA13" s="46" t="s">
        <v>44</v>
      </c>
      <c r="JDB13" s="46" t="s">
        <v>44</v>
      </c>
      <c r="JDC13" s="46">
        <v>12.413500000000001</v>
      </c>
      <c r="JDD13" s="46">
        <v>12.4818</v>
      </c>
      <c r="JDE13" s="46">
        <v>12.4117</v>
      </c>
      <c r="JDF13" s="46">
        <v>12.3613</v>
      </c>
      <c r="JDG13" s="46">
        <v>12.387700000000001</v>
      </c>
      <c r="JDH13" s="46" t="s">
        <v>44</v>
      </c>
      <c r="JDI13" s="46" t="s">
        <v>44</v>
      </c>
      <c r="JDJ13" s="46">
        <v>12.320499999999999</v>
      </c>
      <c r="JDK13" s="46">
        <v>12.385899999999999</v>
      </c>
      <c r="JDL13" s="46">
        <v>12.477600000000001</v>
      </c>
      <c r="JDM13" s="46">
        <v>12.4023</v>
      </c>
      <c r="JDN13" s="46">
        <v>12.338699999999999</v>
      </c>
      <c r="JDO13" s="46" t="s">
        <v>44</v>
      </c>
      <c r="JDP13" s="46" t="s">
        <v>44</v>
      </c>
      <c r="JDQ13" s="46">
        <v>12.3452</v>
      </c>
      <c r="JDR13" s="46" t="s">
        <v>44</v>
      </c>
      <c r="JDS13" s="46">
        <v>12.3041</v>
      </c>
      <c r="JDT13" s="46">
        <v>12.238099999999999</v>
      </c>
      <c r="JDU13" s="46">
        <v>12.205500000000001</v>
      </c>
      <c r="JDV13" s="46" t="s">
        <v>44</v>
      </c>
      <c r="JDW13" s="46" t="s">
        <v>44</v>
      </c>
      <c r="JDX13" s="46">
        <v>12.2483</v>
      </c>
      <c r="JDY13" s="46">
        <v>12.206799999999999</v>
      </c>
      <c r="JDZ13" s="46">
        <v>12.2714</v>
      </c>
      <c r="JEA13" s="46">
        <v>12.259600000000001</v>
      </c>
      <c r="JEB13" s="46">
        <v>12.262600000000001</v>
      </c>
      <c r="JEC13" s="46" t="s">
        <v>44</v>
      </c>
      <c r="JED13" s="46" t="s">
        <v>44</v>
      </c>
      <c r="JEE13" s="46" t="s">
        <v>44</v>
      </c>
      <c r="JEF13" s="46">
        <v>12.4353</v>
      </c>
      <c r="JEG13" s="46">
        <v>12.378299999999999</v>
      </c>
      <c r="JEH13" s="46">
        <v>12.292400000000001</v>
      </c>
      <c r="JEI13" s="46">
        <v>12.2996</v>
      </c>
      <c r="JEJ13" s="46" t="s">
        <v>44</v>
      </c>
      <c r="JEK13" s="46" t="s">
        <v>44</v>
      </c>
      <c r="JEL13" s="46">
        <v>12.308999999999999</v>
      </c>
      <c r="JEM13" s="46">
        <v>12.457700000000001</v>
      </c>
      <c r="JEN13" s="46">
        <v>12.3912</v>
      </c>
      <c r="JEO13" s="46">
        <v>12.366899999999999</v>
      </c>
      <c r="JEP13" s="46">
        <v>12.489000000000001</v>
      </c>
      <c r="JEQ13" s="46" t="s">
        <v>44</v>
      </c>
      <c r="JER13" s="46" t="s">
        <v>44</v>
      </c>
      <c r="JES13" s="46">
        <v>12.553800000000001</v>
      </c>
      <c r="JET13" s="46">
        <v>12.4664</v>
      </c>
      <c r="JEU13" s="46">
        <v>12.396699999999999</v>
      </c>
      <c r="JEV13" s="46">
        <v>12.3546</v>
      </c>
      <c r="JEW13" s="46">
        <v>12.3597</v>
      </c>
      <c r="JEX13" s="46" t="s">
        <v>44</v>
      </c>
      <c r="JEY13" s="46" t="s">
        <v>44</v>
      </c>
      <c r="JEZ13" s="46">
        <v>12.388400000000001</v>
      </c>
      <c r="JFA13" s="46">
        <v>12.4123</v>
      </c>
      <c r="JFB13" s="46">
        <v>12.448399999999999</v>
      </c>
      <c r="JFC13" s="46">
        <v>12.458600000000001</v>
      </c>
      <c r="JFD13" s="46">
        <v>12.4617</v>
      </c>
      <c r="JFE13" s="46" t="s">
        <v>44</v>
      </c>
      <c r="JFF13" s="46" t="s">
        <v>44</v>
      </c>
      <c r="JFG13" s="46">
        <v>12.386900000000001</v>
      </c>
      <c r="JFH13" s="46">
        <v>12.3703</v>
      </c>
      <c r="JFI13" s="46">
        <v>12.3963</v>
      </c>
      <c r="JFJ13" s="46">
        <v>12.4505</v>
      </c>
      <c r="JFK13" s="46">
        <v>12.4345</v>
      </c>
      <c r="JFL13" s="46" t="s">
        <v>44</v>
      </c>
      <c r="JFM13" s="46" t="s">
        <v>44</v>
      </c>
      <c r="JFN13" s="46">
        <v>12.417</v>
      </c>
      <c r="JFO13" s="46">
        <v>12.372</v>
      </c>
      <c r="JFP13" s="46">
        <v>12.337899999999999</v>
      </c>
      <c r="JFQ13" s="46">
        <v>12.3332</v>
      </c>
      <c r="JFR13" s="46">
        <v>12.3459</v>
      </c>
      <c r="JFS13" s="46" t="s">
        <v>44</v>
      </c>
      <c r="JFT13" s="46" t="s">
        <v>44</v>
      </c>
      <c r="JFU13" s="46">
        <v>12.3653</v>
      </c>
      <c r="JFV13" s="46">
        <v>12.3567</v>
      </c>
      <c r="JFW13" s="46">
        <v>12.357100000000001</v>
      </c>
      <c r="JFX13" s="46">
        <v>12.3817</v>
      </c>
      <c r="JFY13" s="46">
        <v>12.349600000000001</v>
      </c>
      <c r="JFZ13" s="46" t="s">
        <v>44</v>
      </c>
      <c r="JGA13" s="46" t="s">
        <v>44</v>
      </c>
      <c r="JGB13" s="46">
        <v>12.257400000000001</v>
      </c>
      <c r="JGC13" s="46">
        <v>12.261900000000001</v>
      </c>
      <c r="JGD13" s="46">
        <v>12.2064</v>
      </c>
      <c r="JGE13" s="46">
        <v>12.2256</v>
      </c>
      <c r="JGF13" s="46">
        <v>12.2369</v>
      </c>
      <c r="JGG13" s="46" t="s">
        <v>44</v>
      </c>
      <c r="JGH13" s="46" t="s">
        <v>44</v>
      </c>
      <c r="JGI13" s="46">
        <v>12.254200000000001</v>
      </c>
      <c r="JGJ13" s="46">
        <v>12.1907</v>
      </c>
      <c r="JGK13" s="46">
        <v>12.075699999999999</v>
      </c>
      <c r="JGL13" s="46">
        <v>12.1028</v>
      </c>
      <c r="JGM13" s="46">
        <v>12.0871</v>
      </c>
      <c r="JGN13" s="46" t="s">
        <v>44</v>
      </c>
      <c r="JGO13" s="46" t="s">
        <v>44</v>
      </c>
      <c r="JGP13" s="46">
        <v>12.0299</v>
      </c>
      <c r="JGQ13" s="46">
        <v>12.0261</v>
      </c>
      <c r="JGR13" s="46">
        <v>12.074400000000001</v>
      </c>
      <c r="JGS13" s="46">
        <v>12.090299999999999</v>
      </c>
      <c r="JGT13" s="46">
        <v>12.0482</v>
      </c>
      <c r="JGU13" s="46" t="s">
        <v>44</v>
      </c>
      <c r="JGV13" s="46" t="s">
        <v>44</v>
      </c>
      <c r="JGW13" s="46">
        <v>12.051600000000001</v>
      </c>
      <c r="JGX13" s="46">
        <v>12.085599999999999</v>
      </c>
      <c r="JGY13" s="46">
        <v>12.040800000000001</v>
      </c>
      <c r="JGZ13" s="46">
        <v>12.023899999999999</v>
      </c>
      <c r="JHA13" s="46">
        <v>12.1214</v>
      </c>
      <c r="JHB13" s="46" t="s">
        <v>44</v>
      </c>
      <c r="JHC13" s="46" t="s">
        <v>44</v>
      </c>
      <c r="JHD13" s="46">
        <v>12.151899999999999</v>
      </c>
      <c r="JHE13" s="46">
        <v>12.016999999999999</v>
      </c>
      <c r="JHF13" s="46">
        <v>12.019</v>
      </c>
      <c r="JHG13" s="46">
        <v>12.049899999999999</v>
      </c>
      <c r="JHH13" s="46">
        <v>11.9946</v>
      </c>
      <c r="JHI13" s="46" t="s">
        <v>44</v>
      </c>
      <c r="JHJ13" s="46" t="s">
        <v>44</v>
      </c>
      <c r="JHK13" s="46" t="s">
        <v>44</v>
      </c>
      <c r="JHL13" s="46">
        <v>11.9937</v>
      </c>
      <c r="JHM13" s="46">
        <v>12.043200000000001</v>
      </c>
      <c r="JHN13" s="46">
        <v>12.0937</v>
      </c>
      <c r="JHO13" s="46">
        <v>12.063499999999999</v>
      </c>
      <c r="JHP13" s="46" t="s">
        <v>44</v>
      </c>
      <c r="JHQ13" s="46" t="s">
        <v>44</v>
      </c>
      <c r="JHR13" s="46">
        <v>12.046099999999999</v>
      </c>
      <c r="JHS13" s="46">
        <v>12.114000000000001</v>
      </c>
      <c r="JHT13" s="46">
        <v>12.095700000000001</v>
      </c>
      <c r="JHU13" s="46">
        <v>12.048299999999999</v>
      </c>
      <c r="JHV13" s="46">
        <v>12.017200000000001</v>
      </c>
      <c r="JHW13" s="46" t="s">
        <v>44</v>
      </c>
      <c r="JHX13" s="46" t="s">
        <v>44</v>
      </c>
      <c r="JHY13" s="46">
        <v>12.0558</v>
      </c>
      <c r="JHZ13" s="46">
        <v>12.091699999999999</v>
      </c>
      <c r="JIA13" s="46">
        <v>12.19</v>
      </c>
      <c r="JIB13" s="46">
        <v>12.173</v>
      </c>
      <c r="JIC13" s="46">
        <v>12.1235</v>
      </c>
      <c r="JID13" s="46" t="s">
        <v>44</v>
      </c>
      <c r="JIE13" s="46" t="s">
        <v>44</v>
      </c>
      <c r="JIF13" s="46">
        <v>12.106199999999999</v>
      </c>
      <c r="JIG13" s="46">
        <v>12.0929</v>
      </c>
      <c r="JIH13" s="46">
        <v>12.098100000000001</v>
      </c>
      <c r="JII13" s="46">
        <v>12.036799999999999</v>
      </c>
      <c r="JIJ13" s="46">
        <v>12.006399999999999</v>
      </c>
      <c r="JIK13" s="46" t="s">
        <v>44</v>
      </c>
      <c r="JIL13" s="46" t="s">
        <v>44</v>
      </c>
      <c r="JIM13" s="46">
        <v>12.016999999999999</v>
      </c>
      <c r="JIN13" s="46">
        <v>12.025399999999999</v>
      </c>
      <c r="JIO13" s="46">
        <v>11.968</v>
      </c>
      <c r="JIP13" s="46">
        <v>11.9755</v>
      </c>
      <c r="JIQ13" s="46">
        <v>11.944100000000001</v>
      </c>
      <c r="JIR13" s="46" t="s">
        <v>44</v>
      </c>
      <c r="JIS13" s="46" t="s">
        <v>44</v>
      </c>
      <c r="JIT13" s="46">
        <v>11.923500000000001</v>
      </c>
      <c r="JIU13" s="46">
        <v>12.017099999999999</v>
      </c>
      <c r="JIV13" s="46">
        <v>12.071</v>
      </c>
      <c r="JIW13" s="46">
        <v>12.092499999999999</v>
      </c>
      <c r="JIX13" s="46">
        <v>12.061500000000001</v>
      </c>
      <c r="JIY13" s="46" t="s">
        <v>44</v>
      </c>
      <c r="JIZ13" s="46" t="s">
        <v>44</v>
      </c>
      <c r="JJA13" s="46" t="s">
        <v>44</v>
      </c>
      <c r="JJB13" s="46">
        <v>11.9885</v>
      </c>
      <c r="JJC13" s="46">
        <v>12.000400000000001</v>
      </c>
      <c r="JJD13" s="46">
        <v>11.955500000000001</v>
      </c>
      <c r="JJE13" s="46">
        <v>11.9505</v>
      </c>
      <c r="JJF13" s="46" t="s">
        <v>44</v>
      </c>
      <c r="JJG13" s="46" t="s">
        <v>44</v>
      </c>
      <c r="JJH13" s="46">
        <v>11.959</v>
      </c>
      <c r="JJI13" s="46">
        <v>11.9678</v>
      </c>
      <c r="JJJ13" s="46">
        <v>11.921900000000001</v>
      </c>
      <c r="JJK13" s="46">
        <v>11.9084</v>
      </c>
      <c r="JJL13" s="46">
        <v>11.841200000000001</v>
      </c>
      <c r="JJM13" s="46" t="s">
        <v>44</v>
      </c>
      <c r="JJN13" s="46" t="s">
        <v>44</v>
      </c>
      <c r="JJO13" s="46">
        <v>11.853300000000001</v>
      </c>
      <c r="JJP13" s="46">
        <v>11.8322</v>
      </c>
      <c r="JJQ13" s="46">
        <v>11.7836</v>
      </c>
      <c r="JJR13" s="46">
        <v>11.793100000000001</v>
      </c>
      <c r="JJS13" s="46">
        <v>11.742100000000001</v>
      </c>
      <c r="JJT13" s="46" t="s">
        <v>44</v>
      </c>
      <c r="JJU13" s="46" t="s">
        <v>44</v>
      </c>
      <c r="JJV13" s="46">
        <v>11.7447</v>
      </c>
      <c r="JJW13" s="46">
        <v>11.826599999999999</v>
      </c>
      <c r="JJX13" s="46">
        <v>11.790699999999999</v>
      </c>
      <c r="JJY13" s="46">
        <v>11.767899999999999</v>
      </c>
      <c r="JJZ13" s="46">
        <v>11.709</v>
      </c>
      <c r="JKA13" s="46" t="s">
        <v>44</v>
      </c>
      <c r="JKB13" s="46" t="s">
        <v>44</v>
      </c>
      <c r="JKC13" s="46">
        <v>11.7783</v>
      </c>
      <c r="JKD13" s="46">
        <v>11.692500000000001</v>
      </c>
      <c r="JKE13" s="46">
        <v>11.6252</v>
      </c>
      <c r="JKF13" s="46" t="s">
        <v>44</v>
      </c>
      <c r="JKG13" s="46" t="s">
        <v>44</v>
      </c>
      <c r="JKH13" s="46" t="s">
        <v>44</v>
      </c>
      <c r="JKI13" s="46" t="s">
        <v>44</v>
      </c>
      <c r="JKJ13" s="46">
        <v>11.6294</v>
      </c>
      <c r="JKK13" s="46">
        <v>11.5824</v>
      </c>
      <c r="JKL13" s="46">
        <v>11.5868</v>
      </c>
      <c r="JKM13" s="46">
        <v>11.5428</v>
      </c>
      <c r="JKN13" s="46" t="s">
        <v>44</v>
      </c>
      <c r="JKO13" s="46" t="s">
        <v>44</v>
      </c>
      <c r="JKP13" s="46" t="s">
        <v>44</v>
      </c>
      <c r="JKQ13" s="46" t="s">
        <v>44</v>
      </c>
    </row>
    <row r="14" spans="1:7063">
      <c r="IT14" s="196"/>
      <c r="HBT14" s="314"/>
      <c r="IRX14" s="214"/>
    </row>
    <row r="15" spans="1:7063">
      <c r="IRV15" s="211">
        <f>1/IRV10</f>
        <v>0.34681078581543906</v>
      </c>
      <c r="IRW15" s="211">
        <f t="shared" ref="IRW15:IRZ15" si="446">1/IRW10</f>
        <v>0.34673061920309728</v>
      </c>
      <c r="IRX15" s="211">
        <f t="shared" si="446"/>
        <v>0.34673061920309728</v>
      </c>
      <c r="IRY15" s="211" t="e">
        <f t="shared" si="446"/>
        <v>#DIV/0!</v>
      </c>
      <c r="IRZ15" s="211" t="e">
        <f t="shared" si="446"/>
        <v>#N/A</v>
      </c>
    </row>
    <row r="16" spans="1:7063">
      <c r="A16" s="6" t="s">
        <v>15</v>
      </c>
      <c r="B16" s="20" t="s">
        <v>94</v>
      </c>
      <c r="C16" s="20">
        <v>39813</v>
      </c>
      <c r="D16" s="20">
        <v>39814</v>
      </c>
      <c r="E16" s="20">
        <v>39815</v>
      </c>
      <c r="F16" s="20">
        <v>39818</v>
      </c>
      <c r="G16" s="20">
        <v>39819</v>
      </c>
      <c r="H16" s="20">
        <v>39820</v>
      </c>
      <c r="I16" s="20">
        <v>39821</v>
      </c>
      <c r="J16" s="20">
        <v>39822</v>
      </c>
      <c r="K16" s="20">
        <v>39825</v>
      </c>
      <c r="L16" s="20">
        <v>39826</v>
      </c>
      <c r="M16" s="20">
        <v>39827</v>
      </c>
      <c r="N16" s="20">
        <v>39828</v>
      </c>
      <c r="O16" s="20">
        <v>39829</v>
      </c>
      <c r="P16" s="20">
        <v>39832</v>
      </c>
      <c r="Q16" s="20">
        <v>39833</v>
      </c>
      <c r="R16" s="20">
        <v>39834</v>
      </c>
      <c r="S16" s="20">
        <v>39835</v>
      </c>
      <c r="T16" s="20">
        <v>39836</v>
      </c>
      <c r="U16" s="20">
        <v>39839</v>
      </c>
      <c r="V16" s="20">
        <v>39840</v>
      </c>
      <c r="W16" s="20">
        <v>39841</v>
      </c>
      <c r="X16" s="20">
        <v>39842</v>
      </c>
      <c r="Y16" s="20">
        <v>39843</v>
      </c>
      <c r="Z16" s="20">
        <v>39846</v>
      </c>
      <c r="AA16" s="20">
        <v>39847</v>
      </c>
      <c r="AB16" s="20">
        <v>39848</v>
      </c>
      <c r="AC16" s="20">
        <v>39849</v>
      </c>
      <c r="AD16" s="20">
        <v>39850</v>
      </c>
      <c r="AE16" s="20">
        <v>39853</v>
      </c>
      <c r="AF16" s="20">
        <v>39854</v>
      </c>
      <c r="AG16" s="20">
        <v>39855</v>
      </c>
      <c r="AH16" s="20">
        <v>39856</v>
      </c>
      <c r="AI16" s="20">
        <v>39857</v>
      </c>
      <c r="AJ16" s="20">
        <v>39860</v>
      </c>
      <c r="AK16" s="20">
        <v>39861</v>
      </c>
      <c r="AL16" s="20">
        <v>39862</v>
      </c>
      <c r="AM16" s="20">
        <v>39863</v>
      </c>
      <c r="AN16" s="20">
        <v>39864</v>
      </c>
      <c r="AO16" s="20">
        <v>39867</v>
      </c>
      <c r="AP16" s="20">
        <v>39868</v>
      </c>
      <c r="AQ16" s="20">
        <v>39869</v>
      </c>
      <c r="AR16" s="20">
        <v>39870</v>
      </c>
      <c r="AS16" s="20">
        <v>39871</v>
      </c>
      <c r="AT16" s="20">
        <v>39874</v>
      </c>
      <c r="AU16" s="20">
        <v>39875</v>
      </c>
      <c r="AV16" s="20">
        <v>39876</v>
      </c>
      <c r="AW16" s="20">
        <v>39877</v>
      </c>
      <c r="AX16" s="20">
        <v>39878</v>
      </c>
      <c r="AY16" s="20">
        <v>39881</v>
      </c>
      <c r="AZ16" s="20">
        <v>39882</v>
      </c>
      <c r="BA16" s="20">
        <v>39883</v>
      </c>
      <c r="BB16" s="20">
        <v>39884</v>
      </c>
      <c r="BC16" s="20">
        <v>39885</v>
      </c>
      <c r="BD16" s="20">
        <v>39888</v>
      </c>
      <c r="BE16" s="20">
        <v>39889</v>
      </c>
      <c r="BF16" s="20">
        <v>39890</v>
      </c>
      <c r="BG16" s="20">
        <v>39891</v>
      </c>
      <c r="BH16" s="20">
        <v>39892</v>
      </c>
      <c r="BI16" s="20">
        <v>39895</v>
      </c>
      <c r="BJ16" s="20">
        <v>39896</v>
      </c>
      <c r="BK16" s="20">
        <v>39897</v>
      </c>
      <c r="BL16" s="20">
        <v>39898</v>
      </c>
      <c r="BM16" s="20">
        <v>39899</v>
      </c>
      <c r="BN16" s="20">
        <v>39902</v>
      </c>
      <c r="BO16" s="20">
        <v>39903</v>
      </c>
      <c r="BP16" s="20">
        <v>39904</v>
      </c>
      <c r="BQ16" s="20">
        <v>39905</v>
      </c>
      <c r="BR16" s="20">
        <v>39906</v>
      </c>
      <c r="BS16" s="20">
        <v>39909</v>
      </c>
      <c r="BT16" s="20">
        <v>39910</v>
      </c>
      <c r="BU16" s="20">
        <v>39911</v>
      </c>
      <c r="BV16" s="20">
        <v>39912</v>
      </c>
      <c r="BW16" s="20">
        <v>39916</v>
      </c>
      <c r="BX16" s="20">
        <v>39917</v>
      </c>
      <c r="BY16" s="20">
        <v>39918</v>
      </c>
      <c r="BZ16" s="20">
        <v>39919</v>
      </c>
      <c r="CA16" s="20">
        <v>39920</v>
      </c>
      <c r="CB16" s="20">
        <v>39923</v>
      </c>
      <c r="CC16" s="20">
        <v>39924</v>
      </c>
      <c r="CD16" s="20">
        <v>39925</v>
      </c>
      <c r="CE16" s="20">
        <v>39926</v>
      </c>
      <c r="CF16" s="20">
        <v>39927</v>
      </c>
      <c r="CG16" s="20">
        <v>39930</v>
      </c>
      <c r="CH16" s="20">
        <v>39931</v>
      </c>
      <c r="CI16" s="20">
        <v>39932</v>
      </c>
      <c r="CJ16" s="20">
        <v>39933</v>
      </c>
      <c r="CK16" s="20">
        <v>39937</v>
      </c>
      <c r="CL16" s="20">
        <v>39938</v>
      </c>
      <c r="CM16" s="20">
        <v>39939</v>
      </c>
      <c r="CN16" s="20">
        <v>39940</v>
      </c>
      <c r="CO16" s="20">
        <v>39941</v>
      </c>
      <c r="CP16" s="20">
        <v>39944</v>
      </c>
      <c r="CQ16" s="20">
        <v>39945</v>
      </c>
      <c r="CR16" s="20">
        <v>39946</v>
      </c>
      <c r="CS16" s="20">
        <v>39947</v>
      </c>
      <c r="CT16" s="20">
        <v>39948</v>
      </c>
      <c r="CU16" s="20">
        <v>39951</v>
      </c>
      <c r="CV16" s="20">
        <v>39952</v>
      </c>
      <c r="CW16" s="20">
        <v>39953</v>
      </c>
      <c r="CX16" s="20">
        <v>39955</v>
      </c>
      <c r="CY16" s="20">
        <v>39958</v>
      </c>
      <c r="CZ16" s="20">
        <v>39959</v>
      </c>
      <c r="DA16" s="20">
        <v>39960</v>
      </c>
      <c r="DB16" s="20">
        <v>39961</v>
      </c>
      <c r="DC16" s="20">
        <v>39962</v>
      </c>
      <c r="DD16" s="20">
        <v>39965</v>
      </c>
      <c r="DE16" s="20">
        <v>39966</v>
      </c>
      <c r="DF16" s="20">
        <v>39967</v>
      </c>
      <c r="DG16" s="20">
        <v>39968</v>
      </c>
      <c r="DH16" s="20">
        <v>39969</v>
      </c>
      <c r="DI16" s="20">
        <v>39972</v>
      </c>
      <c r="DJ16" s="20">
        <v>39973</v>
      </c>
      <c r="DK16" s="20">
        <v>39974</v>
      </c>
      <c r="DL16" s="20">
        <v>39975</v>
      </c>
      <c r="DM16" s="20">
        <v>39976</v>
      </c>
      <c r="DN16" s="20">
        <v>39979</v>
      </c>
      <c r="DO16" s="20">
        <v>39980</v>
      </c>
      <c r="DP16" s="20">
        <v>39981</v>
      </c>
      <c r="DQ16" s="20">
        <v>39982</v>
      </c>
      <c r="DR16" s="20">
        <v>39983</v>
      </c>
      <c r="DS16" s="20">
        <v>39986</v>
      </c>
      <c r="DT16" s="20">
        <v>39987</v>
      </c>
      <c r="DU16" s="20">
        <v>39988</v>
      </c>
      <c r="DV16" s="20">
        <v>39989</v>
      </c>
      <c r="DW16" s="20">
        <v>39990</v>
      </c>
      <c r="DX16" s="20">
        <v>39994</v>
      </c>
      <c r="DY16" s="20">
        <v>39995</v>
      </c>
      <c r="DZ16" s="20">
        <v>39996</v>
      </c>
      <c r="EA16" s="20">
        <v>39997</v>
      </c>
      <c r="EB16" s="20">
        <v>40000</v>
      </c>
      <c r="EC16" s="20">
        <v>40001</v>
      </c>
      <c r="ED16" s="20">
        <v>40002</v>
      </c>
      <c r="EE16" s="20">
        <v>40003</v>
      </c>
      <c r="EF16" s="20">
        <v>40004</v>
      </c>
      <c r="EG16" s="20">
        <v>40007</v>
      </c>
      <c r="EH16" s="20">
        <v>40008</v>
      </c>
      <c r="EI16" s="20">
        <v>40009</v>
      </c>
      <c r="EJ16" s="20">
        <v>40011</v>
      </c>
      <c r="EK16" s="20">
        <v>40014</v>
      </c>
      <c r="EL16" s="20">
        <v>40015</v>
      </c>
      <c r="EM16" s="20">
        <v>40016</v>
      </c>
      <c r="EN16" s="20">
        <v>40017</v>
      </c>
      <c r="EO16" s="20">
        <v>40018</v>
      </c>
      <c r="EP16" s="20">
        <v>40021</v>
      </c>
      <c r="EQ16" s="20">
        <v>40022</v>
      </c>
      <c r="ER16" s="20">
        <v>40023</v>
      </c>
      <c r="ES16" s="20">
        <v>40024</v>
      </c>
      <c r="ET16" s="20">
        <v>40025</v>
      </c>
      <c r="EU16" s="20">
        <v>40028</v>
      </c>
      <c r="EV16" s="20">
        <v>40029</v>
      </c>
      <c r="EW16" s="20">
        <v>40030</v>
      </c>
      <c r="EX16" s="20">
        <v>40031</v>
      </c>
      <c r="EY16" s="20">
        <v>40032</v>
      </c>
      <c r="EZ16" s="20">
        <v>40035</v>
      </c>
      <c r="FA16" s="20">
        <v>40036</v>
      </c>
      <c r="FB16" s="20">
        <v>40037</v>
      </c>
      <c r="FC16" s="20">
        <v>40038</v>
      </c>
      <c r="FD16" s="20">
        <v>40039</v>
      </c>
      <c r="FE16" s="20">
        <v>40042</v>
      </c>
      <c r="FF16" s="20">
        <v>40043</v>
      </c>
      <c r="FG16" s="20">
        <v>40044</v>
      </c>
      <c r="FH16" s="20">
        <v>40045</v>
      </c>
      <c r="FI16" s="20">
        <v>40046</v>
      </c>
      <c r="FJ16" s="20">
        <v>40049</v>
      </c>
      <c r="FK16" s="20">
        <v>40050</v>
      </c>
      <c r="FL16" s="20">
        <v>40051</v>
      </c>
      <c r="FM16" s="20">
        <v>40052</v>
      </c>
      <c r="FN16" s="20">
        <v>40053</v>
      </c>
      <c r="FO16" s="20">
        <v>40056</v>
      </c>
      <c r="FP16" s="20">
        <v>40057</v>
      </c>
      <c r="FQ16" s="20">
        <v>40058</v>
      </c>
      <c r="FR16" s="20">
        <v>40059</v>
      </c>
      <c r="FS16" s="20">
        <v>40060</v>
      </c>
      <c r="FT16" s="20">
        <v>40063</v>
      </c>
      <c r="FU16" s="20">
        <v>40064</v>
      </c>
      <c r="FV16" s="20">
        <v>40065</v>
      </c>
      <c r="FW16" s="20">
        <v>40066</v>
      </c>
      <c r="FX16" s="20">
        <v>40067</v>
      </c>
      <c r="FY16" s="20">
        <v>40070</v>
      </c>
      <c r="FZ16" s="20">
        <v>40071</v>
      </c>
      <c r="GA16" s="20">
        <v>40072</v>
      </c>
      <c r="GB16" s="20">
        <v>40073</v>
      </c>
      <c r="GC16" s="20">
        <v>40077</v>
      </c>
      <c r="GD16" s="20">
        <v>40078</v>
      </c>
      <c r="GE16" s="20">
        <v>40079</v>
      </c>
      <c r="GF16" s="20">
        <v>40080</v>
      </c>
      <c r="GG16" s="20">
        <v>40081</v>
      </c>
      <c r="GH16" s="20">
        <v>40084</v>
      </c>
      <c r="GI16" s="20">
        <v>40085</v>
      </c>
      <c r="GJ16" s="20">
        <v>40086</v>
      </c>
      <c r="GK16" s="20">
        <v>40087</v>
      </c>
      <c r="GL16" s="20">
        <v>40088</v>
      </c>
      <c r="GM16" s="20">
        <v>40091</v>
      </c>
      <c r="GN16" s="20">
        <v>40092</v>
      </c>
      <c r="GO16" s="20">
        <v>40093</v>
      </c>
      <c r="GP16" s="20">
        <v>40094</v>
      </c>
      <c r="GQ16" s="20">
        <v>40095</v>
      </c>
      <c r="GR16" s="20">
        <v>40099</v>
      </c>
      <c r="GS16" s="20">
        <v>40100</v>
      </c>
      <c r="GT16" s="20">
        <v>40101</v>
      </c>
      <c r="GU16" s="20">
        <v>40102</v>
      </c>
      <c r="GV16" s="20">
        <v>40105</v>
      </c>
      <c r="GW16" s="20">
        <v>40106</v>
      </c>
      <c r="GX16" s="20">
        <v>40107</v>
      </c>
      <c r="GY16" s="20">
        <v>40108</v>
      </c>
      <c r="GZ16" s="20">
        <v>40109</v>
      </c>
      <c r="HA16" s="20">
        <v>40112</v>
      </c>
      <c r="HB16" s="20">
        <v>40113</v>
      </c>
      <c r="HC16" s="20">
        <v>40114</v>
      </c>
      <c r="HD16" s="20">
        <v>40115</v>
      </c>
      <c r="HE16" s="20">
        <v>40116</v>
      </c>
      <c r="HF16" s="20">
        <v>40119</v>
      </c>
      <c r="HG16" s="20">
        <v>40120</v>
      </c>
      <c r="HH16" s="20">
        <v>40121</v>
      </c>
      <c r="HI16" s="20">
        <v>40122</v>
      </c>
      <c r="HJ16" s="20">
        <v>40123</v>
      </c>
      <c r="HK16" s="20">
        <v>40126</v>
      </c>
      <c r="HL16" s="20">
        <v>40127</v>
      </c>
      <c r="HM16" s="20">
        <v>40128</v>
      </c>
      <c r="HN16" s="20">
        <v>40129</v>
      </c>
      <c r="HO16" s="20">
        <v>40130</v>
      </c>
      <c r="HP16" s="20">
        <v>40133</v>
      </c>
      <c r="HQ16" s="20">
        <v>40134</v>
      </c>
      <c r="HR16" s="20">
        <v>40135</v>
      </c>
      <c r="HS16" s="20">
        <v>40136</v>
      </c>
      <c r="HT16" s="20">
        <v>40137</v>
      </c>
      <c r="HU16" s="20">
        <v>40140</v>
      </c>
      <c r="HV16" s="20">
        <v>40141</v>
      </c>
      <c r="HW16" s="20">
        <v>40142</v>
      </c>
      <c r="HX16" s="20">
        <v>40143</v>
      </c>
      <c r="HY16" s="20">
        <v>40144</v>
      </c>
      <c r="HZ16" s="20">
        <v>40147</v>
      </c>
      <c r="IA16" s="20">
        <v>40148</v>
      </c>
      <c r="IB16" s="20">
        <v>40149</v>
      </c>
      <c r="IC16" s="20">
        <v>40150</v>
      </c>
      <c r="ID16" s="20">
        <v>40151</v>
      </c>
      <c r="IE16" s="20">
        <v>40154</v>
      </c>
      <c r="IF16" s="20">
        <v>40156</v>
      </c>
      <c r="IG16" s="20">
        <v>40157</v>
      </c>
      <c r="IH16" s="20">
        <v>40158</v>
      </c>
      <c r="II16" s="20">
        <v>40161</v>
      </c>
      <c r="IJ16" s="20">
        <v>40162</v>
      </c>
      <c r="IK16" s="20">
        <v>40163</v>
      </c>
      <c r="IL16" s="20">
        <v>40164</v>
      </c>
      <c r="IM16" s="20">
        <v>40165</v>
      </c>
      <c r="IN16" s="20">
        <v>40168</v>
      </c>
      <c r="IO16" s="20">
        <v>40169</v>
      </c>
      <c r="IP16" s="20">
        <v>40170</v>
      </c>
      <c r="IQ16" s="20">
        <v>40171</v>
      </c>
      <c r="IR16" s="20">
        <v>40175</v>
      </c>
      <c r="IS16" s="20">
        <v>40176</v>
      </c>
      <c r="IT16" s="20">
        <v>40177</v>
      </c>
      <c r="IU16" s="20">
        <v>40182</v>
      </c>
      <c r="IV16" s="20">
        <v>40183</v>
      </c>
      <c r="IW16" s="20">
        <v>40184</v>
      </c>
      <c r="IX16" s="20">
        <v>40185</v>
      </c>
      <c r="IY16" s="20">
        <v>40186</v>
      </c>
      <c r="IZ16" s="20">
        <v>40189</v>
      </c>
      <c r="JA16" s="20">
        <v>40190</v>
      </c>
      <c r="JB16" s="20">
        <v>40191</v>
      </c>
      <c r="JC16" s="20">
        <v>40192</v>
      </c>
      <c r="JD16" s="20">
        <v>40193</v>
      </c>
      <c r="JE16" s="20">
        <v>40196</v>
      </c>
      <c r="JF16" s="20">
        <v>40197</v>
      </c>
      <c r="JG16" s="20">
        <v>40198</v>
      </c>
      <c r="JH16" s="20">
        <v>40199</v>
      </c>
      <c r="JI16" s="20">
        <v>40200</v>
      </c>
      <c r="JJ16" s="20">
        <v>40203</v>
      </c>
      <c r="JK16" s="20">
        <v>40204</v>
      </c>
      <c r="JL16" s="20">
        <v>40205</v>
      </c>
      <c r="JM16" s="20">
        <v>40206</v>
      </c>
      <c r="JN16" s="20">
        <v>40207</v>
      </c>
      <c r="JO16" s="20">
        <v>40210</v>
      </c>
      <c r="JP16" s="20">
        <v>40211</v>
      </c>
      <c r="JQ16" s="20">
        <v>40212</v>
      </c>
      <c r="JR16" s="20">
        <v>40213</v>
      </c>
      <c r="JS16" s="20">
        <v>40214</v>
      </c>
      <c r="JT16" s="20">
        <v>40217</v>
      </c>
      <c r="JU16" s="20">
        <v>40218</v>
      </c>
      <c r="JV16" s="20">
        <v>40219</v>
      </c>
      <c r="JW16" s="20">
        <v>40220</v>
      </c>
      <c r="JX16" s="20">
        <v>40221</v>
      </c>
      <c r="JY16" s="20">
        <v>40224</v>
      </c>
      <c r="JZ16" s="20">
        <v>40225</v>
      </c>
      <c r="KA16" s="20">
        <v>40226</v>
      </c>
      <c r="KB16" s="20">
        <v>40227</v>
      </c>
      <c r="KC16" s="20">
        <v>40228</v>
      </c>
      <c r="KD16" s="20">
        <v>40231</v>
      </c>
      <c r="KE16" s="20">
        <v>40232</v>
      </c>
      <c r="KF16" s="20">
        <v>40233</v>
      </c>
      <c r="KG16" s="20">
        <v>40234</v>
      </c>
      <c r="KH16" s="20">
        <v>40235</v>
      </c>
      <c r="KI16" s="20">
        <v>40238</v>
      </c>
      <c r="KJ16" s="20">
        <v>40239</v>
      </c>
      <c r="KK16" s="20">
        <v>40240</v>
      </c>
      <c r="KL16" s="20">
        <v>40241</v>
      </c>
      <c r="KM16" s="20">
        <v>40242</v>
      </c>
      <c r="KN16" s="20">
        <v>40245</v>
      </c>
      <c r="KO16" s="20">
        <v>40246</v>
      </c>
      <c r="KP16" s="20">
        <v>40247</v>
      </c>
      <c r="KQ16" s="20">
        <v>40248</v>
      </c>
      <c r="KR16" s="20">
        <v>40249</v>
      </c>
      <c r="KS16" s="20">
        <v>40252</v>
      </c>
      <c r="KT16" s="20">
        <v>40253</v>
      </c>
      <c r="KU16" s="20">
        <v>40254</v>
      </c>
      <c r="KV16" s="20">
        <v>40255</v>
      </c>
      <c r="KW16" s="20">
        <v>40256</v>
      </c>
      <c r="KX16" s="20">
        <v>40259</v>
      </c>
      <c r="KY16" s="20">
        <v>40260</v>
      </c>
      <c r="KZ16" s="20">
        <v>40261</v>
      </c>
      <c r="LA16" s="20">
        <v>40262</v>
      </c>
      <c r="LB16" s="20">
        <v>40263</v>
      </c>
      <c r="LC16" s="20">
        <v>40266</v>
      </c>
      <c r="LD16" s="20">
        <v>40267</v>
      </c>
      <c r="LE16" s="20">
        <v>40268</v>
      </c>
      <c r="LF16" s="20">
        <v>40269</v>
      </c>
      <c r="LG16" s="20">
        <v>40273</v>
      </c>
      <c r="LH16" s="20">
        <v>40274</v>
      </c>
      <c r="LI16" s="20">
        <v>40275</v>
      </c>
      <c r="LJ16" s="20">
        <v>40276</v>
      </c>
      <c r="LK16" s="20">
        <v>40277</v>
      </c>
      <c r="LL16" s="20">
        <v>40280</v>
      </c>
      <c r="LM16" s="20">
        <v>40281</v>
      </c>
      <c r="LN16" s="20">
        <v>40282</v>
      </c>
      <c r="LO16" s="20">
        <v>40283</v>
      </c>
      <c r="LP16" s="20">
        <v>40284</v>
      </c>
      <c r="LQ16" s="20">
        <v>40287</v>
      </c>
      <c r="LR16" s="20">
        <v>40288</v>
      </c>
      <c r="LS16" s="20">
        <v>40289</v>
      </c>
      <c r="LT16" s="20">
        <v>40290</v>
      </c>
      <c r="LU16" s="20">
        <v>40291</v>
      </c>
      <c r="LV16" s="20">
        <v>40294</v>
      </c>
      <c r="LW16" s="20">
        <v>40295</v>
      </c>
      <c r="LX16" s="20">
        <v>40296</v>
      </c>
      <c r="LY16" s="20">
        <v>40297</v>
      </c>
      <c r="LZ16" s="20">
        <v>40298</v>
      </c>
      <c r="MA16" s="20">
        <v>40301</v>
      </c>
      <c r="MB16" s="20">
        <v>40302</v>
      </c>
      <c r="MC16" s="20">
        <v>40303</v>
      </c>
      <c r="MD16" s="20">
        <v>40304</v>
      </c>
      <c r="ME16" s="20">
        <v>40305</v>
      </c>
      <c r="MF16" s="20">
        <v>40308</v>
      </c>
      <c r="MG16" s="20">
        <v>40309</v>
      </c>
      <c r="MH16" s="20">
        <v>40310</v>
      </c>
      <c r="MI16" s="20">
        <v>40311</v>
      </c>
      <c r="MJ16" s="20">
        <v>40312</v>
      </c>
      <c r="MK16" s="20">
        <v>40315</v>
      </c>
      <c r="ML16" s="20">
        <v>40316</v>
      </c>
      <c r="MM16" s="20">
        <v>40317</v>
      </c>
      <c r="MN16" s="20">
        <v>40318</v>
      </c>
      <c r="MO16" s="20">
        <v>40322</v>
      </c>
      <c r="MP16" s="20">
        <v>40323</v>
      </c>
      <c r="MQ16" s="20">
        <v>40324</v>
      </c>
      <c r="MR16" s="20">
        <v>40325</v>
      </c>
      <c r="MS16" s="20">
        <v>40326</v>
      </c>
      <c r="MT16" s="20">
        <v>40329</v>
      </c>
      <c r="MU16" s="20">
        <v>40330</v>
      </c>
      <c r="MV16" s="20">
        <v>40331</v>
      </c>
      <c r="MW16" s="20">
        <v>40332</v>
      </c>
      <c r="MX16" s="20">
        <v>40333</v>
      </c>
      <c r="MY16" s="20">
        <v>40336</v>
      </c>
      <c r="MZ16" s="20">
        <v>40337</v>
      </c>
      <c r="NA16" s="20">
        <v>40338</v>
      </c>
      <c r="NB16" s="20">
        <v>40339</v>
      </c>
      <c r="NC16" s="20">
        <v>40340</v>
      </c>
      <c r="ND16" s="20">
        <v>40343</v>
      </c>
      <c r="NE16" s="20">
        <v>40344</v>
      </c>
      <c r="NF16" s="20">
        <v>40345</v>
      </c>
      <c r="NG16" s="20">
        <v>40346</v>
      </c>
      <c r="NH16" s="20">
        <v>40347</v>
      </c>
      <c r="NI16" s="20">
        <v>40350</v>
      </c>
      <c r="NJ16" s="20">
        <v>40351</v>
      </c>
      <c r="NK16" s="20">
        <v>40352</v>
      </c>
      <c r="NL16" s="20">
        <v>40353</v>
      </c>
      <c r="NM16" s="20">
        <v>40354</v>
      </c>
      <c r="NN16" s="20">
        <v>40358</v>
      </c>
      <c r="NO16" s="20">
        <v>40359</v>
      </c>
      <c r="NP16" s="20">
        <v>40360</v>
      </c>
      <c r="NQ16" s="20">
        <v>40361</v>
      </c>
      <c r="NR16" s="20">
        <v>40364</v>
      </c>
      <c r="NS16" s="20">
        <v>40365</v>
      </c>
      <c r="NT16" s="20">
        <v>40366</v>
      </c>
      <c r="NU16" s="20">
        <v>40367</v>
      </c>
      <c r="NV16" s="20">
        <v>40368</v>
      </c>
      <c r="NW16" s="20">
        <v>40371</v>
      </c>
      <c r="NX16" s="20">
        <v>40372</v>
      </c>
      <c r="NY16" s="20">
        <v>40373</v>
      </c>
      <c r="NZ16" s="20">
        <v>40374</v>
      </c>
      <c r="OA16" s="20">
        <v>40378</v>
      </c>
      <c r="OB16" s="20">
        <v>40379</v>
      </c>
      <c r="OC16" s="20">
        <v>40380</v>
      </c>
      <c r="OD16" s="20">
        <v>40381</v>
      </c>
      <c r="OE16" s="20">
        <v>40382</v>
      </c>
      <c r="OF16" s="20">
        <v>40385</v>
      </c>
      <c r="OG16" s="20">
        <v>40386</v>
      </c>
      <c r="OH16" s="20">
        <v>40387</v>
      </c>
      <c r="OI16" s="20">
        <v>40388</v>
      </c>
      <c r="OJ16" s="20">
        <v>40389</v>
      </c>
      <c r="OK16" s="20">
        <v>40392</v>
      </c>
      <c r="OL16" s="20">
        <v>40393</v>
      </c>
      <c r="OM16" s="20">
        <v>40394</v>
      </c>
      <c r="ON16" s="20">
        <v>40395</v>
      </c>
      <c r="OO16" s="20">
        <v>40396</v>
      </c>
      <c r="OP16" s="20">
        <v>40399</v>
      </c>
      <c r="OQ16" s="20">
        <v>40400</v>
      </c>
      <c r="OR16" s="20">
        <v>40401</v>
      </c>
      <c r="OS16" s="20">
        <v>40402</v>
      </c>
      <c r="OT16" s="20">
        <v>40403</v>
      </c>
      <c r="OU16" s="20">
        <v>40406</v>
      </c>
      <c r="OV16" s="20">
        <v>40407</v>
      </c>
      <c r="OW16" s="20">
        <v>40408</v>
      </c>
      <c r="OX16" s="20">
        <v>40409</v>
      </c>
      <c r="OY16" s="20">
        <v>40410</v>
      </c>
      <c r="OZ16" s="20">
        <v>40413</v>
      </c>
      <c r="PA16" s="20">
        <v>40414</v>
      </c>
      <c r="PB16" s="20">
        <v>40415</v>
      </c>
      <c r="PC16" s="20">
        <v>40416</v>
      </c>
      <c r="PD16" s="20">
        <v>40417</v>
      </c>
      <c r="PE16" s="20">
        <v>40420</v>
      </c>
      <c r="PF16" s="20">
        <v>40421</v>
      </c>
      <c r="PG16" s="20">
        <v>40422</v>
      </c>
      <c r="PH16" s="20">
        <v>40423</v>
      </c>
      <c r="PI16" s="20">
        <v>40424</v>
      </c>
      <c r="PJ16" s="20">
        <v>40427</v>
      </c>
      <c r="PK16" s="20">
        <v>40428</v>
      </c>
      <c r="PL16" s="20">
        <v>40429</v>
      </c>
      <c r="PM16" s="20">
        <v>40430</v>
      </c>
      <c r="PN16" s="20">
        <v>40431</v>
      </c>
      <c r="PO16" s="20">
        <v>40434</v>
      </c>
      <c r="PP16" s="20">
        <v>40435</v>
      </c>
      <c r="PQ16" s="20">
        <v>40436</v>
      </c>
      <c r="PR16" s="20">
        <v>40437</v>
      </c>
      <c r="PS16" s="20">
        <v>40442</v>
      </c>
      <c r="PT16" s="20">
        <v>40443</v>
      </c>
      <c r="PU16" s="20">
        <v>40444</v>
      </c>
      <c r="PV16" s="20">
        <v>40445</v>
      </c>
      <c r="PW16" s="20">
        <v>40448</v>
      </c>
      <c r="PX16" s="20">
        <v>40449</v>
      </c>
      <c r="PY16" s="20">
        <v>40450</v>
      </c>
      <c r="PZ16" s="20">
        <v>40451</v>
      </c>
      <c r="QA16" s="20">
        <v>40452</v>
      </c>
      <c r="QB16" s="20">
        <v>40455</v>
      </c>
      <c r="QC16" s="20">
        <v>40456</v>
      </c>
      <c r="QD16" s="20">
        <v>40457</v>
      </c>
      <c r="QE16" s="20">
        <v>40458</v>
      </c>
      <c r="QF16" s="20">
        <v>40459</v>
      </c>
      <c r="QG16" s="20">
        <v>40463</v>
      </c>
      <c r="QH16" s="20">
        <v>40464</v>
      </c>
      <c r="QI16" s="20">
        <v>40465</v>
      </c>
      <c r="QJ16" s="20">
        <v>40466</v>
      </c>
      <c r="QK16" s="20">
        <v>40469</v>
      </c>
      <c r="QL16" s="20">
        <v>40470</v>
      </c>
      <c r="QM16" s="20">
        <v>40471</v>
      </c>
      <c r="QN16" s="20">
        <v>40472</v>
      </c>
      <c r="QO16" s="20">
        <v>40473</v>
      </c>
      <c r="QP16" s="20">
        <v>40476</v>
      </c>
      <c r="QQ16" s="20">
        <v>40477</v>
      </c>
      <c r="QR16" s="20">
        <v>40478</v>
      </c>
      <c r="QS16" s="20">
        <v>40479</v>
      </c>
      <c r="QT16" s="20">
        <v>40480</v>
      </c>
      <c r="QU16" s="20">
        <v>40484</v>
      </c>
      <c r="QV16" s="20">
        <v>40485</v>
      </c>
      <c r="QW16" s="20">
        <v>40486</v>
      </c>
      <c r="QX16" s="20">
        <v>40487</v>
      </c>
      <c r="QY16" s="20">
        <v>40490</v>
      </c>
      <c r="QZ16" s="20">
        <v>40491</v>
      </c>
      <c r="RA16" s="20">
        <v>40492</v>
      </c>
      <c r="RB16" s="20">
        <v>40493</v>
      </c>
      <c r="RC16" s="20">
        <v>40494</v>
      </c>
      <c r="RD16" s="20">
        <v>40497</v>
      </c>
      <c r="RE16" s="20">
        <v>40498</v>
      </c>
      <c r="RF16" s="20">
        <v>40499</v>
      </c>
      <c r="RG16" s="20">
        <v>40500</v>
      </c>
      <c r="RH16" s="20">
        <v>40501</v>
      </c>
      <c r="RI16" s="20">
        <v>40504</v>
      </c>
      <c r="RJ16" s="20">
        <v>40505</v>
      </c>
      <c r="RK16" s="20">
        <v>40506</v>
      </c>
      <c r="RL16" s="20">
        <v>40507</v>
      </c>
      <c r="RM16" s="20">
        <v>40508</v>
      </c>
      <c r="RN16" s="20">
        <v>40511</v>
      </c>
      <c r="RO16" s="20">
        <v>40512</v>
      </c>
      <c r="RP16" s="20">
        <v>40513</v>
      </c>
      <c r="RQ16" s="20">
        <v>40514</v>
      </c>
      <c r="RR16" s="20">
        <v>40515</v>
      </c>
      <c r="RS16" s="20">
        <v>40518</v>
      </c>
      <c r="RT16" s="20">
        <v>40519</v>
      </c>
      <c r="RU16" s="20">
        <v>40521</v>
      </c>
      <c r="RV16" s="20">
        <v>40522</v>
      </c>
      <c r="RW16" s="20">
        <v>40525</v>
      </c>
      <c r="RX16" s="20">
        <v>40526</v>
      </c>
      <c r="RY16" s="20">
        <v>40527</v>
      </c>
      <c r="RZ16" s="20">
        <v>40528</v>
      </c>
      <c r="SA16" s="20">
        <v>40529</v>
      </c>
      <c r="SB16" s="20">
        <v>40532</v>
      </c>
      <c r="SC16" s="20">
        <v>40533</v>
      </c>
      <c r="SD16" s="20">
        <v>40534</v>
      </c>
      <c r="SE16" s="20">
        <v>40535</v>
      </c>
      <c r="SF16" s="20">
        <v>40536</v>
      </c>
      <c r="SG16" s="20">
        <v>40539</v>
      </c>
      <c r="SH16" s="20">
        <v>40540</v>
      </c>
      <c r="SI16" s="20">
        <v>40541</v>
      </c>
      <c r="SJ16" s="20">
        <v>40542</v>
      </c>
      <c r="SK16" s="20">
        <v>40546</v>
      </c>
      <c r="SL16" s="20">
        <v>40547</v>
      </c>
      <c r="SM16" s="20">
        <v>40548</v>
      </c>
      <c r="SN16" s="20">
        <v>40549</v>
      </c>
      <c r="SO16" s="20">
        <v>40550</v>
      </c>
      <c r="SP16" s="20">
        <v>40553</v>
      </c>
      <c r="SQ16" s="20">
        <v>40554</v>
      </c>
      <c r="SR16" s="20">
        <v>40555</v>
      </c>
      <c r="SS16" s="20">
        <v>40556</v>
      </c>
      <c r="ST16" s="20">
        <v>40557</v>
      </c>
      <c r="SU16" s="20">
        <v>40560</v>
      </c>
      <c r="SV16" s="20">
        <v>40561</v>
      </c>
      <c r="SW16" s="20">
        <v>40562</v>
      </c>
      <c r="SX16" s="20">
        <v>40563</v>
      </c>
      <c r="SY16" s="20">
        <v>40564</v>
      </c>
      <c r="SZ16" s="20">
        <v>40567</v>
      </c>
      <c r="TA16" s="20">
        <v>40568</v>
      </c>
      <c r="TB16" s="20">
        <v>40569</v>
      </c>
      <c r="TC16" s="20">
        <v>40570</v>
      </c>
      <c r="TD16" s="20">
        <v>40571</v>
      </c>
      <c r="TE16" s="20">
        <v>40574</v>
      </c>
      <c r="TF16" s="20">
        <v>40575</v>
      </c>
      <c r="TG16" s="20">
        <v>40576</v>
      </c>
      <c r="TH16" s="20">
        <v>40577</v>
      </c>
      <c r="TI16" s="20">
        <v>40578</v>
      </c>
      <c r="TJ16" s="20">
        <v>40581</v>
      </c>
      <c r="TK16" s="20">
        <v>40582</v>
      </c>
      <c r="TL16" s="20">
        <v>40583</v>
      </c>
      <c r="TM16" s="20">
        <v>40584</v>
      </c>
      <c r="TN16" s="20">
        <v>40585</v>
      </c>
      <c r="TO16" s="20">
        <v>40588</v>
      </c>
      <c r="TP16" s="20">
        <v>40589</v>
      </c>
      <c r="TQ16" s="20">
        <v>40590</v>
      </c>
      <c r="TR16" s="20">
        <v>40591</v>
      </c>
      <c r="TS16" s="20">
        <v>40592</v>
      </c>
      <c r="TT16" s="20">
        <v>40595</v>
      </c>
      <c r="TU16" s="20">
        <v>40596</v>
      </c>
      <c r="TV16" s="20">
        <v>40597</v>
      </c>
      <c r="TW16" s="20">
        <v>40598</v>
      </c>
      <c r="TX16" s="20">
        <v>40599</v>
      </c>
      <c r="TY16" s="20">
        <v>40602</v>
      </c>
      <c r="TZ16" s="20">
        <v>40603</v>
      </c>
      <c r="UA16" s="20">
        <v>40604</v>
      </c>
      <c r="UB16" s="20">
        <v>40605</v>
      </c>
      <c r="UC16" s="20">
        <v>40606</v>
      </c>
      <c r="UD16" s="20">
        <v>40609</v>
      </c>
      <c r="UE16" s="20">
        <v>40610</v>
      </c>
      <c r="UF16" s="20">
        <v>40611</v>
      </c>
      <c r="UG16" s="20">
        <v>40612</v>
      </c>
      <c r="UH16" s="20">
        <v>40613</v>
      </c>
      <c r="UI16" s="20">
        <v>40616</v>
      </c>
      <c r="UJ16" s="20">
        <v>40617</v>
      </c>
      <c r="UK16" s="20">
        <v>40618</v>
      </c>
      <c r="UL16" s="20">
        <v>40619</v>
      </c>
      <c r="UM16" s="20">
        <v>40620</v>
      </c>
      <c r="UN16" s="20">
        <v>40623</v>
      </c>
      <c r="UO16" s="20">
        <v>40624</v>
      </c>
      <c r="UP16" s="20">
        <v>40625</v>
      </c>
      <c r="UQ16" s="20">
        <v>40626</v>
      </c>
      <c r="UR16" s="20">
        <v>40627</v>
      </c>
      <c r="US16" s="20">
        <v>40630</v>
      </c>
      <c r="UT16" s="20">
        <v>40631</v>
      </c>
      <c r="UU16" s="20">
        <v>40632</v>
      </c>
      <c r="UV16" s="20">
        <v>40633</v>
      </c>
      <c r="UW16" s="20">
        <v>40634</v>
      </c>
      <c r="UX16" s="20">
        <v>40637</v>
      </c>
      <c r="UY16" s="20">
        <v>40638</v>
      </c>
      <c r="UZ16" s="20">
        <v>40639</v>
      </c>
      <c r="VA16" s="20">
        <v>40640</v>
      </c>
      <c r="VB16" s="20">
        <v>40641</v>
      </c>
      <c r="VC16" s="20">
        <v>40644</v>
      </c>
      <c r="VD16" s="20">
        <v>40645</v>
      </c>
      <c r="VE16" s="20">
        <v>40646</v>
      </c>
      <c r="VF16" s="20">
        <v>40647</v>
      </c>
      <c r="VG16" s="20">
        <v>40648</v>
      </c>
      <c r="VH16" s="20">
        <v>40651</v>
      </c>
      <c r="VI16" s="20">
        <v>40652</v>
      </c>
      <c r="VJ16" s="20">
        <v>40653</v>
      </c>
      <c r="VK16" s="20">
        <v>40654</v>
      </c>
      <c r="VL16" s="20">
        <v>40658</v>
      </c>
      <c r="VM16" s="20">
        <v>40659</v>
      </c>
      <c r="VN16" s="20">
        <v>40660</v>
      </c>
      <c r="VO16" s="20">
        <v>40661</v>
      </c>
      <c r="VP16" s="20">
        <v>40662</v>
      </c>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row>
    <row r="17" spans="1:3157 6708:6712" s="46" customFormat="1">
      <c r="A17" s="44" t="s">
        <v>52</v>
      </c>
      <c r="B17" s="45">
        <v>629.11</v>
      </c>
      <c r="C17" s="47">
        <f>+B17</f>
        <v>629.11</v>
      </c>
      <c r="D17" s="64" t="s">
        <v>65</v>
      </c>
      <c r="E17" s="45">
        <v>636.45000000000005</v>
      </c>
      <c r="F17" s="45">
        <v>640.91</v>
      </c>
      <c r="G17" s="45">
        <v>643.87</v>
      </c>
      <c r="H17" s="45">
        <v>633.23</v>
      </c>
      <c r="I17" s="45">
        <v>630.19000000000005</v>
      </c>
      <c r="J17" s="45">
        <v>629.5</v>
      </c>
      <c r="K17" s="45">
        <v>616.95000000000005</v>
      </c>
      <c r="L17" s="45">
        <v>610.09</v>
      </c>
      <c r="M17" s="45">
        <v>614.85</v>
      </c>
      <c r="N17" s="45">
        <v>615.85</v>
      </c>
      <c r="O17" s="45">
        <v>625.63</v>
      </c>
      <c r="P17" s="45">
        <v>615.48</v>
      </c>
      <c r="Q17" s="45">
        <v>620.78</v>
      </c>
      <c r="R17" s="45">
        <v>624.80999999999995</v>
      </c>
      <c r="S17" s="45">
        <v>623.64</v>
      </c>
      <c r="T17" s="45">
        <v>622.29999999999995</v>
      </c>
      <c r="U17" s="45">
        <v>621.16999999999996</v>
      </c>
      <c r="V17" s="45">
        <v>616.94000000000005</v>
      </c>
      <c r="W17" s="45">
        <v>616.20000000000005</v>
      </c>
      <c r="X17" s="45">
        <v>611.89</v>
      </c>
      <c r="Y17" s="45">
        <v>612.42999999999995</v>
      </c>
      <c r="Z17" s="45">
        <v>617.1</v>
      </c>
      <c r="AA17" s="45">
        <v>621.78</v>
      </c>
      <c r="AB17" s="45">
        <v>623.87</v>
      </c>
      <c r="AC17" s="45">
        <v>617.20000000000005</v>
      </c>
      <c r="AD17" s="45">
        <v>620.28</v>
      </c>
      <c r="AE17" s="45">
        <v>615.82000000000005</v>
      </c>
      <c r="AF17" s="45">
        <v>610.13</v>
      </c>
      <c r="AG17" s="45">
        <v>605.70000000000005</v>
      </c>
      <c r="AH17" s="45">
        <v>602.12</v>
      </c>
      <c r="AI17" s="45">
        <v>593.02</v>
      </c>
      <c r="AJ17" s="45">
        <v>583.32000000000005</v>
      </c>
      <c r="AK17" s="45">
        <v>584.35</v>
      </c>
      <c r="AL17" s="45">
        <v>592.37</v>
      </c>
      <c r="AM17" s="45">
        <v>592.45000000000005</v>
      </c>
      <c r="AN17" s="45">
        <v>604.16999999999996</v>
      </c>
      <c r="AO17" s="45">
        <v>619.44000000000005</v>
      </c>
      <c r="AP17" s="45">
        <v>621.41</v>
      </c>
      <c r="AQ17" s="45">
        <v>598.98</v>
      </c>
      <c r="AR17" s="45">
        <v>600.69000000000005</v>
      </c>
      <c r="AS17" s="45">
        <v>595.76</v>
      </c>
      <c r="AT17" s="45">
        <v>599.04</v>
      </c>
      <c r="AU17" s="45">
        <v>603.73</v>
      </c>
      <c r="AV17" s="45">
        <v>609.29</v>
      </c>
      <c r="AW17" s="45">
        <v>614.85</v>
      </c>
      <c r="AX17" s="45">
        <v>610.79</v>
      </c>
      <c r="AY17" s="45">
        <v>605.4</v>
      </c>
      <c r="AZ17" s="45">
        <v>610.17999999999995</v>
      </c>
      <c r="BA17" s="45">
        <v>604.88</v>
      </c>
      <c r="BB17" s="45">
        <v>601.47</v>
      </c>
      <c r="BC17" s="45">
        <v>598.09</v>
      </c>
      <c r="BD17" s="45">
        <v>594</v>
      </c>
      <c r="BE17" s="45">
        <v>585.95000000000005</v>
      </c>
      <c r="BF17" s="45">
        <v>583.29</v>
      </c>
      <c r="BG17" s="45">
        <v>591.72</v>
      </c>
      <c r="BH17" s="45">
        <v>584.24</v>
      </c>
      <c r="BI17" s="45">
        <v>587.14</v>
      </c>
      <c r="BJ17" s="45">
        <v>579.78</v>
      </c>
      <c r="BK17" s="45">
        <v>576.44000000000005</v>
      </c>
      <c r="BL17" s="45">
        <v>574.47</v>
      </c>
      <c r="BM17" s="45">
        <v>575.25</v>
      </c>
      <c r="BN17" s="45">
        <v>572.39</v>
      </c>
      <c r="BO17" s="45">
        <v>582.1</v>
      </c>
      <c r="BP17" s="45">
        <v>583.26</v>
      </c>
      <c r="BQ17" s="45">
        <v>582.08000000000004</v>
      </c>
      <c r="BR17" s="45">
        <v>575.12</v>
      </c>
      <c r="BS17" s="45">
        <v>580.35</v>
      </c>
      <c r="BT17" s="45">
        <v>582.20000000000005</v>
      </c>
      <c r="BU17" s="45">
        <v>582.80999999999995</v>
      </c>
      <c r="BV17" s="45">
        <v>580.61</v>
      </c>
      <c r="BW17" s="45">
        <v>577.30999999999995</v>
      </c>
      <c r="BX17" s="45">
        <v>577.79999999999995</v>
      </c>
      <c r="BY17" s="45">
        <v>577.73</v>
      </c>
      <c r="BZ17" s="45">
        <v>579.34</v>
      </c>
      <c r="CA17" s="45">
        <v>577.12</v>
      </c>
      <c r="CB17" s="45">
        <v>578.66</v>
      </c>
      <c r="CC17" s="45">
        <v>583.96</v>
      </c>
      <c r="CD17" s="45">
        <v>583.13</v>
      </c>
      <c r="CE17" s="45">
        <v>583.66999999999996</v>
      </c>
      <c r="CF17" s="45">
        <v>584.23</v>
      </c>
      <c r="CG17" s="45">
        <v>587.54</v>
      </c>
      <c r="CH17" s="45">
        <v>600.11</v>
      </c>
      <c r="CI17" s="45">
        <v>601.04</v>
      </c>
      <c r="CJ17" s="45">
        <v>588.62</v>
      </c>
      <c r="CK17" s="45">
        <v>580.1</v>
      </c>
      <c r="CL17" s="45">
        <v>573.54999999999995</v>
      </c>
      <c r="CM17" s="45">
        <v>568.85</v>
      </c>
      <c r="CN17" s="45">
        <v>571.12</v>
      </c>
      <c r="CO17" s="45">
        <v>564.44000000000005</v>
      </c>
      <c r="CP17" s="45">
        <v>562.53</v>
      </c>
      <c r="CQ17" s="45">
        <v>568.45000000000005</v>
      </c>
      <c r="CR17" s="45">
        <v>568.09</v>
      </c>
      <c r="CS17" s="45">
        <v>570.84</v>
      </c>
      <c r="CT17" s="45">
        <v>564.20000000000005</v>
      </c>
      <c r="CU17" s="45">
        <v>560.34</v>
      </c>
      <c r="CV17" s="45">
        <v>559.11</v>
      </c>
      <c r="CW17" s="45">
        <v>559.55999999999995</v>
      </c>
      <c r="CX17" s="45">
        <v>558.95000000000005</v>
      </c>
      <c r="CY17" s="45">
        <v>561.54999999999995</v>
      </c>
      <c r="CZ17" s="45">
        <v>562.39</v>
      </c>
      <c r="DA17" s="45">
        <v>564.33000000000004</v>
      </c>
      <c r="DB17" s="45">
        <v>565.6</v>
      </c>
      <c r="DC17" s="45">
        <v>564.64</v>
      </c>
      <c r="DD17" s="45">
        <v>560.58000000000004</v>
      </c>
      <c r="DE17" s="45">
        <v>560.62</v>
      </c>
      <c r="DF17" s="45">
        <v>562.52</v>
      </c>
      <c r="DG17" s="45">
        <v>565.66999999999996</v>
      </c>
      <c r="DH17" s="45">
        <v>566.12</v>
      </c>
      <c r="DI17" s="45">
        <v>565.77</v>
      </c>
      <c r="DJ17" s="45">
        <v>568.71</v>
      </c>
      <c r="DK17" s="45">
        <v>566.25</v>
      </c>
      <c r="DL17" s="45">
        <v>565.62</v>
      </c>
      <c r="DM17" s="45">
        <v>564.24</v>
      </c>
      <c r="DN17" s="45">
        <v>562.09</v>
      </c>
      <c r="DO17" s="45">
        <v>565.21</v>
      </c>
      <c r="DP17" s="45">
        <v>553.14</v>
      </c>
      <c r="DQ17" s="45">
        <v>549.99</v>
      </c>
      <c r="DR17" s="45">
        <v>539.80999999999995</v>
      </c>
      <c r="DS17" s="45">
        <v>536.42999999999995</v>
      </c>
      <c r="DT17" s="45">
        <v>534.41999999999996</v>
      </c>
      <c r="DU17" s="45">
        <v>533.79999999999995</v>
      </c>
      <c r="DV17" s="45">
        <v>532.69000000000005</v>
      </c>
      <c r="DW17" s="45">
        <v>531.92999999999995</v>
      </c>
      <c r="DX17" s="45">
        <v>529.07000000000005</v>
      </c>
      <c r="DY17" s="45">
        <v>531.76</v>
      </c>
      <c r="DZ17" s="45">
        <v>534.99</v>
      </c>
      <c r="EA17" s="45">
        <v>543.59</v>
      </c>
      <c r="EB17" s="45">
        <v>541.37</v>
      </c>
      <c r="EC17" s="45">
        <v>540.35</v>
      </c>
      <c r="ED17" s="45">
        <v>540.41999999999996</v>
      </c>
      <c r="EE17" s="45">
        <v>546.04999999999995</v>
      </c>
      <c r="EF17" s="45">
        <v>547.65</v>
      </c>
      <c r="EG17" s="45">
        <v>551.70000000000005</v>
      </c>
      <c r="EH17" s="45">
        <v>548.67999999999995</v>
      </c>
      <c r="EI17" s="45">
        <v>548.35</v>
      </c>
      <c r="EJ17" s="45">
        <v>541.29999999999995</v>
      </c>
      <c r="EK17" s="45">
        <v>532.16999999999996</v>
      </c>
      <c r="EL17" s="45">
        <v>531.33000000000004</v>
      </c>
      <c r="EM17" s="45">
        <v>532.59</v>
      </c>
      <c r="EN17" s="45">
        <v>533.61</v>
      </c>
      <c r="EO17" s="45">
        <v>534.12</v>
      </c>
      <c r="EP17" s="45">
        <v>538.22</v>
      </c>
      <c r="EQ17" s="45">
        <v>540.85</v>
      </c>
      <c r="ER17" s="45">
        <v>544.72</v>
      </c>
      <c r="ES17" s="45">
        <v>543.53</v>
      </c>
      <c r="ET17" s="45">
        <v>541.9</v>
      </c>
      <c r="EU17" s="45">
        <v>541.29999999999995</v>
      </c>
      <c r="EV17" s="45">
        <v>538.22</v>
      </c>
      <c r="EW17" s="45">
        <v>539.4</v>
      </c>
      <c r="EX17" s="45">
        <v>540.99</v>
      </c>
      <c r="EY17" s="45">
        <v>541.71</v>
      </c>
      <c r="EZ17" s="45">
        <v>542.98</v>
      </c>
      <c r="FA17" s="45">
        <v>546.37</v>
      </c>
      <c r="FB17" s="45">
        <v>549.79</v>
      </c>
      <c r="FC17" s="45">
        <v>546.53</v>
      </c>
      <c r="FD17" s="45">
        <v>545.36</v>
      </c>
      <c r="FE17" s="45">
        <v>552.21</v>
      </c>
      <c r="FF17" s="45">
        <v>558.71</v>
      </c>
      <c r="FG17" s="45">
        <v>556.30999999999995</v>
      </c>
      <c r="FH17" s="45">
        <v>552.65</v>
      </c>
      <c r="FI17" s="45">
        <v>548.05999999999995</v>
      </c>
      <c r="FJ17" s="45">
        <v>543.5</v>
      </c>
      <c r="FK17" s="45">
        <v>546.53</v>
      </c>
      <c r="FL17" s="45">
        <v>546.19000000000005</v>
      </c>
      <c r="FM17" s="45">
        <v>548.57000000000005</v>
      </c>
      <c r="FN17" s="45">
        <v>548.54999999999995</v>
      </c>
      <c r="FO17" s="45">
        <v>550.64</v>
      </c>
      <c r="FP17" s="45">
        <v>553.35</v>
      </c>
      <c r="FQ17" s="45">
        <v>555.29</v>
      </c>
      <c r="FR17" s="45">
        <v>557.74</v>
      </c>
      <c r="FS17" s="45">
        <v>555.87</v>
      </c>
      <c r="FT17" s="45">
        <v>552.41999999999996</v>
      </c>
      <c r="FU17" s="45">
        <v>550.96</v>
      </c>
      <c r="FV17" s="45">
        <v>551.87</v>
      </c>
      <c r="FW17" s="45">
        <v>551.64</v>
      </c>
      <c r="FX17" s="45">
        <v>554.03</v>
      </c>
      <c r="FY17" s="45">
        <v>550.57000000000005</v>
      </c>
      <c r="FZ17" s="45">
        <v>551.88</v>
      </c>
      <c r="GA17" s="45">
        <v>551.37</v>
      </c>
      <c r="GB17" s="45">
        <v>545.72</v>
      </c>
      <c r="GC17" s="45">
        <v>545.96</v>
      </c>
      <c r="GD17" s="45">
        <v>544.5</v>
      </c>
      <c r="GE17" s="45">
        <v>540.48</v>
      </c>
      <c r="GF17" s="45">
        <v>539.71</v>
      </c>
      <c r="GG17" s="45">
        <v>540.96</v>
      </c>
      <c r="GH17" s="45">
        <v>544.66</v>
      </c>
      <c r="GI17" s="45">
        <v>545.44000000000005</v>
      </c>
      <c r="GJ17" s="45">
        <v>546.07000000000005</v>
      </c>
      <c r="GK17" s="45">
        <v>550.36</v>
      </c>
      <c r="GL17" s="45">
        <v>553.29999999999995</v>
      </c>
      <c r="GM17" s="45">
        <v>557.41</v>
      </c>
      <c r="GN17" s="45">
        <v>556.11</v>
      </c>
      <c r="GO17" s="45">
        <v>554.02</v>
      </c>
      <c r="GP17" s="45">
        <v>553.57000000000005</v>
      </c>
      <c r="GQ17" s="45">
        <v>550.54999999999995</v>
      </c>
      <c r="GR17" s="45">
        <v>554.44000000000005</v>
      </c>
      <c r="GS17" s="45">
        <v>554.66</v>
      </c>
      <c r="GT17" s="45">
        <v>552.48</v>
      </c>
      <c r="GU17" s="45">
        <v>549.21</v>
      </c>
      <c r="GV17" s="45">
        <v>547.61</v>
      </c>
      <c r="GW17" s="45">
        <v>546.25</v>
      </c>
      <c r="GX17" s="45">
        <v>542.63</v>
      </c>
      <c r="GY17" s="45">
        <v>542.55999999999995</v>
      </c>
      <c r="GZ17" s="45">
        <v>536.75</v>
      </c>
      <c r="HA17" s="45">
        <v>531.95000000000005</v>
      </c>
      <c r="HB17" s="45">
        <v>532.89</v>
      </c>
      <c r="HC17" s="45">
        <v>532.85</v>
      </c>
      <c r="HD17" s="45">
        <v>531.15</v>
      </c>
      <c r="HE17" s="45">
        <v>531.74</v>
      </c>
      <c r="HF17" s="45">
        <v>531.83000000000004</v>
      </c>
      <c r="HG17" s="45">
        <v>528.89</v>
      </c>
      <c r="HH17" s="45">
        <v>531.49</v>
      </c>
      <c r="HI17" s="45">
        <v>527.84</v>
      </c>
      <c r="HJ17" s="45">
        <v>524.07000000000005</v>
      </c>
      <c r="HK17" s="45">
        <v>521.77</v>
      </c>
      <c r="HL17" s="45">
        <v>515.66999999999996</v>
      </c>
      <c r="HM17" s="45">
        <v>509.53</v>
      </c>
      <c r="HN17" s="45">
        <v>506.01</v>
      </c>
      <c r="HO17" s="45">
        <v>508.19</v>
      </c>
      <c r="HP17" s="45">
        <v>504.09</v>
      </c>
      <c r="HQ17" s="45">
        <v>497.65</v>
      </c>
      <c r="HR17" s="45">
        <v>494.09</v>
      </c>
      <c r="HS17" s="45">
        <v>491.09</v>
      </c>
      <c r="HT17" s="45">
        <v>498.2</v>
      </c>
      <c r="HU17" s="45">
        <v>503.58</v>
      </c>
      <c r="HV17" s="45">
        <v>494.51</v>
      </c>
      <c r="HW17" s="45">
        <v>493.26</v>
      </c>
      <c r="HX17" s="45">
        <v>492.33</v>
      </c>
      <c r="HY17" s="45">
        <v>493.48</v>
      </c>
      <c r="HZ17" s="45">
        <v>495.84</v>
      </c>
      <c r="IA17" s="45">
        <v>494.82</v>
      </c>
      <c r="IB17" s="45">
        <v>495.78</v>
      </c>
      <c r="IC17" s="45">
        <v>499.46</v>
      </c>
      <c r="ID17" s="45">
        <v>502.64</v>
      </c>
      <c r="IE17" s="45">
        <v>501.79</v>
      </c>
      <c r="IF17" s="45">
        <v>502.91</v>
      </c>
      <c r="IG17" s="45">
        <v>503.55</v>
      </c>
      <c r="IH17" s="45">
        <v>495.89</v>
      </c>
      <c r="II17" s="45">
        <v>495.51</v>
      </c>
      <c r="IJ17" s="45">
        <v>497.11</v>
      </c>
      <c r="IK17" s="45">
        <v>498.77</v>
      </c>
      <c r="IL17" s="45">
        <v>498.43</v>
      </c>
      <c r="IM17" s="45">
        <v>500.56</v>
      </c>
      <c r="IN17" s="45">
        <v>502.59</v>
      </c>
      <c r="IO17" s="45">
        <v>503.93</v>
      </c>
      <c r="IP17" s="45">
        <v>507.19</v>
      </c>
      <c r="IQ17" s="45">
        <v>508.75</v>
      </c>
      <c r="IR17" s="45">
        <v>506.62</v>
      </c>
      <c r="IS17" s="45">
        <v>506.27</v>
      </c>
      <c r="IT17" s="45">
        <v>506.43</v>
      </c>
      <c r="IU17" s="45">
        <v>507.1</v>
      </c>
      <c r="IV17" s="45">
        <v>505.7</v>
      </c>
      <c r="IW17" s="45">
        <v>504.22</v>
      </c>
      <c r="IX17" s="45">
        <v>497.93</v>
      </c>
      <c r="IY17" s="45">
        <v>494.54</v>
      </c>
      <c r="IZ17" s="45">
        <v>492.37</v>
      </c>
      <c r="JA17" s="45">
        <v>489.47</v>
      </c>
      <c r="JB17" s="45">
        <v>491.16</v>
      </c>
      <c r="JC17" s="45">
        <v>490.01</v>
      </c>
      <c r="JD17" s="45">
        <v>493</v>
      </c>
      <c r="JE17" s="45">
        <v>492.9</v>
      </c>
      <c r="JF17" s="45">
        <v>490.89</v>
      </c>
      <c r="JG17" s="45">
        <v>492.21</v>
      </c>
      <c r="JH17" s="45">
        <v>495.2</v>
      </c>
      <c r="JI17" s="45">
        <v>498.75</v>
      </c>
      <c r="JJ17" s="45">
        <v>506.36</v>
      </c>
      <c r="JK17" s="45">
        <v>506.88</v>
      </c>
      <c r="JL17" s="45">
        <v>512.12</v>
      </c>
      <c r="JM17" s="45">
        <v>520.69000000000005</v>
      </c>
      <c r="JN17" s="45">
        <v>531.75</v>
      </c>
      <c r="JO17" s="45">
        <v>523.1</v>
      </c>
      <c r="JP17" s="45">
        <v>528.48</v>
      </c>
      <c r="JQ17" s="45">
        <v>528.58000000000004</v>
      </c>
      <c r="JR17" s="45">
        <v>535.51</v>
      </c>
      <c r="JS17" s="45">
        <v>546.17999999999995</v>
      </c>
      <c r="JT17" s="45">
        <v>543.35</v>
      </c>
      <c r="JU17" s="45">
        <v>541.39</v>
      </c>
      <c r="JV17" s="45">
        <v>541.23</v>
      </c>
      <c r="JW17" s="45">
        <v>535.63</v>
      </c>
      <c r="JX17" s="45">
        <v>533.54999999999995</v>
      </c>
      <c r="JY17" s="45">
        <v>529.6</v>
      </c>
      <c r="JZ17" s="45">
        <v>525.48</v>
      </c>
      <c r="KA17" s="45">
        <v>527.58000000000004</v>
      </c>
      <c r="KB17" s="45">
        <v>527.80999999999995</v>
      </c>
      <c r="KC17" s="45">
        <v>532.39</v>
      </c>
      <c r="KD17" s="45">
        <v>533.21</v>
      </c>
      <c r="KE17" s="45">
        <v>529.19000000000005</v>
      </c>
      <c r="KF17" s="45">
        <v>528.52</v>
      </c>
      <c r="KG17" s="45">
        <v>530.66999999999996</v>
      </c>
      <c r="KH17" s="45">
        <v>529.69000000000005</v>
      </c>
      <c r="KI17" s="45">
        <v>527.84</v>
      </c>
      <c r="KJ17" s="45">
        <v>524.94000000000005</v>
      </c>
      <c r="KK17" s="45">
        <v>521.49</v>
      </c>
      <c r="KL17" s="45">
        <v>515.80999999999995</v>
      </c>
      <c r="KM17" s="45">
        <v>515.04</v>
      </c>
      <c r="KN17" s="45">
        <v>511.23</v>
      </c>
      <c r="KO17" s="45">
        <v>508.66</v>
      </c>
      <c r="KP17" s="45">
        <v>512.79</v>
      </c>
      <c r="KQ17" s="45">
        <v>515.16999999999996</v>
      </c>
      <c r="KR17" s="45">
        <v>520.80999999999995</v>
      </c>
      <c r="KS17" s="45">
        <v>516.33000000000004</v>
      </c>
      <c r="KT17" s="45">
        <v>516.45000000000005</v>
      </c>
      <c r="KU17" s="45">
        <v>521.87</v>
      </c>
      <c r="KV17" s="45">
        <v>526.89</v>
      </c>
      <c r="KW17" s="45">
        <v>525.95000000000005</v>
      </c>
      <c r="KX17" s="45">
        <v>527.78</v>
      </c>
      <c r="KY17" s="45">
        <v>533.24</v>
      </c>
      <c r="KZ17" s="45">
        <v>533.87</v>
      </c>
      <c r="LA17" s="45">
        <v>532.69000000000005</v>
      </c>
      <c r="LB17" s="45">
        <v>532.33000000000004</v>
      </c>
      <c r="LC17" s="45">
        <v>533.05999999999995</v>
      </c>
      <c r="LD17" s="45">
        <v>532.21</v>
      </c>
      <c r="LE17" s="45">
        <v>526.29</v>
      </c>
      <c r="LF17" s="45">
        <v>524.46</v>
      </c>
      <c r="LG17" s="45">
        <v>521.95000000000005</v>
      </c>
      <c r="LH17" s="45">
        <v>519.51</v>
      </c>
      <c r="LI17" s="45">
        <v>519.99</v>
      </c>
      <c r="LJ17" s="45">
        <v>517.46</v>
      </c>
      <c r="LK17" s="45">
        <v>517.07000000000005</v>
      </c>
      <c r="LL17" s="45">
        <v>514.91</v>
      </c>
      <c r="LM17" s="45">
        <v>515.1</v>
      </c>
      <c r="LN17" s="45">
        <v>515.35</v>
      </c>
      <c r="LO17" s="45">
        <v>516.34</v>
      </c>
      <c r="LP17" s="45">
        <v>521.01</v>
      </c>
      <c r="LQ17" s="45">
        <v>522.82000000000005</v>
      </c>
      <c r="LR17" s="45">
        <v>525.13</v>
      </c>
      <c r="LS17" s="45">
        <v>527.38</v>
      </c>
      <c r="LT17" s="45">
        <v>523.94000000000005</v>
      </c>
      <c r="LU17" s="45">
        <v>521.41999999999996</v>
      </c>
      <c r="LV17" s="45">
        <v>521.25</v>
      </c>
      <c r="LW17" s="45">
        <v>519.52</v>
      </c>
      <c r="LX17" s="45">
        <v>522.65</v>
      </c>
      <c r="LY17" s="45">
        <v>524.86</v>
      </c>
      <c r="LZ17" s="45">
        <v>520.99</v>
      </c>
      <c r="MA17" s="45">
        <v>517.23</v>
      </c>
      <c r="MB17" s="45">
        <v>518.44000000000005</v>
      </c>
      <c r="MC17" s="45">
        <v>522.73</v>
      </c>
      <c r="MD17" s="45">
        <v>527.6</v>
      </c>
      <c r="ME17" s="45">
        <v>527.59</v>
      </c>
      <c r="MF17" s="45">
        <v>532.99</v>
      </c>
      <c r="MG17" s="45">
        <v>527.94000000000005</v>
      </c>
      <c r="MH17" s="45">
        <v>529.96</v>
      </c>
      <c r="MI17" s="45">
        <v>529.35</v>
      </c>
      <c r="MJ17" s="45">
        <v>532.23</v>
      </c>
      <c r="MK17" s="45">
        <v>534.33000000000004</v>
      </c>
      <c r="ML17" s="45">
        <v>538.6</v>
      </c>
      <c r="MM17" s="45">
        <v>542.67999999999995</v>
      </c>
      <c r="MN17" s="45">
        <v>549.16999999999996</v>
      </c>
      <c r="MO17" s="45">
        <v>548.17999999999995</v>
      </c>
      <c r="MP17" s="45">
        <v>539.92999999999995</v>
      </c>
      <c r="MQ17" s="45">
        <v>544.59</v>
      </c>
      <c r="MR17" s="45">
        <v>539.35</v>
      </c>
      <c r="MS17" s="45">
        <v>532.01</v>
      </c>
      <c r="MT17" s="45">
        <v>529.23</v>
      </c>
      <c r="MU17" s="45">
        <v>530.62</v>
      </c>
      <c r="MV17" s="45">
        <v>533.1</v>
      </c>
      <c r="MW17" s="45">
        <v>534.72</v>
      </c>
      <c r="MX17" s="45">
        <v>535.25</v>
      </c>
      <c r="MY17" s="45">
        <v>540.98</v>
      </c>
      <c r="MZ17" s="45">
        <v>545.32000000000005</v>
      </c>
      <c r="NA17" s="45">
        <v>548.16</v>
      </c>
      <c r="NB17" s="45">
        <v>542.45000000000005</v>
      </c>
      <c r="NC17" s="45">
        <v>537.80999999999995</v>
      </c>
      <c r="ND17" s="45">
        <v>537.57000000000005</v>
      </c>
      <c r="NE17" s="45">
        <v>535.01</v>
      </c>
      <c r="NF17" s="45">
        <v>536.15</v>
      </c>
      <c r="NG17" s="45">
        <v>530.41999999999996</v>
      </c>
      <c r="NH17" s="45">
        <v>530.36</v>
      </c>
      <c r="NI17" s="45">
        <v>532.74</v>
      </c>
      <c r="NJ17" s="45">
        <v>530.32000000000005</v>
      </c>
      <c r="NK17" s="45">
        <v>532.85</v>
      </c>
      <c r="NL17" s="45">
        <v>535.55999999999995</v>
      </c>
      <c r="NM17" s="45">
        <v>539.67999999999995</v>
      </c>
      <c r="NN17" s="45">
        <v>537.87</v>
      </c>
      <c r="NO17" s="45">
        <v>543.09</v>
      </c>
      <c r="NP17" s="45">
        <v>547.19000000000005</v>
      </c>
      <c r="NQ17" s="45">
        <v>545.30999999999995</v>
      </c>
      <c r="NR17" s="45">
        <v>538.36</v>
      </c>
      <c r="NS17" s="45">
        <v>537.5</v>
      </c>
      <c r="NT17" s="45">
        <v>535.88</v>
      </c>
      <c r="NU17" s="45">
        <v>536.79</v>
      </c>
      <c r="NV17" s="45">
        <v>536.30999999999995</v>
      </c>
      <c r="NW17" s="45">
        <v>538.30999999999995</v>
      </c>
      <c r="NX17" s="45">
        <v>539.02</v>
      </c>
      <c r="NY17" s="45">
        <v>535.4</v>
      </c>
      <c r="NZ17" s="45">
        <v>534.98</v>
      </c>
      <c r="OA17" s="45">
        <v>531.51</v>
      </c>
      <c r="OB17" s="45">
        <v>532.23</v>
      </c>
      <c r="OC17" s="45">
        <v>530.27</v>
      </c>
      <c r="OD17" s="45">
        <v>524.62</v>
      </c>
      <c r="OE17" s="45">
        <v>518.36</v>
      </c>
      <c r="OF17" s="45">
        <v>520.09</v>
      </c>
      <c r="OG17" s="45">
        <v>519.75</v>
      </c>
      <c r="OH17" s="45">
        <v>519.19000000000005</v>
      </c>
      <c r="OI17" s="45">
        <v>522.72</v>
      </c>
      <c r="OJ17" s="45">
        <v>522.36</v>
      </c>
      <c r="OK17" s="45">
        <v>522.75</v>
      </c>
      <c r="OL17" s="45">
        <v>517.16</v>
      </c>
      <c r="OM17" s="45">
        <v>517.66999999999996</v>
      </c>
      <c r="ON17" s="45">
        <v>516.42999999999995</v>
      </c>
      <c r="OO17" s="45">
        <v>515.66</v>
      </c>
      <c r="OP17" s="45">
        <v>514.72</v>
      </c>
      <c r="OQ17" s="45">
        <v>512.20000000000005</v>
      </c>
      <c r="OR17" s="45">
        <v>513.44000000000005</v>
      </c>
      <c r="OS17" s="45">
        <v>513.27</v>
      </c>
      <c r="OT17" s="45">
        <v>509.61</v>
      </c>
      <c r="OU17" s="45">
        <v>509.97</v>
      </c>
      <c r="OV17" s="45">
        <v>506.28</v>
      </c>
      <c r="OW17" s="45">
        <v>502.84</v>
      </c>
      <c r="OX17" s="45">
        <v>499.98</v>
      </c>
      <c r="OY17" s="45">
        <v>504.75</v>
      </c>
      <c r="OZ17" s="45">
        <v>507.8</v>
      </c>
      <c r="PA17" s="45">
        <v>503.55</v>
      </c>
      <c r="PB17" s="45">
        <v>506.33</v>
      </c>
      <c r="PC17" s="45">
        <v>507.38</v>
      </c>
      <c r="PD17" s="45">
        <v>503.34</v>
      </c>
      <c r="PE17" s="45">
        <v>500.74</v>
      </c>
      <c r="PF17" s="45">
        <v>499.26</v>
      </c>
      <c r="PG17" s="45">
        <v>503.1</v>
      </c>
      <c r="PH17" s="45">
        <v>498.15</v>
      </c>
      <c r="PI17" s="45">
        <v>496.68</v>
      </c>
      <c r="PJ17" s="45">
        <v>495.22</v>
      </c>
      <c r="PK17" s="45">
        <v>496.87</v>
      </c>
      <c r="PL17" s="45">
        <v>497.89</v>
      </c>
      <c r="PM17" s="45">
        <v>497.54</v>
      </c>
      <c r="PN17" s="45">
        <v>495.28</v>
      </c>
      <c r="PO17" s="45">
        <v>495.95</v>
      </c>
      <c r="PP17" s="45">
        <v>494.83</v>
      </c>
      <c r="PQ17" s="45">
        <v>493.66</v>
      </c>
      <c r="PR17" s="45">
        <v>494.51</v>
      </c>
      <c r="PS17" s="45">
        <v>496.37</v>
      </c>
      <c r="PT17" s="45">
        <v>497.58</v>
      </c>
      <c r="PU17" s="45">
        <v>493.87</v>
      </c>
      <c r="PV17" s="45">
        <v>489.87</v>
      </c>
      <c r="PW17" s="45">
        <v>485.96</v>
      </c>
      <c r="PX17" s="45">
        <v>485.24</v>
      </c>
      <c r="PY17" s="45">
        <v>484.86</v>
      </c>
      <c r="PZ17" s="45">
        <v>485.23</v>
      </c>
      <c r="QA17" s="45">
        <v>483.65</v>
      </c>
      <c r="QB17" s="45">
        <v>480.79</v>
      </c>
      <c r="QC17" s="45">
        <v>485.49</v>
      </c>
      <c r="QD17" s="45">
        <v>483.77</v>
      </c>
      <c r="QE17" s="45">
        <v>481.84</v>
      </c>
      <c r="QF17" s="45">
        <v>482.27</v>
      </c>
      <c r="QG17" s="45">
        <v>483.2</v>
      </c>
      <c r="QH17" s="45">
        <v>479.09</v>
      </c>
      <c r="QI17" s="45">
        <v>475.93</v>
      </c>
      <c r="QJ17" s="45">
        <v>477.96</v>
      </c>
      <c r="QK17" s="45">
        <v>478.14</v>
      </c>
      <c r="QL17" s="45">
        <v>481.43</v>
      </c>
      <c r="QM17" s="45">
        <v>485.71</v>
      </c>
      <c r="QN17" s="45">
        <v>485.87</v>
      </c>
      <c r="QO17" s="45">
        <v>485.99</v>
      </c>
      <c r="QP17" s="45">
        <v>486.98</v>
      </c>
      <c r="QQ17" s="45">
        <v>485.51</v>
      </c>
      <c r="QR17" s="45">
        <v>491.01</v>
      </c>
      <c r="QS17" s="45">
        <v>494.44</v>
      </c>
      <c r="QT17" s="45">
        <v>491.76</v>
      </c>
      <c r="QU17" s="45">
        <v>488.72</v>
      </c>
      <c r="QV17" s="45">
        <v>486.92</v>
      </c>
      <c r="QW17" s="45">
        <v>488.04</v>
      </c>
      <c r="QX17" s="45">
        <v>481.04</v>
      </c>
      <c r="QY17" s="45">
        <v>478.32</v>
      </c>
      <c r="QZ17" s="45">
        <v>480.22</v>
      </c>
      <c r="RA17" s="45">
        <v>477.05</v>
      </c>
      <c r="RB17" s="45">
        <v>480.17</v>
      </c>
      <c r="RC17" s="45">
        <v>480.03</v>
      </c>
      <c r="RD17" s="45">
        <v>480.64</v>
      </c>
      <c r="RE17" s="45">
        <v>483.13</v>
      </c>
      <c r="RF17" s="45">
        <v>483.92</v>
      </c>
      <c r="RG17" s="45">
        <v>485.41</v>
      </c>
      <c r="RH17" s="45">
        <v>480.99</v>
      </c>
      <c r="RI17" s="45">
        <v>480.53</v>
      </c>
      <c r="RJ17" s="45">
        <v>479.19</v>
      </c>
      <c r="RK17" s="45">
        <v>481.38</v>
      </c>
      <c r="RL17" s="45">
        <v>482.04</v>
      </c>
      <c r="RM17" s="45">
        <v>481.74</v>
      </c>
      <c r="RN17" s="45">
        <v>482.78</v>
      </c>
      <c r="RO17" s="45">
        <v>486.39</v>
      </c>
      <c r="RP17" s="45">
        <v>487.87</v>
      </c>
      <c r="RQ17" s="45">
        <v>485.34</v>
      </c>
      <c r="RR17" s="45">
        <v>484.74</v>
      </c>
      <c r="RS17" s="45">
        <v>481.84</v>
      </c>
      <c r="RT17" s="45">
        <v>479.26</v>
      </c>
      <c r="RU17" s="45">
        <v>475.91</v>
      </c>
      <c r="RV17" s="45">
        <v>475.21</v>
      </c>
      <c r="RW17" s="45">
        <v>474.71</v>
      </c>
      <c r="RX17" s="45">
        <v>473.72</v>
      </c>
      <c r="RY17" s="45">
        <v>473.78</v>
      </c>
      <c r="RZ17" s="45">
        <v>474.12</v>
      </c>
      <c r="SA17" s="45">
        <v>473.92</v>
      </c>
      <c r="SB17" s="45">
        <v>472.34</v>
      </c>
      <c r="SC17" s="45">
        <v>471.02</v>
      </c>
      <c r="SD17" s="45">
        <v>468.69</v>
      </c>
      <c r="SE17" s="45">
        <v>469.82</v>
      </c>
      <c r="SF17" s="45">
        <v>469.31</v>
      </c>
      <c r="SG17" s="45">
        <v>469.52</v>
      </c>
      <c r="SH17" s="45">
        <v>471.21</v>
      </c>
      <c r="SI17" s="45">
        <v>469.64</v>
      </c>
      <c r="SJ17" s="45">
        <v>468.37</v>
      </c>
      <c r="SK17" s="45">
        <v>468.01</v>
      </c>
      <c r="SL17" s="45">
        <v>466.05</v>
      </c>
      <c r="SM17" s="45">
        <v>486.82</v>
      </c>
      <c r="SN17" s="45">
        <v>493.65</v>
      </c>
      <c r="SO17" s="45">
        <v>494.74</v>
      </c>
      <c r="SP17" s="45">
        <v>496.96</v>
      </c>
      <c r="SQ17" s="45">
        <v>499.03</v>
      </c>
      <c r="SR17" s="45">
        <v>496.03</v>
      </c>
      <c r="SS17" s="45">
        <v>493.27</v>
      </c>
      <c r="ST17" s="45">
        <v>488.82</v>
      </c>
      <c r="SU17" s="45">
        <v>492.16</v>
      </c>
      <c r="SV17" s="45">
        <v>490.32</v>
      </c>
      <c r="SW17" s="45">
        <v>490.67</v>
      </c>
      <c r="SX17" s="45">
        <v>490.89</v>
      </c>
      <c r="SY17" s="45">
        <v>494.1</v>
      </c>
      <c r="SZ17" s="45">
        <v>492.49</v>
      </c>
      <c r="TA17" s="45">
        <v>493.14</v>
      </c>
      <c r="TB17" s="45">
        <v>492.51</v>
      </c>
      <c r="TC17" s="45">
        <v>490.24</v>
      </c>
      <c r="TD17" s="45">
        <v>485.04</v>
      </c>
      <c r="TE17" s="45">
        <v>483.32</v>
      </c>
      <c r="TF17" s="45">
        <v>484.14</v>
      </c>
      <c r="TG17" s="45">
        <v>480.59</v>
      </c>
      <c r="TH17" s="45">
        <v>480.5</v>
      </c>
      <c r="TI17" s="45">
        <v>481.56</v>
      </c>
      <c r="TJ17" s="45">
        <v>478.36</v>
      </c>
      <c r="TK17" s="45">
        <v>478.18</v>
      </c>
      <c r="TL17" s="45">
        <v>479.73</v>
      </c>
      <c r="TM17" s="45">
        <v>476.87</v>
      </c>
      <c r="TN17" s="45">
        <v>475.93</v>
      </c>
      <c r="TO17" s="45">
        <v>473.42</v>
      </c>
      <c r="TP17" s="45">
        <v>469.99</v>
      </c>
      <c r="TQ17" s="45">
        <v>470.59</v>
      </c>
      <c r="TR17" s="45">
        <v>474.13</v>
      </c>
      <c r="TS17" s="45">
        <v>473.16</v>
      </c>
      <c r="TT17" s="45">
        <v>469.14</v>
      </c>
      <c r="TU17" s="45">
        <v>468.94</v>
      </c>
      <c r="TV17" s="45">
        <v>470.76</v>
      </c>
      <c r="TW17" s="45">
        <v>474.01</v>
      </c>
      <c r="TX17" s="45">
        <v>478.19</v>
      </c>
      <c r="TY17" s="45">
        <v>475.63</v>
      </c>
      <c r="TZ17" s="45">
        <v>475.21</v>
      </c>
      <c r="UA17" s="45">
        <v>476.4</v>
      </c>
      <c r="UB17" s="45">
        <v>478.04</v>
      </c>
      <c r="UC17" s="45">
        <v>474.04</v>
      </c>
      <c r="UD17" s="45">
        <v>472.74</v>
      </c>
      <c r="UE17" s="45">
        <v>473.28</v>
      </c>
      <c r="UF17" s="45">
        <v>475.63</v>
      </c>
      <c r="UG17" s="45">
        <v>475.62</v>
      </c>
      <c r="UH17" s="45">
        <v>482.63</v>
      </c>
      <c r="UI17" s="45">
        <v>482.1</v>
      </c>
      <c r="UJ17" s="45">
        <v>480.51</v>
      </c>
      <c r="UK17" s="45">
        <v>484.56</v>
      </c>
      <c r="UL17" s="45">
        <v>484.01</v>
      </c>
      <c r="UM17" s="45">
        <v>485.37</v>
      </c>
      <c r="UN17" s="45">
        <v>482.21</v>
      </c>
      <c r="UO17" s="45">
        <v>480.55</v>
      </c>
      <c r="UP17" s="45">
        <v>481.78</v>
      </c>
      <c r="UQ17" s="45">
        <v>482.69</v>
      </c>
      <c r="UR17" s="45">
        <v>480.37</v>
      </c>
      <c r="US17" s="45">
        <v>479.67</v>
      </c>
      <c r="UT17" s="45">
        <v>480.55</v>
      </c>
      <c r="UU17" s="45">
        <v>481.96</v>
      </c>
      <c r="UV17" s="45">
        <v>482.08</v>
      </c>
      <c r="UW17" s="45">
        <v>479.46</v>
      </c>
      <c r="UX17" s="45">
        <v>476.9</v>
      </c>
      <c r="UY17" s="45">
        <v>474.55</v>
      </c>
      <c r="UZ17" s="45">
        <v>475.03</v>
      </c>
      <c r="VA17" s="45">
        <v>472.89</v>
      </c>
      <c r="VB17" s="45">
        <v>473.25</v>
      </c>
      <c r="VC17" s="45">
        <v>470.19</v>
      </c>
      <c r="VD17" s="45">
        <v>471</v>
      </c>
      <c r="VE17" s="45">
        <v>473.77</v>
      </c>
      <c r="VF17" s="45">
        <v>472.72</v>
      </c>
      <c r="VG17" s="45">
        <v>472.56</v>
      </c>
      <c r="VH17" s="45">
        <v>472.46</v>
      </c>
      <c r="VI17" s="45">
        <v>474.76</v>
      </c>
      <c r="VJ17" s="45">
        <v>473.82</v>
      </c>
      <c r="VK17" s="45">
        <v>469.94</v>
      </c>
      <c r="VL17" s="45">
        <v>467.77</v>
      </c>
      <c r="VM17" s="45">
        <v>467.63</v>
      </c>
      <c r="VN17" s="45">
        <v>465.29</v>
      </c>
      <c r="VO17" s="45">
        <v>462.37</v>
      </c>
      <c r="VP17" s="45">
        <v>460.04</v>
      </c>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IXC17" s="55"/>
      <c r="IXD17" s="55"/>
    </row>
    <row r="18" spans="1:3157 6708:6712">
      <c r="C18" s="213">
        <f>1/C17</f>
        <v>1.5895471380203779E-3</v>
      </c>
      <c r="F18" s="15"/>
      <c r="IT18" s="215"/>
      <c r="IXA18" s="54"/>
    </row>
    <row r="19" spans="1:3157 6708:6712">
      <c r="F19" s="15"/>
      <c r="G19" s="13"/>
      <c r="IWZ19" s="54"/>
    </row>
    <row r="20" spans="1:3157 6708:6712">
      <c r="F20" s="15"/>
      <c r="G20" s="13"/>
    </row>
    <row r="21" spans="1:3157 6708:6712">
      <c r="A21" s="6" t="s">
        <v>15</v>
      </c>
      <c r="B21" s="53">
        <v>40661</v>
      </c>
      <c r="C21" s="53">
        <v>40660</v>
      </c>
      <c r="D21" s="53">
        <v>40659</v>
      </c>
      <c r="E21" s="53">
        <v>40654</v>
      </c>
      <c r="F21" s="53">
        <v>40653</v>
      </c>
      <c r="G21" s="53">
        <v>40652</v>
      </c>
      <c r="H21" s="53">
        <v>40651</v>
      </c>
      <c r="I21" s="53">
        <v>40648</v>
      </c>
      <c r="J21" s="53">
        <v>40647</v>
      </c>
      <c r="K21" s="53">
        <v>40646</v>
      </c>
      <c r="L21" s="53">
        <v>40645</v>
      </c>
      <c r="M21" s="53">
        <v>40644</v>
      </c>
      <c r="N21" s="53">
        <v>40641</v>
      </c>
      <c r="O21" s="53">
        <v>40640</v>
      </c>
      <c r="P21" s="53">
        <v>40639</v>
      </c>
      <c r="Q21" s="53">
        <v>40638</v>
      </c>
      <c r="R21" s="53">
        <v>40637</v>
      </c>
      <c r="S21" s="53">
        <v>40634</v>
      </c>
      <c r="T21" s="53">
        <v>40633</v>
      </c>
      <c r="U21" s="53">
        <v>40632</v>
      </c>
      <c r="V21" s="53">
        <v>40631</v>
      </c>
      <c r="W21" s="53">
        <v>40630</v>
      </c>
      <c r="X21" s="53">
        <v>40627</v>
      </c>
      <c r="Y21" s="53">
        <v>40626</v>
      </c>
      <c r="Z21" s="53">
        <v>40625</v>
      </c>
      <c r="AA21" s="53">
        <v>40624</v>
      </c>
      <c r="AB21" s="53">
        <v>40623</v>
      </c>
      <c r="AC21" s="53">
        <v>40620</v>
      </c>
      <c r="AD21" s="53">
        <v>40619</v>
      </c>
      <c r="AE21" s="53">
        <v>40618</v>
      </c>
      <c r="AF21" s="53">
        <v>40617</v>
      </c>
      <c r="AG21" s="53">
        <v>40616</v>
      </c>
      <c r="AH21" s="53">
        <v>40613</v>
      </c>
      <c r="AI21" s="53">
        <v>40612</v>
      </c>
      <c r="AJ21" s="53">
        <v>40611</v>
      </c>
      <c r="AK21" s="53">
        <v>40610</v>
      </c>
      <c r="AL21" s="53">
        <v>40609</v>
      </c>
      <c r="AM21" s="53">
        <v>40606</v>
      </c>
      <c r="AN21" s="53">
        <v>40605</v>
      </c>
      <c r="AO21" s="53">
        <v>40604</v>
      </c>
      <c r="AP21" s="53">
        <v>40603</v>
      </c>
      <c r="AQ21" s="53">
        <v>40602</v>
      </c>
      <c r="AR21" s="53">
        <v>40599</v>
      </c>
      <c r="AS21" s="53">
        <v>40598</v>
      </c>
      <c r="AT21" s="53">
        <v>40597</v>
      </c>
      <c r="AU21" s="53">
        <v>40596</v>
      </c>
      <c r="AV21" s="53">
        <v>40595</v>
      </c>
      <c r="AW21" s="53">
        <v>40592</v>
      </c>
      <c r="AX21" s="53">
        <v>40591</v>
      </c>
      <c r="AY21" s="53">
        <v>40590</v>
      </c>
      <c r="AZ21" s="53">
        <v>40589</v>
      </c>
      <c r="BA21" s="53">
        <v>40588</v>
      </c>
      <c r="BB21" s="53">
        <v>40585</v>
      </c>
      <c r="BC21" s="53">
        <v>40584</v>
      </c>
      <c r="BD21" s="53">
        <v>40583</v>
      </c>
      <c r="BE21" s="53">
        <v>40582</v>
      </c>
      <c r="BF21" s="53">
        <v>40581</v>
      </c>
      <c r="BG21" s="53">
        <v>40578</v>
      </c>
      <c r="BH21" s="53">
        <v>40577</v>
      </c>
      <c r="BI21" s="53">
        <v>40576</v>
      </c>
      <c r="BJ21" s="53">
        <v>40575</v>
      </c>
      <c r="BK21" s="53">
        <v>40574</v>
      </c>
      <c r="BL21" s="53">
        <v>40571</v>
      </c>
      <c r="BM21" s="53">
        <v>40570</v>
      </c>
      <c r="BN21" s="53">
        <v>40569</v>
      </c>
      <c r="BO21" s="53">
        <v>40568</v>
      </c>
      <c r="BP21" s="53">
        <v>40567</v>
      </c>
      <c r="BQ21" s="53">
        <v>40564</v>
      </c>
      <c r="BR21" s="53">
        <v>40563</v>
      </c>
      <c r="BS21" s="53">
        <v>40562</v>
      </c>
      <c r="BT21" s="53">
        <v>40561</v>
      </c>
      <c r="BU21" s="53">
        <v>40560</v>
      </c>
      <c r="BV21" s="53">
        <v>40557</v>
      </c>
      <c r="BW21" s="53">
        <v>40556</v>
      </c>
      <c r="BX21" s="53">
        <v>40555</v>
      </c>
      <c r="BY21" s="53">
        <v>40554</v>
      </c>
      <c r="BZ21" s="53">
        <v>40553</v>
      </c>
      <c r="CA21" s="53">
        <v>40550</v>
      </c>
      <c r="CB21" s="53">
        <v>40549</v>
      </c>
      <c r="CC21" s="53">
        <v>40548</v>
      </c>
      <c r="CD21" s="53">
        <v>40547</v>
      </c>
      <c r="CE21" s="53">
        <v>40546</v>
      </c>
      <c r="CF21" s="53">
        <v>40543</v>
      </c>
      <c r="CG21" s="53">
        <v>40542</v>
      </c>
      <c r="CH21" s="53">
        <v>40541</v>
      </c>
      <c r="CI21" s="53">
        <v>40540</v>
      </c>
      <c r="CJ21" s="53">
        <v>40539</v>
      </c>
      <c r="CK21" s="53">
        <v>40536</v>
      </c>
      <c r="CL21" s="53">
        <v>40535</v>
      </c>
      <c r="CM21" s="53">
        <v>40534</v>
      </c>
      <c r="CN21" s="53">
        <v>40533</v>
      </c>
      <c r="CO21" s="53">
        <v>40532</v>
      </c>
      <c r="CP21" s="53">
        <v>40529</v>
      </c>
      <c r="CQ21" s="53">
        <v>40528</v>
      </c>
      <c r="CR21" s="53">
        <v>40527</v>
      </c>
      <c r="CS21" s="53">
        <v>40526</v>
      </c>
      <c r="CT21" s="53">
        <v>40525</v>
      </c>
      <c r="CU21" s="53">
        <v>40522</v>
      </c>
      <c r="CV21" s="53">
        <v>40521</v>
      </c>
      <c r="CW21" s="53">
        <v>40520</v>
      </c>
      <c r="CX21" s="53">
        <v>40519</v>
      </c>
      <c r="CY21" s="53">
        <v>40518</v>
      </c>
      <c r="CZ21" s="53">
        <v>40515</v>
      </c>
      <c r="DA21" s="53">
        <v>40514</v>
      </c>
      <c r="DB21" s="53">
        <v>40513</v>
      </c>
      <c r="DC21" s="53">
        <v>40512</v>
      </c>
      <c r="DD21" s="53">
        <v>40511</v>
      </c>
      <c r="DE21" s="53">
        <v>40508</v>
      </c>
      <c r="DF21" s="53">
        <v>40507</v>
      </c>
      <c r="DG21" s="53">
        <v>40506</v>
      </c>
      <c r="DH21" s="53">
        <v>40505</v>
      </c>
      <c r="DI21" s="53">
        <v>40504</v>
      </c>
      <c r="DJ21" s="53">
        <v>40501</v>
      </c>
      <c r="DK21" s="53">
        <v>40500</v>
      </c>
      <c r="DL21" s="53">
        <v>40499</v>
      </c>
      <c r="DM21" s="53">
        <v>40498</v>
      </c>
      <c r="DN21" s="53">
        <v>40497</v>
      </c>
      <c r="DO21" s="53">
        <v>40494</v>
      </c>
      <c r="DP21" s="53">
        <v>40493</v>
      </c>
      <c r="DQ21" s="53">
        <v>40492</v>
      </c>
      <c r="DR21" s="53">
        <v>40491</v>
      </c>
      <c r="DS21" s="53">
        <v>40490</v>
      </c>
      <c r="DT21" s="53">
        <v>40487</v>
      </c>
      <c r="DU21" s="53">
        <v>40486</v>
      </c>
      <c r="DV21" s="53">
        <v>40485</v>
      </c>
      <c r="DW21" s="53">
        <v>40484</v>
      </c>
      <c r="DX21" s="53">
        <v>40483</v>
      </c>
      <c r="DY21" s="53">
        <v>40480</v>
      </c>
      <c r="DZ21" s="53">
        <v>40479</v>
      </c>
      <c r="EA21" s="53">
        <v>40478</v>
      </c>
      <c r="EB21" s="53">
        <v>40477</v>
      </c>
      <c r="EC21" s="53">
        <v>40476</v>
      </c>
      <c r="ED21" s="53">
        <v>40473</v>
      </c>
      <c r="EE21" s="53">
        <v>40472</v>
      </c>
      <c r="EF21" s="53">
        <v>40471</v>
      </c>
      <c r="EG21" s="53">
        <v>40470</v>
      </c>
      <c r="EH21" s="53">
        <v>40469</v>
      </c>
      <c r="EI21" s="53">
        <v>40466</v>
      </c>
      <c r="EJ21" s="53">
        <v>40465</v>
      </c>
      <c r="EK21" s="53">
        <v>40464</v>
      </c>
      <c r="EL21" s="53">
        <v>40463</v>
      </c>
      <c r="EM21" s="53">
        <v>40462</v>
      </c>
      <c r="EN21" s="53">
        <v>40459</v>
      </c>
      <c r="EO21" s="53">
        <v>40458</v>
      </c>
      <c r="EP21" s="53">
        <v>40457</v>
      </c>
      <c r="EQ21" s="53">
        <v>40456</v>
      </c>
      <c r="ER21" s="53">
        <v>40455</v>
      </c>
      <c r="ES21" s="53">
        <v>40452</v>
      </c>
      <c r="ET21" s="53">
        <v>40451</v>
      </c>
      <c r="EU21" s="53">
        <v>40450</v>
      </c>
      <c r="EV21" s="53">
        <v>40449</v>
      </c>
      <c r="EW21" s="53">
        <v>40448</v>
      </c>
      <c r="EX21" s="53">
        <v>40445</v>
      </c>
      <c r="EY21" s="53">
        <v>40444</v>
      </c>
      <c r="EZ21" s="53">
        <v>40443</v>
      </c>
      <c r="FA21" s="53">
        <v>40442</v>
      </c>
      <c r="FB21" s="53">
        <v>40441</v>
      </c>
      <c r="FC21" s="53">
        <v>40438</v>
      </c>
      <c r="FD21" s="53">
        <v>40437</v>
      </c>
      <c r="FE21" s="53">
        <v>40436</v>
      </c>
      <c r="FF21" s="53">
        <v>40435</v>
      </c>
      <c r="FG21" s="53">
        <v>40434</v>
      </c>
      <c r="FH21" s="53">
        <v>40431</v>
      </c>
      <c r="FI21" s="53">
        <v>40430</v>
      </c>
      <c r="FJ21" s="53">
        <v>40429</v>
      </c>
      <c r="FK21" s="53">
        <v>40428</v>
      </c>
      <c r="FL21" s="53">
        <v>40427</v>
      </c>
      <c r="FM21" s="53">
        <v>40424</v>
      </c>
      <c r="FN21" s="53">
        <v>40423</v>
      </c>
      <c r="FO21" s="53">
        <v>40422</v>
      </c>
      <c r="FP21" s="53">
        <v>40421</v>
      </c>
      <c r="FQ21" s="53">
        <v>40420</v>
      </c>
      <c r="FR21" s="53">
        <v>40417</v>
      </c>
      <c r="FS21" s="53">
        <v>40416</v>
      </c>
      <c r="FT21" s="53">
        <v>40415</v>
      </c>
      <c r="FU21" s="53">
        <v>40414</v>
      </c>
      <c r="FV21" s="53">
        <v>40413</v>
      </c>
      <c r="FW21" s="53">
        <v>40410</v>
      </c>
      <c r="FX21" s="53">
        <v>40409</v>
      </c>
      <c r="FY21" s="53">
        <v>40408</v>
      </c>
      <c r="FZ21" s="53">
        <v>40407</v>
      </c>
      <c r="GA21" s="53">
        <v>40406</v>
      </c>
      <c r="GB21" s="53">
        <v>40403</v>
      </c>
      <c r="GC21" s="53">
        <v>40402</v>
      </c>
      <c r="GD21" s="53">
        <v>40401</v>
      </c>
      <c r="GE21" s="53">
        <v>40400</v>
      </c>
      <c r="GF21" s="53">
        <v>40399</v>
      </c>
      <c r="GG21" s="53">
        <v>40396</v>
      </c>
      <c r="GH21" s="53">
        <v>40395</v>
      </c>
      <c r="GI21" s="53">
        <v>40394</v>
      </c>
      <c r="GJ21" s="53">
        <v>40393</v>
      </c>
      <c r="GK21" s="53">
        <v>40392</v>
      </c>
      <c r="GL21" s="53">
        <v>40389</v>
      </c>
      <c r="GM21" s="53">
        <v>40388</v>
      </c>
      <c r="GN21" s="53">
        <v>40387</v>
      </c>
      <c r="GO21" s="53">
        <v>40386</v>
      </c>
      <c r="GP21" s="53">
        <v>40385</v>
      </c>
      <c r="GQ21" s="53">
        <v>40382</v>
      </c>
      <c r="GR21" s="53">
        <v>40381</v>
      </c>
      <c r="GS21" s="53">
        <v>40380</v>
      </c>
      <c r="GT21" s="53">
        <v>40379</v>
      </c>
      <c r="GU21" s="53">
        <v>40378</v>
      </c>
      <c r="GV21" s="53">
        <v>40375</v>
      </c>
      <c r="GW21" s="53">
        <v>40374</v>
      </c>
      <c r="GX21" s="53">
        <v>40373</v>
      </c>
      <c r="GY21" s="53">
        <v>40372</v>
      </c>
      <c r="GZ21" s="53">
        <v>40371</v>
      </c>
      <c r="HA21" s="53">
        <v>40368</v>
      </c>
      <c r="HB21" s="53">
        <v>40367</v>
      </c>
      <c r="HC21" s="53">
        <v>40366</v>
      </c>
      <c r="HD21" s="53">
        <v>40365</v>
      </c>
      <c r="HE21" s="53">
        <v>40364</v>
      </c>
      <c r="HF21" s="53">
        <v>40361</v>
      </c>
      <c r="HG21" s="53">
        <v>40360</v>
      </c>
      <c r="HH21" s="53">
        <v>40359</v>
      </c>
      <c r="HI21" s="53">
        <v>40358</v>
      </c>
      <c r="HJ21" s="53">
        <v>40357</v>
      </c>
      <c r="HK21" s="53">
        <v>40354</v>
      </c>
      <c r="HL21" s="53">
        <v>40353</v>
      </c>
      <c r="HM21" s="53">
        <v>40352</v>
      </c>
      <c r="HN21" s="53">
        <v>40351</v>
      </c>
      <c r="HO21" s="53">
        <v>40350</v>
      </c>
      <c r="HP21" s="53">
        <v>40347</v>
      </c>
      <c r="HQ21" s="53">
        <v>40346</v>
      </c>
      <c r="HR21" s="53">
        <v>40345</v>
      </c>
      <c r="HS21" s="53">
        <v>40344</v>
      </c>
      <c r="HT21" s="53">
        <v>40343</v>
      </c>
      <c r="HU21" s="53">
        <v>40340</v>
      </c>
      <c r="HV21" s="53">
        <v>40339</v>
      </c>
      <c r="HW21" s="53">
        <v>40338</v>
      </c>
      <c r="HX21" s="53">
        <v>40337</v>
      </c>
      <c r="HY21" s="53">
        <v>40336</v>
      </c>
      <c r="HZ21" s="53">
        <v>40333</v>
      </c>
      <c r="IA21" s="53">
        <v>40332</v>
      </c>
      <c r="IB21" s="53">
        <v>40331</v>
      </c>
      <c r="IC21" s="53">
        <v>40330</v>
      </c>
      <c r="ID21" s="53">
        <v>40329</v>
      </c>
      <c r="IE21" s="53">
        <v>40326</v>
      </c>
      <c r="IF21" s="53">
        <v>40325</v>
      </c>
      <c r="IG21" s="53">
        <v>40324</v>
      </c>
      <c r="IH21" s="53">
        <v>40323</v>
      </c>
      <c r="II21" s="53">
        <v>40322</v>
      </c>
      <c r="IJ21" s="53">
        <v>40319</v>
      </c>
      <c r="IK21" s="53">
        <v>40318</v>
      </c>
      <c r="IL21" s="53">
        <v>40317</v>
      </c>
      <c r="IM21" s="53">
        <v>40316</v>
      </c>
      <c r="IN21" s="53">
        <v>40315</v>
      </c>
      <c r="IO21" s="53">
        <v>40312</v>
      </c>
      <c r="IP21" s="53">
        <v>40311</v>
      </c>
      <c r="IQ21" s="53">
        <v>40310</v>
      </c>
      <c r="IR21" s="53">
        <v>40309</v>
      </c>
      <c r="IS21" s="53">
        <v>40308</v>
      </c>
      <c r="IT21" s="53">
        <v>40305</v>
      </c>
      <c r="IU21" s="53">
        <v>40304</v>
      </c>
      <c r="IV21" s="53">
        <v>40303</v>
      </c>
      <c r="IW21" s="53">
        <v>40302</v>
      </c>
      <c r="IX21" s="53">
        <v>40301</v>
      </c>
      <c r="IY21" s="53">
        <v>40298</v>
      </c>
      <c r="IZ21" s="53">
        <v>40297</v>
      </c>
      <c r="JA21" s="53">
        <v>40296</v>
      </c>
      <c r="JB21" s="53">
        <v>40295</v>
      </c>
      <c r="JC21" s="53">
        <v>40294</v>
      </c>
      <c r="JD21" s="53">
        <v>40291</v>
      </c>
      <c r="JE21" s="53">
        <v>40290</v>
      </c>
      <c r="JF21" s="53">
        <v>40289</v>
      </c>
      <c r="JG21" s="53">
        <v>40288</v>
      </c>
      <c r="JH21" s="53">
        <v>40287</v>
      </c>
      <c r="JI21" s="53">
        <v>40284</v>
      </c>
      <c r="JJ21" s="53">
        <v>40283</v>
      </c>
      <c r="JK21" s="53">
        <v>40282</v>
      </c>
      <c r="JL21" s="53">
        <v>40281</v>
      </c>
      <c r="JM21" s="53">
        <v>40280</v>
      </c>
      <c r="JN21" s="53">
        <v>40277</v>
      </c>
      <c r="JO21" s="53">
        <v>40276</v>
      </c>
      <c r="JP21" s="53">
        <v>40275</v>
      </c>
      <c r="JQ21" s="53">
        <v>40274</v>
      </c>
      <c r="JR21" s="53">
        <v>40269</v>
      </c>
      <c r="JS21" s="53">
        <v>40268</v>
      </c>
      <c r="JT21" s="53">
        <v>40267</v>
      </c>
      <c r="JU21" s="53">
        <v>40266</v>
      </c>
      <c r="JV21" s="53">
        <v>40263</v>
      </c>
      <c r="JW21" s="53">
        <v>40262</v>
      </c>
      <c r="JX21" s="53">
        <v>40261</v>
      </c>
      <c r="JY21" s="53">
        <v>40260</v>
      </c>
      <c r="JZ21" s="53">
        <v>40259</v>
      </c>
      <c r="KA21" s="53">
        <v>40256</v>
      </c>
      <c r="KB21" s="53">
        <v>40255</v>
      </c>
      <c r="KC21" s="53">
        <v>40254</v>
      </c>
      <c r="KD21" s="53">
        <v>40253</v>
      </c>
      <c r="KE21" s="53">
        <v>40252</v>
      </c>
      <c r="KF21" s="53">
        <v>40249</v>
      </c>
      <c r="KG21" s="53">
        <v>40248</v>
      </c>
      <c r="KH21" s="53">
        <v>40247</v>
      </c>
      <c r="KI21" s="53">
        <v>40246</v>
      </c>
      <c r="KJ21" s="53">
        <v>40245</v>
      </c>
      <c r="KK21" s="53">
        <v>40242</v>
      </c>
      <c r="KL21" s="53">
        <v>40241</v>
      </c>
      <c r="KM21" s="53">
        <v>40240</v>
      </c>
      <c r="KN21" s="53">
        <v>40239</v>
      </c>
      <c r="KO21" s="53">
        <v>40238</v>
      </c>
      <c r="KP21" s="53">
        <v>40235</v>
      </c>
      <c r="KQ21" s="53">
        <v>40234</v>
      </c>
      <c r="KR21" s="53">
        <v>40233</v>
      </c>
      <c r="KS21" s="53">
        <v>40232</v>
      </c>
      <c r="KT21" s="53">
        <v>40231</v>
      </c>
      <c r="KU21" s="53">
        <v>40228</v>
      </c>
      <c r="KV21" s="53">
        <v>40227</v>
      </c>
      <c r="KW21" s="53">
        <v>40226</v>
      </c>
      <c r="KX21" s="53">
        <v>40225</v>
      </c>
      <c r="KY21" s="53">
        <v>40224</v>
      </c>
      <c r="KZ21" s="53">
        <v>40221</v>
      </c>
      <c r="LA21" s="53">
        <v>40220</v>
      </c>
      <c r="LB21" s="53">
        <v>40219</v>
      </c>
      <c r="LC21" s="53">
        <v>40218</v>
      </c>
      <c r="LD21" s="53">
        <v>40217</v>
      </c>
      <c r="LE21" s="53">
        <v>40214</v>
      </c>
      <c r="LF21" s="53">
        <v>40213</v>
      </c>
      <c r="LG21" s="53">
        <v>40212</v>
      </c>
      <c r="LH21" s="53">
        <v>40211</v>
      </c>
      <c r="LI21" s="53">
        <v>40210</v>
      </c>
      <c r="LJ21" s="53">
        <v>40207</v>
      </c>
      <c r="LK21" s="53">
        <v>40206</v>
      </c>
      <c r="LL21" s="53">
        <v>40205</v>
      </c>
      <c r="LM21" s="53">
        <v>40204</v>
      </c>
      <c r="LN21" s="53">
        <v>40203</v>
      </c>
      <c r="LO21" s="53">
        <v>40200</v>
      </c>
      <c r="LP21" s="53">
        <v>40199</v>
      </c>
      <c r="LQ21" s="53">
        <v>40198</v>
      </c>
      <c r="LR21" s="53">
        <v>40197</v>
      </c>
      <c r="LS21" s="53">
        <v>40196</v>
      </c>
      <c r="LT21" s="53">
        <v>40193</v>
      </c>
      <c r="LU21" s="53">
        <v>40192</v>
      </c>
      <c r="LV21" s="53">
        <v>40191</v>
      </c>
      <c r="LW21" s="53">
        <v>40190</v>
      </c>
      <c r="LX21" s="53">
        <v>40189</v>
      </c>
      <c r="LY21" s="53">
        <v>40186</v>
      </c>
      <c r="LZ21" s="53">
        <v>40185</v>
      </c>
      <c r="MA21" s="53">
        <v>40184</v>
      </c>
      <c r="MB21" s="53">
        <v>40183</v>
      </c>
      <c r="MC21" s="53">
        <v>40182</v>
      </c>
      <c r="MD21" s="53">
        <v>40178</v>
      </c>
      <c r="ME21" s="53">
        <v>40177</v>
      </c>
      <c r="MF21" s="53">
        <v>40176</v>
      </c>
      <c r="MG21" s="53">
        <v>40175</v>
      </c>
      <c r="MH21" s="53">
        <v>40171</v>
      </c>
      <c r="MI21" s="53">
        <v>40170</v>
      </c>
      <c r="MJ21" s="53">
        <v>40169</v>
      </c>
      <c r="MK21" s="53">
        <v>40168</v>
      </c>
      <c r="ML21" s="53">
        <v>40165</v>
      </c>
      <c r="MM21" s="53">
        <v>40164</v>
      </c>
      <c r="MN21" s="53">
        <v>40163</v>
      </c>
      <c r="MO21" s="53">
        <v>40162</v>
      </c>
      <c r="MP21" s="53">
        <v>40161</v>
      </c>
      <c r="MQ21" s="53">
        <v>40158</v>
      </c>
      <c r="MR21" s="53">
        <v>40157</v>
      </c>
      <c r="MS21" s="53">
        <v>40156</v>
      </c>
      <c r="MT21" s="53">
        <v>40155</v>
      </c>
      <c r="MU21" s="53">
        <v>40154</v>
      </c>
      <c r="MV21" s="53">
        <v>40151</v>
      </c>
      <c r="MW21" s="53">
        <v>40150</v>
      </c>
      <c r="MX21" s="53">
        <v>40149</v>
      </c>
      <c r="MY21" s="53">
        <v>40148</v>
      </c>
      <c r="MZ21" s="53">
        <v>40147</v>
      </c>
      <c r="NA21" s="53">
        <v>40144</v>
      </c>
      <c r="NB21" s="53">
        <v>40143</v>
      </c>
      <c r="NC21" s="53">
        <v>40142</v>
      </c>
      <c r="ND21" s="53">
        <v>40141</v>
      </c>
      <c r="NE21" s="53">
        <v>40140</v>
      </c>
      <c r="NF21" s="53">
        <v>40137</v>
      </c>
      <c r="NG21" s="53">
        <v>40136</v>
      </c>
      <c r="NH21" s="53">
        <v>40135</v>
      </c>
      <c r="NI21" s="53">
        <v>40134</v>
      </c>
      <c r="NJ21" s="53">
        <v>40133</v>
      </c>
      <c r="NK21" s="53">
        <v>40130</v>
      </c>
      <c r="NL21" s="53">
        <v>40129</v>
      </c>
      <c r="NM21" s="53">
        <v>40128</v>
      </c>
      <c r="NN21" s="53">
        <v>40127</v>
      </c>
      <c r="NO21" s="53">
        <v>40126</v>
      </c>
      <c r="NP21" s="53">
        <v>40123</v>
      </c>
      <c r="NQ21" s="53">
        <v>40122</v>
      </c>
      <c r="NR21" s="53">
        <v>40121</v>
      </c>
      <c r="NS21" s="53">
        <v>40120</v>
      </c>
      <c r="NT21" s="53">
        <v>40119</v>
      </c>
      <c r="NU21" s="53">
        <v>40116</v>
      </c>
      <c r="NV21" s="53">
        <v>40115</v>
      </c>
      <c r="NW21" s="53">
        <v>40114</v>
      </c>
      <c r="NX21" s="53">
        <v>40113</v>
      </c>
      <c r="NY21" s="53">
        <v>40112</v>
      </c>
      <c r="NZ21" s="53">
        <v>40109</v>
      </c>
      <c r="OA21" s="53">
        <v>40108</v>
      </c>
      <c r="OB21" s="53">
        <v>40107</v>
      </c>
      <c r="OC21" s="53">
        <v>40106</v>
      </c>
      <c r="OD21" s="53">
        <v>40105</v>
      </c>
      <c r="OE21" s="53">
        <v>40102</v>
      </c>
      <c r="OF21" s="53">
        <v>40101</v>
      </c>
      <c r="OG21" s="53">
        <v>40100</v>
      </c>
      <c r="OH21" s="53">
        <v>40099</v>
      </c>
      <c r="OI21" s="53">
        <v>40098</v>
      </c>
      <c r="OJ21" s="53">
        <v>40095</v>
      </c>
      <c r="OK21" s="53">
        <v>40094</v>
      </c>
      <c r="OL21" s="53">
        <v>40093</v>
      </c>
      <c r="OM21" s="53">
        <v>40092</v>
      </c>
      <c r="ON21" s="53">
        <v>40091</v>
      </c>
      <c r="OO21" s="53">
        <v>40088</v>
      </c>
      <c r="OP21" s="53">
        <v>40087</v>
      </c>
      <c r="OQ21" s="53">
        <v>40086</v>
      </c>
      <c r="OR21" s="53">
        <v>40085</v>
      </c>
      <c r="OS21" s="53">
        <v>40084</v>
      </c>
      <c r="OT21" s="53">
        <v>40081</v>
      </c>
      <c r="OU21" s="53">
        <v>40080</v>
      </c>
      <c r="OV21" s="53">
        <v>40079</v>
      </c>
      <c r="OW21" s="53">
        <v>40078</v>
      </c>
      <c r="OX21" s="53">
        <v>40077</v>
      </c>
      <c r="OY21" s="53">
        <v>40074</v>
      </c>
      <c r="OZ21" s="53">
        <v>40073</v>
      </c>
      <c r="PA21" s="53">
        <v>40072</v>
      </c>
      <c r="PB21" s="53">
        <v>40071</v>
      </c>
      <c r="PC21" s="53">
        <v>40070</v>
      </c>
      <c r="PD21" s="53">
        <v>40067</v>
      </c>
      <c r="PE21" s="53">
        <v>40066</v>
      </c>
      <c r="PF21" s="53">
        <v>40065</v>
      </c>
      <c r="PG21" s="53">
        <v>40064</v>
      </c>
      <c r="PH21" s="53">
        <v>40063</v>
      </c>
      <c r="PI21" s="53">
        <v>40060</v>
      </c>
      <c r="PJ21" s="53">
        <v>40059</v>
      </c>
      <c r="PK21" s="53">
        <v>40058</v>
      </c>
      <c r="PL21" s="53">
        <v>40057</v>
      </c>
      <c r="PM21" s="53">
        <v>40056</v>
      </c>
      <c r="PN21" s="53">
        <v>40053</v>
      </c>
      <c r="PO21" s="53">
        <v>40052</v>
      </c>
      <c r="PP21" s="53">
        <v>40051</v>
      </c>
      <c r="PQ21" s="53">
        <v>40050</v>
      </c>
      <c r="PR21" s="53">
        <v>40049</v>
      </c>
      <c r="PS21" s="53">
        <v>40046</v>
      </c>
      <c r="PT21" s="53">
        <v>40045</v>
      </c>
      <c r="PU21" s="53">
        <v>40044</v>
      </c>
      <c r="PV21" s="53">
        <v>40043</v>
      </c>
      <c r="PW21" s="53">
        <v>40042</v>
      </c>
      <c r="PX21" s="53">
        <v>40039</v>
      </c>
      <c r="PY21" s="53">
        <v>40038</v>
      </c>
      <c r="PZ21" s="53">
        <v>40037</v>
      </c>
      <c r="QA21" s="53">
        <v>40036</v>
      </c>
      <c r="QB21" s="53">
        <v>40035</v>
      </c>
      <c r="QC21" s="53">
        <v>40032</v>
      </c>
      <c r="QD21" s="53">
        <v>40031</v>
      </c>
      <c r="QE21" s="53">
        <v>40030</v>
      </c>
      <c r="QF21" s="53">
        <v>40029</v>
      </c>
      <c r="QG21" s="53">
        <v>40028</v>
      </c>
      <c r="QH21" s="53">
        <v>40025</v>
      </c>
      <c r="QI21" s="53">
        <v>40024</v>
      </c>
      <c r="QJ21" s="53">
        <v>40023</v>
      </c>
      <c r="QK21" s="53">
        <v>40022</v>
      </c>
      <c r="QL21" s="53">
        <v>40021</v>
      </c>
      <c r="QM21" s="53">
        <v>40018</v>
      </c>
      <c r="QN21" s="53">
        <v>40017</v>
      </c>
      <c r="QO21" s="53">
        <v>40016</v>
      </c>
      <c r="QP21" s="53">
        <v>40015</v>
      </c>
      <c r="QQ21" s="53">
        <v>40014</v>
      </c>
      <c r="QR21" s="53">
        <v>40011</v>
      </c>
      <c r="QS21" s="53">
        <v>40010</v>
      </c>
      <c r="QT21" s="53">
        <v>40009</v>
      </c>
      <c r="QU21" s="53">
        <v>40008</v>
      </c>
      <c r="QV21" s="53">
        <v>40007</v>
      </c>
      <c r="QW21" s="53">
        <v>40004</v>
      </c>
      <c r="QX21" s="53">
        <v>40003</v>
      </c>
      <c r="QY21" s="53">
        <v>40002</v>
      </c>
      <c r="QZ21" s="53">
        <v>40001</v>
      </c>
      <c r="RA21" s="53">
        <v>40000</v>
      </c>
      <c r="RB21" s="53">
        <v>39997</v>
      </c>
      <c r="RC21" s="53">
        <v>39996</v>
      </c>
      <c r="RD21" s="53">
        <v>39995</v>
      </c>
      <c r="RE21" s="53">
        <v>39994</v>
      </c>
      <c r="RF21" s="53">
        <v>39993</v>
      </c>
      <c r="RG21" s="53">
        <v>39990</v>
      </c>
      <c r="RH21" s="53">
        <v>39989</v>
      </c>
      <c r="RI21" s="53">
        <v>39988</v>
      </c>
      <c r="RJ21" s="53">
        <v>39987</v>
      </c>
      <c r="RK21" s="53">
        <v>39986</v>
      </c>
      <c r="RL21" s="53">
        <v>39983</v>
      </c>
      <c r="RM21" s="53">
        <v>39982</v>
      </c>
      <c r="RN21" s="53">
        <v>39981</v>
      </c>
      <c r="RO21" s="53">
        <v>39980</v>
      </c>
      <c r="RP21" s="53">
        <v>39979</v>
      </c>
      <c r="RQ21" s="53">
        <v>39976</v>
      </c>
      <c r="RR21" s="53">
        <v>39975</v>
      </c>
      <c r="RS21" s="53">
        <v>39974</v>
      </c>
      <c r="RT21" s="53">
        <v>39973</v>
      </c>
      <c r="RU21" s="53">
        <v>39972</v>
      </c>
      <c r="RV21" s="53">
        <v>39969</v>
      </c>
      <c r="RW21" s="53">
        <v>39968</v>
      </c>
      <c r="RX21" s="53">
        <v>39967</v>
      </c>
      <c r="RY21" s="53">
        <v>39966</v>
      </c>
      <c r="RZ21" s="53">
        <v>39965</v>
      </c>
      <c r="SA21" s="53">
        <v>39962</v>
      </c>
      <c r="SB21" s="53">
        <v>39961</v>
      </c>
      <c r="SC21" s="53">
        <v>39960</v>
      </c>
      <c r="SD21" s="53">
        <v>39959</v>
      </c>
      <c r="SE21" s="53">
        <v>39958</v>
      </c>
      <c r="SF21" s="53">
        <v>39955</v>
      </c>
      <c r="SG21" s="53">
        <v>39954</v>
      </c>
      <c r="SH21" s="53">
        <v>39953</v>
      </c>
      <c r="SI21" s="53">
        <v>39952</v>
      </c>
      <c r="SJ21" s="53">
        <v>39951</v>
      </c>
      <c r="SK21" s="53">
        <v>39948</v>
      </c>
      <c r="SL21" s="53">
        <v>39947</v>
      </c>
      <c r="SM21" s="53">
        <v>39946</v>
      </c>
      <c r="SN21" s="53">
        <v>39945</v>
      </c>
      <c r="SO21" s="53">
        <v>39944</v>
      </c>
      <c r="SP21" s="53">
        <v>39941</v>
      </c>
      <c r="SQ21" s="53">
        <v>39940</v>
      </c>
      <c r="SR21" s="53">
        <v>39939</v>
      </c>
      <c r="SS21" s="53">
        <v>39938</v>
      </c>
      <c r="ST21" s="53">
        <v>39937</v>
      </c>
      <c r="SU21" s="53">
        <v>39933</v>
      </c>
      <c r="SV21" s="53">
        <v>39932</v>
      </c>
      <c r="SW21" s="53">
        <v>39931</v>
      </c>
      <c r="SX21" s="53">
        <v>39930</v>
      </c>
      <c r="SY21" s="53">
        <v>39927</v>
      </c>
      <c r="SZ21" s="53">
        <v>39926</v>
      </c>
      <c r="TA21" s="53">
        <v>39925</v>
      </c>
      <c r="TB21" s="53">
        <v>39924</v>
      </c>
      <c r="TC21" s="53">
        <v>39923</v>
      </c>
      <c r="TD21" s="53">
        <v>39920</v>
      </c>
      <c r="TE21" s="53">
        <v>39919</v>
      </c>
      <c r="TF21" s="53">
        <v>39918</v>
      </c>
      <c r="TG21" s="53">
        <v>39917</v>
      </c>
      <c r="TH21" s="53">
        <v>39912</v>
      </c>
      <c r="TI21" s="53">
        <v>39911</v>
      </c>
      <c r="TJ21" s="53">
        <v>39910</v>
      </c>
      <c r="TK21" s="53">
        <v>39909</v>
      </c>
      <c r="TL21" s="53">
        <v>39906</v>
      </c>
      <c r="TM21" s="53">
        <v>39905</v>
      </c>
      <c r="TN21" s="53">
        <v>39904</v>
      </c>
      <c r="TO21" s="53">
        <v>39903</v>
      </c>
      <c r="TP21" s="53">
        <v>39902</v>
      </c>
      <c r="TQ21" s="53">
        <v>39899</v>
      </c>
      <c r="TR21" s="53">
        <v>39898</v>
      </c>
      <c r="TS21" s="53">
        <v>39897</v>
      </c>
      <c r="TT21" s="53">
        <v>39896</v>
      </c>
      <c r="TU21" s="53">
        <v>39895</v>
      </c>
      <c r="TV21" s="53">
        <v>39892</v>
      </c>
      <c r="TW21" s="53">
        <v>39891</v>
      </c>
      <c r="TX21" s="53">
        <v>39890</v>
      </c>
      <c r="TY21" s="53">
        <v>39889</v>
      </c>
      <c r="TZ21" s="53">
        <v>39888</v>
      </c>
      <c r="UA21" s="53">
        <v>39885</v>
      </c>
      <c r="UB21" s="53">
        <v>39884</v>
      </c>
      <c r="UC21" s="53">
        <v>39883</v>
      </c>
      <c r="UD21" s="53">
        <v>39882</v>
      </c>
      <c r="UE21" s="53">
        <v>39881</v>
      </c>
      <c r="UF21" s="53">
        <v>39878</v>
      </c>
      <c r="UG21" s="53">
        <v>39877</v>
      </c>
      <c r="UH21" s="53">
        <v>39876</v>
      </c>
      <c r="UI21" s="53">
        <v>39875</v>
      </c>
      <c r="UJ21" s="53">
        <v>39874</v>
      </c>
      <c r="UK21" s="53">
        <v>39871</v>
      </c>
      <c r="UL21" s="53">
        <v>39870</v>
      </c>
      <c r="UM21" s="53">
        <v>39869</v>
      </c>
      <c r="UN21" s="53">
        <v>39868</v>
      </c>
      <c r="UO21" s="53">
        <v>39867</v>
      </c>
      <c r="UP21" s="53">
        <v>39864</v>
      </c>
      <c r="UQ21" s="53">
        <v>39863</v>
      </c>
      <c r="UR21" s="53">
        <v>39862</v>
      </c>
      <c r="US21" s="53">
        <v>39861</v>
      </c>
      <c r="UT21" s="53">
        <v>39860</v>
      </c>
      <c r="UU21" s="53">
        <v>39857</v>
      </c>
      <c r="UV21" s="53">
        <v>39856</v>
      </c>
      <c r="UW21" s="53">
        <v>39855</v>
      </c>
      <c r="UX21" s="53">
        <v>39854</v>
      </c>
      <c r="UY21" s="53">
        <v>39853</v>
      </c>
      <c r="UZ21" s="53">
        <v>39850</v>
      </c>
      <c r="VA21" s="53">
        <v>39849</v>
      </c>
      <c r="VB21" s="53">
        <v>39848</v>
      </c>
      <c r="VC21" s="53">
        <v>39847</v>
      </c>
      <c r="VD21" s="53">
        <v>39846</v>
      </c>
      <c r="VE21" s="53">
        <v>39843</v>
      </c>
      <c r="VF21" s="53">
        <v>39842</v>
      </c>
      <c r="VG21" s="53">
        <v>39841</v>
      </c>
      <c r="VH21" s="53">
        <v>39840</v>
      </c>
      <c r="VI21" s="53">
        <v>39839</v>
      </c>
      <c r="VJ21" s="53">
        <v>39836</v>
      </c>
      <c r="VK21" s="53">
        <v>39835</v>
      </c>
      <c r="VL21" s="53">
        <v>39834</v>
      </c>
      <c r="VM21" s="53">
        <v>39833</v>
      </c>
      <c r="VN21" s="53">
        <v>39832</v>
      </c>
      <c r="VO21" s="53">
        <v>39829</v>
      </c>
      <c r="VP21" s="53">
        <v>39828</v>
      </c>
      <c r="VQ21" s="53">
        <v>39827</v>
      </c>
      <c r="VR21" s="53">
        <v>39826</v>
      </c>
      <c r="VS21" s="53">
        <v>39825</v>
      </c>
      <c r="VT21" s="53">
        <v>39822</v>
      </c>
      <c r="VU21" s="53">
        <v>39821</v>
      </c>
      <c r="VV21" s="53">
        <v>39820</v>
      </c>
      <c r="VW21" s="53">
        <v>39819</v>
      </c>
      <c r="VX21" s="53">
        <v>39818</v>
      </c>
      <c r="VY21" s="53">
        <v>39815</v>
      </c>
      <c r="VZ21" s="53">
        <v>39813</v>
      </c>
      <c r="WA21" s="53">
        <v>39812</v>
      </c>
      <c r="WB21" s="53">
        <v>39811</v>
      </c>
      <c r="WC21" s="53">
        <v>39806</v>
      </c>
      <c r="WD21" s="53">
        <v>39805</v>
      </c>
      <c r="WE21" s="53">
        <v>39804</v>
      </c>
      <c r="WF21" s="53">
        <v>39801</v>
      </c>
      <c r="WG21" s="53">
        <v>39800</v>
      </c>
      <c r="WH21" s="53">
        <v>39799</v>
      </c>
      <c r="WI21" s="53">
        <v>39798</v>
      </c>
      <c r="WJ21" s="53">
        <v>39797</v>
      </c>
      <c r="WK21" s="53">
        <v>39794</v>
      </c>
      <c r="WL21" s="53">
        <v>39793</v>
      </c>
      <c r="WM21" s="53">
        <v>39792</v>
      </c>
      <c r="WN21" s="53">
        <v>39791</v>
      </c>
      <c r="WO21" s="53">
        <v>39790</v>
      </c>
      <c r="WP21" s="53">
        <v>39787</v>
      </c>
      <c r="WQ21" s="53">
        <v>39786</v>
      </c>
      <c r="WR21" s="53">
        <v>39785</v>
      </c>
      <c r="WS21" s="53">
        <v>39784</v>
      </c>
      <c r="WT21" s="53">
        <v>39783</v>
      </c>
      <c r="WU21" s="53">
        <v>39780</v>
      </c>
      <c r="WV21" s="53">
        <v>39779</v>
      </c>
      <c r="WW21" s="53">
        <v>39778</v>
      </c>
      <c r="WX21" s="53">
        <v>39777</v>
      </c>
      <c r="WY21" s="53">
        <v>39776</v>
      </c>
      <c r="WZ21" s="53">
        <v>39773</v>
      </c>
      <c r="XA21" s="53">
        <v>39772</v>
      </c>
      <c r="XB21" s="53">
        <v>39771</v>
      </c>
      <c r="XC21" s="53">
        <v>39770</v>
      </c>
      <c r="XD21" s="53">
        <v>39769</v>
      </c>
      <c r="XE21" s="53">
        <v>39766</v>
      </c>
      <c r="XF21" s="53">
        <v>39765</v>
      </c>
      <c r="XG21" s="53">
        <v>39764</v>
      </c>
      <c r="XH21" s="53">
        <v>39763</v>
      </c>
      <c r="XI21" s="53">
        <v>39762</v>
      </c>
      <c r="XJ21" s="53">
        <v>39759</v>
      </c>
      <c r="XK21" s="53">
        <v>39758</v>
      </c>
      <c r="XL21" s="53">
        <v>39757</v>
      </c>
      <c r="XM21" s="53">
        <v>39756</v>
      </c>
      <c r="XN21" s="53">
        <v>39755</v>
      </c>
      <c r="XO21" s="53">
        <v>39752</v>
      </c>
      <c r="XP21" s="53">
        <v>39751</v>
      </c>
      <c r="XQ21" s="53">
        <v>39750</v>
      </c>
      <c r="XR21" s="53">
        <v>39749</v>
      </c>
      <c r="XS21" s="53">
        <v>39748</v>
      </c>
      <c r="XT21" s="53">
        <v>39745</v>
      </c>
      <c r="XU21" s="53">
        <v>39744</v>
      </c>
      <c r="XV21" s="53">
        <v>39743</v>
      </c>
      <c r="XW21" s="53">
        <v>39742</v>
      </c>
      <c r="XX21" s="53">
        <v>39741</v>
      </c>
      <c r="XY21" s="53">
        <v>39738</v>
      </c>
      <c r="XZ21" s="53">
        <v>39737</v>
      </c>
      <c r="YA21" s="53">
        <v>39736</v>
      </c>
      <c r="YB21" s="53">
        <v>39735</v>
      </c>
      <c r="YC21" s="53">
        <v>39734</v>
      </c>
      <c r="YD21" s="53">
        <v>39731</v>
      </c>
      <c r="YE21" s="53">
        <v>39730</v>
      </c>
      <c r="YF21" s="53">
        <v>39729</v>
      </c>
      <c r="YG21" s="53">
        <v>39728</v>
      </c>
      <c r="YH21" s="53">
        <v>39727</v>
      </c>
      <c r="YI21" s="53">
        <v>39724</v>
      </c>
      <c r="YJ21" s="53">
        <v>39723</v>
      </c>
      <c r="YK21" s="53">
        <v>39722</v>
      </c>
      <c r="YL21" s="53">
        <v>39721</v>
      </c>
      <c r="YM21" s="53">
        <v>39720</v>
      </c>
      <c r="YN21" s="53">
        <v>39717</v>
      </c>
      <c r="YO21" s="53">
        <v>39716</v>
      </c>
      <c r="YP21" s="53">
        <v>39715</v>
      </c>
      <c r="YQ21" s="53">
        <v>39714</v>
      </c>
      <c r="YR21" s="53">
        <v>39713</v>
      </c>
      <c r="YS21" s="53">
        <v>39710</v>
      </c>
      <c r="YT21" s="53">
        <v>39709</v>
      </c>
      <c r="YU21" s="53">
        <v>39708</v>
      </c>
      <c r="YV21" s="53">
        <v>39707</v>
      </c>
      <c r="YW21" s="53">
        <v>39706</v>
      </c>
      <c r="YX21" s="53">
        <v>39703</v>
      </c>
      <c r="YY21" s="53">
        <v>39702</v>
      </c>
      <c r="YZ21" s="53">
        <v>39701</v>
      </c>
      <c r="ZA21" s="53">
        <v>39700</v>
      </c>
      <c r="ZB21" s="53">
        <v>39699</v>
      </c>
      <c r="ZC21" s="53">
        <v>39696</v>
      </c>
      <c r="ZD21" s="53">
        <v>39695</v>
      </c>
      <c r="ZE21" s="53">
        <v>39694</v>
      </c>
      <c r="ZF21" s="53">
        <v>39693</v>
      </c>
      <c r="ZG21" s="53">
        <v>39692</v>
      </c>
      <c r="ZH21" s="53">
        <v>39689</v>
      </c>
      <c r="ZI21" s="53">
        <v>39688</v>
      </c>
      <c r="ZJ21" s="53">
        <v>39687</v>
      </c>
      <c r="ZK21" s="53">
        <v>39686</v>
      </c>
      <c r="ZL21" s="53">
        <v>39685</v>
      </c>
      <c r="ZM21" s="53">
        <v>39682</v>
      </c>
      <c r="ZN21" s="53">
        <v>39681</v>
      </c>
      <c r="ZO21" s="53">
        <v>39680</v>
      </c>
      <c r="ZP21" s="53">
        <v>39679</v>
      </c>
      <c r="ZQ21" s="53">
        <v>39678</v>
      </c>
      <c r="ZR21" s="53">
        <v>39675</v>
      </c>
      <c r="ZS21" s="53">
        <v>39674</v>
      </c>
      <c r="ZT21" s="53">
        <v>39673</v>
      </c>
      <c r="ZU21" s="53">
        <v>39672</v>
      </c>
      <c r="ZV21" s="53">
        <v>39671</v>
      </c>
      <c r="ZW21" s="53">
        <v>39668</v>
      </c>
      <c r="ZX21" s="53">
        <v>39667</v>
      </c>
      <c r="ZY21" s="53">
        <v>39666</v>
      </c>
      <c r="ZZ21" s="53">
        <v>39665</v>
      </c>
      <c r="AAA21" s="53">
        <v>39664</v>
      </c>
      <c r="AAB21" s="53">
        <v>39661</v>
      </c>
      <c r="AAC21" s="53">
        <v>39660</v>
      </c>
      <c r="AAD21" s="53">
        <v>39659</v>
      </c>
      <c r="AAE21" s="53">
        <v>39658</v>
      </c>
      <c r="AAF21" s="53">
        <v>39657</v>
      </c>
      <c r="AAG21" s="53">
        <v>39654</v>
      </c>
      <c r="AAH21" s="53">
        <v>39653</v>
      </c>
      <c r="AAI21" s="53">
        <v>39652</v>
      </c>
      <c r="AAJ21" s="53">
        <v>39651</v>
      </c>
      <c r="AAK21" s="53">
        <v>39650</v>
      </c>
      <c r="AAL21" s="53">
        <v>39647</v>
      </c>
      <c r="AAM21" s="53">
        <v>39646</v>
      </c>
      <c r="AAN21" s="53">
        <v>39645</v>
      </c>
      <c r="AAO21" s="53">
        <v>39644</v>
      </c>
      <c r="AAP21" s="53">
        <v>39643</v>
      </c>
      <c r="AAQ21" s="53">
        <v>39640</v>
      </c>
      <c r="AAR21" s="53">
        <v>39639</v>
      </c>
      <c r="AAS21" s="53">
        <v>39638</v>
      </c>
      <c r="AAT21" s="53">
        <v>39637</v>
      </c>
      <c r="AAU21" s="53">
        <v>39636</v>
      </c>
      <c r="AAV21" s="53">
        <v>39633</v>
      </c>
      <c r="AAW21" s="53">
        <v>39632</v>
      </c>
      <c r="AAX21" s="53">
        <v>39631</v>
      </c>
      <c r="AAY21" s="53">
        <v>39630</v>
      </c>
      <c r="AAZ21" s="53">
        <v>39629</v>
      </c>
      <c r="ABA21" s="53">
        <v>39626</v>
      </c>
      <c r="ABB21" s="53">
        <v>39625</v>
      </c>
      <c r="ABC21" s="53">
        <v>39624</v>
      </c>
      <c r="ABD21" s="53">
        <v>39623</v>
      </c>
      <c r="ABE21" s="53">
        <v>39622</v>
      </c>
      <c r="ABF21" s="53">
        <v>39619</v>
      </c>
      <c r="ABG21" s="53">
        <v>39618</v>
      </c>
      <c r="ABH21" s="53">
        <v>39617</v>
      </c>
      <c r="ABI21" s="53">
        <v>39616</v>
      </c>
      <c r="ABJ21" s="53">
        <v>39615</v>
      </c>
      <c r="ABK21" s="53">
        <v>39612</v>
      </c>
      <c r="ABL21" s="53">
        <v>39611</v>
      </c>
      <c r="ABM21" s="53">
        <v>39610</v>
      </c>
      <c r="ABN21" s="53">
        <v>39609</v>
      </c>
      <c r="ABO21" s="53">
        <v>39608</v>
      </c>
      <c r="ABP21" s="53">
        <v>39605</v>
      </c>
      <c r="ABQ21" s="53">
        <v>39604</v>
      </c>
      <c r="ABR21" s="53">
        <v>39603</v>
      </c>
      <c r="ABS21" s="53">
        <v>39602</v>
      </c>
      <c r="ABT21" s="53">
        <v>39601</v>
      </c>
      <c r="ABU21" s="53">
        <v>39598</v>
      </c>
      <c r="ABV21" s="53">
        <v>39597</v>
      </c>
      <c r="ABW21" s="53">
        <v>39596</v>
      </c>
      <c r="ABX21" s="53">
        <v>39595</v>
      </c>
      <c r="ABY21" s="53">
        <v>39594</v>
      </c>
      <c r="ABZ21" s="53">
        <v>39591</v>
      </c>
      <c r="ACA21" s="53">
        <v>39590</v>
      </c>
      <c r="ACB21" s="53">
        <v>39589</v>
      </c>
      <c r="ACC21" s="53">
        <v>39588</v>
      </c>
      <c r="ACD21" s="53">
        <v>39587</v>
      </c>
      <c r="ACE21" s="53">
        <v>39584</v>
      </c>
      <c r="ACF21" s="53">
        <v>39583</v>
      </c>
      <c r="ACG21" s="53">
        <v>39582</v>
      </c>
      <c r="ACH21" s="53">
        <v>39581</v>
      </c>
      <c r="ACI21" s="53">
        <v>39580</v>
      </c>
      <c r="ACJ21" s="53">
        <v>39577</v>
      </c>
      <c r="ACK21" s="53">
        <v>39576</v>
      </c>
      <c r="ACL21" s="53">
        <v>39575</v>
      </c>
      <c r="ACM21" s="53">
        <v>39574</v>
      </c>
      <c r="ACN21" s="53">
        <v>39573</v>
      </c>
      <c r="ACO21" s="53">
        <v>39570</v>
      </c>
      <c r="ACP21" s="53">
        <v>39568</v>
      </c>
      <c r="ACQ21" s="53">
        <v>39567</v>
      </c>
      <c r="ACR21" s="53">
        <v>39566</v>
      </c>
      <c r="ACS21" s="53">
        <v>39563</v>
      </c>
      <c r="ACT21" s="53">
        <v>39562</v>
      </c>
      <c r="ACU21" s="53">
        <v>39561</v>
      </c>
      <c r="ACV21" s="53">
        <v>39560</v>
      </c>
      <c r="ACW21" s="53">
        <v>39559</v>
      </c>
      <c r="ACX21" s="53">
        <v>39556</v>
      </c>
      <c r="ACY21" s="53">
        <v>39555</v>
      </c>
      <c r="ACZ21" s="53">
        <v>39554</v>
      </c>
      <c r="ADA21" s="53">
        <v>39553</v>
      </c>
      <c r="ADB21" s="53">
        <v>39552</v>
      </c>
      <c r="ADC21" s="53">
        <v>39549</v>
      </c>
      <c r="ADD21" s="53">
        <v>39548</v>
      </c>
      <c r="ADE21" s="53">
        <v>39547</v>
      </c>
      <c r="ADF21" s="53">
        <v>39546</v>
      </c>
      <c r="ADG21" s="53">
        <v>39545</v>
      </c>
      <c r="ADH21" s="53">
        <v>39542</v>
      </c>
      <c r="ADI21" s="53">
        <v>39541</v>
      </c>
      <c r="ADJ21" s="53">
        <v>39540</v>
      </c>
      <c r="ADK21" s="53">
        <v>39539</v>
      </c>
      <c r="ADL21" s="53">
        <v>39538</v>
      </c>
      <c r="ADM21" s="53">
        <v>39535</v>
      </c>
      <c r="ADN21" s="53">
        <v>39534</v>
      </c>
      <c r="ADO21" s="53">
        <v>39533</v>
      </c>
      <c r="ADP21" s="53">
        <v>39532</v>
      </c>
      <c r="ADQ21" s="53">
        <v>39527</v>
      </c>
      <c r="ADR21" s="53">
        <v>39526</v>
      </c>
      <c r="ADS21" s="53">
        <v>39525</v>
      </c>
      <c r="ADT21" s="53">
        <v>39524</v>
      </c>
      <c r="ADU21" s="53">
        <v>39521</v>
      </c>
      <c r="ADV21" s="53">
        <v>39520</v>
      </c>
      <c r="ADW21" s="53">
        <v>39519</v>
      </c>
      <c r="ADX21" s="53">
        <v>39518</v>
      </c>
      <c r="ADY21" s="53">
        <v>39517</v>
      </c>
      <c r="ADZ21" s="53">
        <v>39514</v>
      </c>
      <c r="AEA21" s="53">
        <v>39513</v>
      </c>
      <c r="AEB21" s="53">
        <v>39512</v>
      </c>
      <c r="AEC21" s="53">
        <v>39511</v>
      </c>
      <c r="AED21" s="53">
        <v>39510</v>
      </c>
      <c r="AEE21" s="53">
        <v>39507</v>
      </c>
      <c r="AEF21" s="53">
        <v>39506</v>
      </c>
      <c r="AEG21" s="53">
        <v>39505</v>
      </c>
      <c r="AEH21" s="53">
        <v>39504</v>
      </c>
      <c r="AEI21" s="53">
        <v>39503</v>
      </c>
      <c r="AEJ21" s="53">
        <v>39500</v>
      </c>
      <c r="AEK21" s="53">
        <v>39499</v>
      </c>
      <c r="AEL21" s="53">
        <v>39498</v>
      </c>
      <c r="AEM21" s="53">
        <v>39497</v>
      </c>
      <c r="AEN21" s="53">
        <v>39496</v>
      </c>
      <c r="AEO21" s="53">
        <v>39493</v>
      </c>
      <c r="AEP21" s="53">
        <v>39492</v>
      </c>
      <c r="AEQ21" s="53">
        <v>39491</v>
      </c>
      <c r="AER21" s="53">
        <v>39490</v>
      </c>
      <c r="AES21" s="53">
        <v>39489</v>
      </c>
      <c r="AET21" s="53">
        <v>39486</v>
      </c>
      <c r="AEU21" s="53">
        <v>39485</v>
      </c>
      <c r="AEV21" s="53">
        <v>39484</v>
      </c>
      <c r="AEW21" s="53">
        <v>39483</v>
      </c>
      <c r="AEX21" s="53">
        <v>39482</v>
      </c>
      <c r="AEY21" s="53">
        <v>39479</v>
      </c>
      <c r="AEZ21" s="53">
        <v>39478</v>
      </c>
      <c r="AFA21" s="53">
        <v>39477</v>
      </c>
      <c r="AFB21" s="53">
        <v>39476</v>
      </c>
      <c r="AFC21" s="53">
        <v>39475</v>
      </c>
      <c r="AFD21" s="53">
        <v>39472</v>
      </c>
      <c r="AFE21" s="53">
        <v>39471</v>
      </c>
      <c r="AFF21" s="53">
        <v>39470</v>
      </c>
      <c r="AFG21" s="53">
        <v>39469</v>
      </c>
      <c r="AFH21" s="53">
        <v>39468</v>
      </c>
      <c r="AFI21" s="53">
        <v>39465</v>
      </c>
      <c r="AFJ21" s="53">
        <v>39464</v>
      </c>
      <c r="AFK21" s="53">
        <v>39463</v>
      </c>
      <c r="AFL21" s="53">
        <v>39462</v>
      </c>
      <c r="AFM21" s="53">
        <v>39461</v>
      </c>
      <c r="AFN21" s="53">
        <v>39458</v>
      </c>
      <c r="AFO21" s="53">
        <v>39457</v>
      </c>
      <c r="AFP21" s="53">
        <v>39456</v>
      </c>
      <c r="AFQ21" s="53">
        <v>39455</v>
      </c>
      <c r="AFR21" s="53">
        <v>39454</v>
      </c>
      <c r="AFS21" s="53">
        <v>39451</v>
      </c>
      <c r="AFT21" s="53">
        <v>39450</v>
      </c>
      <c r="AFU21" s="53">
        <v>39449</v>
      </c>
      <c r="AFV21" s="53">
        <v>39447</v>
      </c>
      <c r="AFW21" s="53">
        <v>39444</v>
      </c>
      <c r="AFX21" s="53">
        <v>39443</v>
      </c>
      <c r="AFY21" s="53">
        <v>39440</v>
      </c>
      <c r="AFZ21" s="53">
        <v>39437</v>
      </c>
      <c r="AGA21" s="53">
        <v>39436</v>
      </c>
      <c r="AGB21" s="53">
        <v>39435</v>
      </c>
      <c r="AGC21" s="53">
        <v>39434</v>
      </c>
      <c r="AGD21" s="53">
        <v>39433</v>
      </c>
      <c r="AGE21" s="53">
        <v>39430</v>
      </c>
      <c r="AGF21" s="53">
        <v>39429</v>
      </c>
      <c r="AGG21" s="53">
        <v>39428</v>
      </c>
      <c r="AGH21" s="53">
        <v>39427</v>
      </c>
      <c r="AGI21" s="53">
        <v>39426</v>
      </c>
      <c r="AGJ21" s="53">
        <v>39423</v>
      </c>
      <c r="AGK21" s="53">
        <v>39422</v>
      </c>
      <c r="AGL21" s="53">
        <v>39421</v>
      </c>
      <c r="AGM21" s="53">
        <v>39420</v>
      </c>
      <c r="AGN21" s="53">
        <v>39419</v>
      </c>
      <c r="AGO21" s="53">
        <v>39416</v>
      </c>
      <c r="AGP21" s="53">
        <v>39415</v>
      </c>
      <c r="AGQ21" s="53">
        <v>39414</v>
      </c>
      <c r="AGR21" s="53">
        <v>39413</v>
      </c>
      <c r="AGS21" s="53">
        <v>39412</v>
      </c>
      <c r="AGT21" s="53">
        <v>39409</v>
      </c>
      <c r="AGU21" s="53">
        <v>39408</v>
      </c>
      <c r="AGV21" s="53">
        <v>39407</v>
      </c>
      <c r="AGW21" s="53">
        <v>39406</v>
      </c>
      <c r="AGX21" s="53">
        <v>39405</v>
      </c>
      <c r="AGY21" s="53">
        <v>39402</v>
      </c>
      <c r="AGZ21" s="53">
        <v>39401</v>
      </c>
      <c r="AHA21" s="53">
        <v>39400</v>
      </c>
      <c r="AHB21" s="53">
        <v>39399</v>
      </c>
      <c r="AHC21" s="53">
        <v>39398</v>
      </c>
      <c r="AHD21" s="53">
        <v>39395</v>
      </c>
      <c r="AHE21" s="53">
        <v>39394</v>
      </c>
      <c r="AHF21" s="53">
        <v>39393</v>
      </c>
      <c r="AHG21" s="53">
        <v>39392</v>
      </c>
      <c r="AHH21" s="53">
        <v>39391</v>
      </c>
      <c r="AHI21" s="53">
        <v>39388</v>
      </c>
      <c r="AHJ21" s="53">
        <v>39387</v>
      </c>
      <c r="AHK21" s="53">
        <v>39386</v>
      </c>
      <c r="AHL21" s="53">
        <v>39385</v>
      </c>
      <c r="AHM21" s="53">
        <v>39384</v>
      </c>
      <c r="AHN21" s="53">
        <v>39381</v>
      </c>
      <c r="AHO21" s="53">
        <v>39380</v>
      </c>
      <c r="AHP21" s="53">
        <v>39379</v>
      </c>
      <c r="AHQ21" s="53">
        <v>39378</v>
      </c>
      <c r="AHR21" s="53">
        <v>39377</v>
      </c>
      <c r="AHS21" s="53">
        <v>39374</v>
      </c>
      <c r="AHT21" s="53">
        <v>39373</v>
      </c>
      <c r="AHU21" s="53">
        <v>39372</v>
      </c>
      <c r="AHV21" s="53">
        <v>39371</v>
      </c>
      <c r="AHW21" s="53">
        <v>39370</v>
      </c>
      <c r="AHX21" s="53">
        <v>39367</v>
      </c>
      <c r="AHY21" s="53">
        <v>39366</v>
      </c>
      <c r="AHZ21" s="53">
        <v>39365</v>
      </c>
      <c r="AIA21" s="53">
        <v>39364</v>
      </c>
      <c r="AIB21" s="53">
        <v>39363</v>
      </c>
      <c r="AIC21" s="53">
        <v>39360</v>
      </c>
      <c r="AID21" s="53">
        <v>39359</v>
      </c>
      <c r="AIE21" s="53">
        <v>39358</v>
      </c>
      <c r="AIF21" s="53">
        <v>39357</v>
      </c>
      <c r="AIG21" s="53">
        <v>39356</v>
      </c>
      <c r="AIH21" s="53">
        <v>39353</v>
      </c>
      <c r="AII21" s="53">
        <v>39352</v>
      </c>
      <c r="AIJ21" s="53">
        <v>39351</v>
      </c>
      <c r="AIK21" s="53">
        <v>39350</v>
      </c>
      <c r="AIL21" s="53">
        <v>39349</v>
      </c>
      <c r="AIM21" s="53">
        <v>39346</v>
      </c>
      <c r="AIN21" s="53">
        <v>39345</v>
      </c>
      <c r="AIO21" s="53">
        <v>39344</v>
      </c>
      <c r="AIP21" s="53">
        <v>39343</v>
      </c>
      <c r="AIQ21" s="53">
        <v>39342</v>
      </c>
      <c r="AIR21" s="53">
        <v>39339</v>
      </c>
      <c r="AIS21" s="53">
        <v>39338</v>
      </c>
      <c r="AIT21" s="53">
        <v>39337</v>
      </c>
      <c r="AIU21" s="53">
        <v>39336</v>
      </c>
      <c r="AIV21" s="53">
        <v>39335</v>
      </c>
      <c r="AIW21" s="53">
        <v>39332</v>
      </c>
      <c r="AIX21" s="53">
        <v>39331</v>
      </c>
      <c r="AIY21" s="53">
        <v>39330</v>
      </c>
      <c r="AIZ21" s="53">
        <v>39329</v>
      </c>
      <c r="AJA21" s="53">
        <v>39328</v>
      </c>
      <c r="AJB21" s="53">
        <v>39325</v>
      </c>
      <c r="AJC21" s="53">
        <v>39324</v>
      </c>
      <c r="AJD21" s="53">
        <v>39323</v>
      </c>
      <c r="AJE21" s="53">
        <v>39322</v>
      </c>
      <c r="AJF21" s="53">
        <v>39321</v>
      </c>
      <c r="AJG21" s="53">
        <v>39318</v>
      </c>
      <c r="AJH21" s="53">
        <v>39317</v>
      </c>
      <c r="AJI21" s="53">
        <v>39316</v>
      </c>
      <c r="AJJ21" s="53">
        <v>39315</v>
      </c>
      <c r="AJK21" s="53">
        <v>39314</v>
      </c>
      <c r="AJL21" s="53">
        <v>39311</v>
      </c>
      <c r="AJM21" s="53">
        <v>39310</v>
      </c>
      <c r="AJN21" s="53">
        <v>39309</v>
      </c>
      <c r="AJO21" s="53">
        <v>39308</v>
      </c>
      <c r="AJP21" s="53">
        <v>39307</v>
      </c>
      <c r="AJQ21" s="53">
        <v>39304</v>
      </c>
      <c r="AJR21" s="53">
        <v>39303</v>
      </c>
      <c r="AJS21" s="53">
        <v>39302</v>
      </c>
      <c r="AJT21" s="53">
        <v>39301</v>
      </c>
      <c r="AJU21" s="53">
        <v>39300</v>
      </c>
      <c r="AJV21" s="53">
        <v>39297</v>
      </c>
      <c r="AJW21" s="53">
        <v>39296</v>
      </c>
      <c r="AJX21" s="53">
        <v>39295</v>
      </c>
      <c r="AJY21" s="53">
        <v>39294</v>
      </c>
      <c r="AJZ21" s="53">
        <v>39293</v>
      </c>
      <c r="AKA21" s="53">
        <v>39290</v>
      </c>
      <c r="AKB21" s="53">
        <v>39289</v>
      </c>
      <c r="AKC21" s="53">
        <v>39288</v>
      </c>
      <c r="AKD21" s="53">
        <v>39287</v>
      </c>
      <c r="AKE21" s="53">
        <v>39286</v>
      </c>
      <c r="AKF21" s="53">
        <v>39283</v>
      </c>
      <c r="AKG21" s="53">
        <v>39282</v>
      </c>
      <c r="AKH21" s="53">
        <v>39281</v>
      </c>
      <c r="AKI21" s="53">
        <v>39280</v>
      </c>
      <c r="AKJ21" s="53">
        <v>39279</v>
      </c>
      <c r="AKK21" s="53">
        <v>39276</v>
      </c>
      <c r="AKL21" s="53">
        <v>39275</v>
      </c>
      <c r="AKM21" s="53">
        <v>39274</v>
      </c>
      <c r="AKN21" s="53">
        <v>39273</v>
      </c>
      <c r="AKO21" s="53">
        <v>39272</v>
      </c>
      <c r="AKP21" s="53">
        <v>39269</v>
      </c>
      <c r="AKQ21" s="53">
        <v>39268</v>
      </c>
      <c r="AKR21" s="53">
        <v>39267</v>
      </c>
      <c r="AKS21" s="53">
        <v>39266</v>
      </c>
      <c r="AKT21" s="53">
        <v>39265</v>
      </c>
      <c r="AKU21" s="53">
        <v>39262</v>
      </c>
      <c r="AKV21" s="53">
        <v>39261</v>
      </c>
      <c r="AKW21" s="53">
        <v>39260</v>
      </c>
      <c r="AKX21" s="53">
        <v>39259</v>
      </c>
      <c r="AKY21" s="53">
        <v>39258</v>
      </c>
      <c r="AKZ21" s="53">
        <v>39255</v>
      </c>
      <c r="ALA21" s="53">
        <v>39254</v>
      </c>
      <c r="ALB21" s="53">
        <v>39253</v>
      </c>
      <c r="ALC21" s="53">
        <v>39252</v>
      </c>
      <c r="ALD21" s="53">
        <v>39251</v>
      </c>
      <c r="ALE21" s="53">
        <v>39248</v>
      </c>
      <c r="ALF21" s="53">
        <v>39247</v>
      </c>
      <c r="ALG21" s="53">
        <v>39246</v>
      </c>
      <c r="ALH21" s="53">
        <v>39245</v>
      </c>
      <c r="ALI21" s="53">
        <v>39244</v>
      </c>
      <c r="ALJ21" s="53">
        <v>39241</v>
      </c>
      <c r="ALK21" s="53">
        <v>39240</v>
      </c>
      <c r="ALL21" s="53">
        <v>39239</v>
      </c>
      <c r="ALM21" s="53">
        <v>39238</v>
      </c>
      <c r="ALN21" s="53">
        <v>39237</v>
      </c>
      <c r="ALO21" s="53">
        <v>39234</v>
      </c>
      <c r="ALP21" s="53">
        <v>39233</v>
      </c>
      <c r="ALQ21" s="53">
        <v>39232</v>
      </c>
      <c r="ALR21" s="53">
        <v>39231</v>
      </c>
      <c r="ALS21" s="53">
        <v>39230</v>
      </c>
      <c r="ALT21" s="53">
        <v>39227</v>
      </c>
      <c r="ALU21" s="53">
        <v>39226</v>
      </c>
      <c r="ALV21" s="53">
        <v>39225</v>
      </c>
      <c r="ALW21" s="53">
        <v>39224</v>
      </c>
      <c r="ALX21" s="53">
        <v>39223</v>
      </c>
      <c r="ALY21" s="53">
        <v>39220</v>
      </c>
      <c r="ALZ21" s="53">
        <v>39219</v>
      </c>
      <c r="AMA21" s="53">
        <v>39218</v>
      </c>
      <c r="AMB21" s="53">
        <v>39217</v>
      </c>
      <c r="AMC21" s="53">
        <v>39216</v>
      </c>
      <c r="AMD21" s="53">
        <v>39213</v>
      </c>
      <c r="AME21" s="53">
        <v>39212</v>
      </c>
      <c r="AMF21" s="53">
        <v>39211</v>
      </c>
      <c r="AMG21" s="53">
        <v>39210</v>
      </c>
      <c r="AMH21" s="53">
        <v>39209</v>
      </c>
      <c r="AMI21" s="53">
        <v>39206</v>
      </c>
      <c r="AMJ21" s="53">
        <v>39205</v>
      </c>
      <c r="AMK21" s="53">
        <v>39204</v>
      </c>
      <c r="AML21" s="53">
        <v>39202</v>
      </c>
      <c r="AMM21" s="53">
        <v>39199</v>
      </c>
      <c r="AMN21" s="53">
        <v>39198</v>
      </c>
      <c r="AMO21" s="53">
        <v>39197</v>
      </c>
      <c r="AMP21" s="53">
        <v>39196</v>
      </c>
      <c r="AMQ21" s="53">
        <v>39195</v>
      </c>
      <c r="AMR21" s="53">
        <v>39192</v>
      </c>
      <c r="AMS21" s="53">
        <v>39191</v>
      </c>
      <c r="AMT21" s="53">
        <v>39190</v>
      </c>
      <c r="AMU21" s="53">
        <v>39189</v>
      </c>
      <c r="AMV21" s="53">
        <v>39188</v>
      </c>
      <c r="AMW21" s="53">
        <v>39185</v>
      </c>
      <c r="AMX21" s="53">
        <v>39184</v>
      </c>
      <c r="AMY21" s="53">
        <v>39183</v>
      </c>
      <c r="AMZ21" s="53">
        <v>39182</v>
      </c>
      <c r="ANA21" s="53">
        <v>39177</v>
      </c>
      <c r="ANB21" s="53">
        <v>39176</v>
      </c>
      <c r="ANC21" s="53">
        <v>39175</v>
      </c>
      <c r="AND21" s="53">
        <v>39174</v>
      </c>
      <c r="ANE21" s="53">
        <v>39171</v>
      </c>
      <c r="ANF21" s="53">
        <v>39170</v>
      </c>
      <c r="ANG21" s="53">
        <v>39169</v>
      </c>
      <c r="ANH21" s="53">
        <v>39168</v>
      </c>
      <c r="ANI21" s="53">
        <v>39167</v>
      </c>
      <c r="ANJ21" s="53">
        <v>39164</v>
      </c>
      <c r="ANK21" s="53">
        <v>39163</v>
      </c>
      <c r="ANL21" s="53">
        <v>39162</v>
      </c>
      <c r="ANM21" s="53">
        <v>39161</v>
      </c>
      <c r="ANN21" s="53">
        <v>39160</v>
      </c>
      <c r="ANO21" s="53">
        <v>39157</v>
      </c>
      <c r="ANP21" s="53">
        <v>39156</v>
      </c>
      <c r="ANQ21" s="53">
        <v>39155</v>
      </c>
      <c r="ANR21" s="53">
        <v>39154</v>
      </c>
      <c r="ANS21" s="53">
        <v>39153</v>
      </c>
      <c r="ANT21" s="53">
        <v>39150</v>
      </c>
      <c r="ANU21" s="53">
        <v>39149</v>
      </c>
      <c r="ANV21" s="53">
        <v>39148</v>
      </c>
      <c r="ANW21" s="53">
        <v>39147</v>
      </c>
      <c r="ANX21" s="53">
        <v>39146</v>
      </c>
      <c r="ANY21" s="53">
        <v>39143</v>
      </c>
      <c r="ANZ21" s="53">
        <v>39142</v>
      </c>
      <c r="AOA21" s="53">
        <v>39141</v>
      </c>
      <c r="AOB21" s="53">
        <v>39140</v>
      </c>
      <c r="AOC21" s="53">
        <v>39139</v>
      </c>
      <c r="AOD21" s="53">
        <v>39136</v>
      </c>
      <c r="AOE21" s="53">
        <v>39135</v>
      </c>
      <c r="AOF21" s="53">
        <v>39134</v>
      </c>
      <c r="AOG21" s="53">
        <v>39133</v>
      </c>
      <c r="AOH21" s="53">
        <v>39132</v>
      </c>
      <c r="AOI21" s="53">
        <v>39129</v>
      </c>
      <c r="AOJ21" s="53">
        <v>39128</v>
      </c>
      <c r="AOK21" s="53">
        <v>39127</v>
      </c>
      <c r="AOL21" s="53">
        <v>39126</v>
      </c>
      <c r="AOM21" s="53">
        <v>39125</v>
      </c>
      <c r="AON21" s="53">
        <v>39122</v>
      </c>
      <c r="AOO21" s="53">
        <v>39121</v>
      </c>
      <c r="AOP21" s="53">
        <v>39120</v>
      </c>
      <c r="AOQ21" s="53">
        <v>39119</v>
      </c>
      <c r="AOR21" s="53">
        <v>39118</v>
      </c>
      <c r="AOS21" s="53">
        <v>39115</v>
      </c>
      <c r="AOT21" s="53">
        <v>39114</v>
      </c>
      <c r="AOU21" s="53">
        <v>39113</v>
      </c>
      <c r="AOV21" s="53">
        <v>39112</v>
      </c>
      <c r="AOW21" s="53">
        <v>39111</v>
      </c>
      <c r="AOX21" s="53">
        <v>39108</v>
      </c>
      <c r="AOY21" s="53">
        <v>39107</v>
      </c>
      <c r="AOZ21" s="53">
        <v>39106</v>
      </c>
      <c r="APA21" s="53">
        <v>39105</v>
      </c>
      <c r="APB21" s="53">
        <v>39104</v>
      </c>
      <c r="APC21" s="53">
        <v>39101</v>
      </c>
      <c r="APD21" s="53">
        <v>39100</v>
      </c>
      <c r="APE21" s="53">
        <v>39099</v>
      </c>
      <c r="APF21" s="53">
        <v>39098</v>
      </c>
      <c r="APG21" s="53">
        <v>39097</v>
      </c>
      <c r="APH21" s="53">
        <v>39094</v>
      </c>
      <c r="API21" s="53">
        <v>39093</v>
      </c>
      <c r="APJ21" s="53">
        <v>39092</v>
      </c>
      <c r="APK21" s="53">
        <v>39091</v>
      </c>
      <c r="APL21" s="53">
        <v>39090</v>
      </c>
      <c r="APM21" s="53">
        <v>39087</v>
      </c>
      <c r="APN21" s="53">
        <v>39086</v>
      </c>
      <c r="APO21" s="53">
        <v>39085</v>
      </c>
      <c r="APP21" s="53">
        <v>39084</v>
      </c>
      <c r="APQ21" s="53">
        <v>39080</v>
      </c>
      <c r="APR21" s="53">
        <v>39079</v>
      </c>
      <c r="APS21" s="53">
        <v>39078</v>
      </c>
      <c r="APT21" s="53">
        <v>39073</v>
      </c>
      <c r="APU21" s="53">
        <v>39072</v>
      </c>
      <c r="APV21" s="53">
        <v>39071</v>
      </c>
      <c r="APW21" s="53">
        <v>39070</v>
      </c>
      <c r="APX21" s="53">
        <v>39069</v>
      </c>
      <c r="APY21" s="53">
        <v>39066</v>
      </c>
      <c r="APZ21" s="53">
        <v>39065</v>
      </c>
      <c r="AQA21" s="53">
        <v>39064</v>
      </c>
      <c r="AQB21" s="53">
        <v>39063</v>
      </c>
      <c r="AQC21" s="53">
        <v>39062</v>
      </c>
      <c r="AQD21" s="53">
        <v>39059</v>
      </c>
      <c r="AQE21" s="53">
        <v>39058</v>
      </c>
      <c r="AQF21" s="53">
        <v>39057</v>
      </c>
      <c r="AQG21" s="53">
        <v>39056</v>
      </c>
      <c r="AQH21" s="53">
        <v>39055</v>
      </c>
      <c r="AQI21" s="53">
        <v>39052</v>
      </c>
      <c r="AQJ21" s="53">
        <v>39051</v>
      </c>
      <c r="AQK21" s="53">
        <v>39050</v>
      </c>
      <c r="AQL21" s="53">
        <v>39049</v>
      </c>
      <c r="AQM21" s="53">
        <v>39048</v>
      </c>
      <c r="AQN21" s="53">
        <v>39045</v>
      </c>
      <c r="AQO21" s="53">
        <v>39044</v>
      </c>
      <c r="AQP21" s="53">
        <v>39043</v>
      </c>
      <c r="AQQ21" s="53">
        <v>39042</v>
      </c>
      <c r="AQR21" s="53">
        <v>39041</v>
      </c>
      <c r="AQS21" s="53">
        <v>39038</v>
      </c>
      <c r="AQT21" s="53">
        <v>39037</v>
      </c>
      <c r="AQU21" s="53">
        <v>39036</v>
      </c>
      <c r="AQV21" s="53">
        <v>39035</v>
      </c>
      <c r="AQW21" s="53">
        <v>39034</v>
      </c>
      <c r="AQX21" s="53">
        <v>39031</v>
      </c>
      <c r="AQY21" s="53">
        <v>39030</v>
      </c>
      <c r="AQZ21" s="53">
        <v>39029</v>
      </c>
      <c r="ARA21" s="53">
        <v>39028</v>
      </c>
      <c r="ARB21" s="53">
        <v>39027</v>
      </c>
      <c r="ARC21" s="53">
        <v>39024</v>
      </c>
      <c r="ARD21" s="53">
        <v>39023</v>
      </c>
      <c r="ARE21" s="53">
        <v>39022</v>
      </c>
      <c r="ARF21" s="53">
        <v>39021</v>
      </c>
      <c r="ARG21" s="53">
        <v>39020</v>
      </c>
      <c r="ARH21" s="53">
        <v>39017</v>
      </c>
      <c r="ARI21" s="53">
        <v>39016</v>
      </c>
      <c r="ARJ21" s="53">
        <v>39015</v>
      </c>
      <c r="ARK21" s="53">
        <v>39014</v>
      </c>
      <c r="ARL21" s="53">
        <v>39013</v>
      </c>
      <c r="ARM21" s="53">
        <v>39010</v>
      </c>
      <c r="ARN21" s="53">
        <v>39009</v>
      </c>
      <c r="ARO21" s="53">
        <v>39008</v>
      </c>
      <c r="ARP21" s="53">
        <v>39007</v>
      </c>
      <c r="ARQ21" s="53">
        <v>39006</v>
      </c>
      <c r="ARR21" s="53">
        <v>39003</v>
      </c>
      <c r="ARS21" s="53">
        <v>39002</v>
      </c>
      <c r="ART21" s="53">
        <v>39001</v>
      </c>
      <c r="ARU21" s="53">
        <v>39000</v>
      </c>
      <c r="ARV21" s="53">
        <v>38999</v>
      </c>
      <c r="ARW21" s="53">
        <v>38996</v>
      </c>
      <c r="ARX21" s="53">
        <v>38995</v>
      </c>
      <c r="ARY21" s="53">
        <v>38994</v>
      </c>
      <c r="ARZ21" s="53">
        <v>38993</v>
      </c>
      <c r="ASA21" s="53">
        <v>38992</v>
      </c>
      <c r="ASB21" s="53">
        <v>38989</v>
      </c>
      <c r="ASC21" s="53">
        <v>38988</v>
      </c>
      <c r="ASD21" s="53">
        <v>38987</v>
      </c>
      <c r="ASE21" s="53">
        <v>38986</v>
      </c>
      <c r="ASF21" s="53">
        <v>38985</v>
      </c>
      <c r="ASG21" s="53">
        <v>38982</v>
      </c>
      <c r="ASH21" s="53">
        <v>38981</v>
      </c>
      <c r="ASI21" s="53">
        <v>38980</v>
      </c>
      <c r="ASJ21" s="53">
        <v>38979</v>
      </c>
      <c r="ASK21" s="53">
        <v>38978</v>
      </c>
      <c r="ASL21" s="53">
        <v>38975</v>
      </c>
      <c r="ASM21" s="53">
        <v>38974</v>
      </c>
      <c r="ASN21" s="53">
        <v>38973</v>
      </c>
      <c r="ASO21" s="53">
        <v>38972</v>
      </c>
      <c r="ASP21" s="53">
        <v>38971</v>
      </c>
      <c r="ASQ21" s="53">
        <v>38968</v>
      </c>
      <c r="ASR21" s="53">
        <v>38967</v>
      </c>
      <c r="ASS21" s="53">
        <v>38966</v>
      </c>
      <c r="AST21" s="53">
        <v>38965</v>
      </c>
      <c r="ASU21" s="53">
        <v>38964</v>
      </c>
      <c r="ASV21" s="53">
        <v>38961</v>
      </c>
      <c r="ASW21" s="53">
        <v>38960</v>
      </c>
      <c r="ASX21" s="53">
        <v>38959</v>
      </c>
      <c r="ASY21" s="53">
        <v>38958</v>
      </c>
      <c r="ASZ21" s="53">
        <v>38957</v>
      </c>
      <c r="ATA21" s="53">
        <v>38954</v>
      </c>
      <c r="ATB21" s="53">
        <v>38953</v>
      </c>
      <c r="ATC21" s="53">
        <v>38952</v>
      </c>
      <c r="ATD21" s="53">
        <v>38951</v>
      </c>
      <c r="ATE21" s="53">
        <v>38950</v>
      </c>
      <c r="ATF21" s="53">
        <v>38947</v>
      </c>
      <c r="ATG21" s="53">
        <v>38946</v>
      </c>
      <c r="ATH21" s="53">
        <v>38945</v>
      </c>
      <c r="ATI21" s="53">
        <v>38944</v>
      </c>
      <c r="ATJ21" s="53">
        <v>38943</v>
      </c>
      <c r="ATK21" s="53">
        <v>38940</v>
      </c>
      <c r="ATL21" s="53">
        <v>38939</v>
      </c>
      <c r="ATM21" s="53">
        <v>38938</v>
      </c>
      <c r="ATN21" s="53">
        <v>38937</v>
      </c>
      <c r="ATO21" s="53">
        <v>38936</v>
      </c>
      <c r="ATP21" s="53">
        <v>38933</v>
      </c>
      <c r="ATQ21" s="53">
        <v>38932</v>
      </c>
      <c r="ATR21" s="53">
        <v>38931</v>
      </c>
      <c r="ATS21" s="53">
        <v>38930</v>
      </c>
      <c r="ATT21" s="53">
        <v>38929</v>
      </c>
      <c r="ATU21" s="53">
        <v>38926</v>
      </c>
      <c r="ATV21" s="53">
        <v>38925</v>
      </c>
      <c r="ATW21" s="53">
        <v>38924</v>
      </c>
      <c r="ATX21" s="53">
        <v>38923</v>
      </c>
      <c r="ATY21" s="53">
        <v>38922</v>
      </c>
      <c r="ATZ21" s="53">
        <v>38919</v>
      </c>
      <c r="AUA21" s="53">
        <v>38918</v>
      </c>
      <c r="AUB21" s="53">
        <v>38917</v>
      </c>
      <c r="AUC21" s="53">
        <v>38916</v>
      </c>
      <c r="AUD21" s="53">
        <v>38915</v>
      </c>
      <c r="AUE21" s="53">
        <v>38912</v>
      </c>
      <c r="AUF21" s="53">
        <v>38911</v>
      </c>
      <c r="AUG21" s="53">
        <v>38910</v>
      </c>
      <c r="AUH21" s="53">
        <v>38909</v>
      </c>
      <c r="AUI21" s="53">
        <v>38908</v>
      </c>
      <c r="AUJ21" s="53">
        <v>38905</v>
      </c>
      <c r="AUK21" s="53">
        <v>38904</v>
      </c>
      <c r="AUL21" s="53">
        <v>38903</v>
      </c>
      <c r="AUM21" s="53">
        <v>38902</v>
      </c>
      <c r="AUN21" s="53">
        <v>38901</v>
      </c>
      <c r="AUO21" s="53">
        <v>38898</v>
      </c>
      <c r="AUP21" s="53">
        <v>38897</v>
      </c>
      <c r="AUQ21" s="53">
        <v>38896</v>
      </c>
      <c r="AUR21" s="53">
        <v>38895</v>
      </c>
      <c r="AUS21" s="53">
        <v>38894</v>
      </c>
      <c r="AUT21" s="53">
        <v>38891</v>
      </c>
      <c r="AUU21" s="53">
        <v>38890</v>
      </c>
      <c r="AUV21" s="53">
        <v>38889</v>
      </c>
      <c r="AUW21" s="53">
        <v>38888</v>
      </c>
      <c r="AUX21" s="53">
        <v>38887</v>
      </c>
      <c r="AUY21" s="53">
        <v>38884</v>
      </c>
      <c r="AUZ21" s="53">
        <v>38883</v>
      </c>
      <c r="AVA21" s="53">
        <v>38882</v>
      </c>
      <c r="AVB21" s="53">
        <v>38881</v>
      </c>
      <c r="AVC21" s="53">
        <v>38880</v>
      </c>
      <c r="AVD21" s="53">
        <v>38877</v>
      </c>
      <c r="AVE21" s="53">
        <v>38876</v>
      </c>
      <c r="AVF21" s="53">
        <v>38875</v>
      </c>
      <c r="AVG21" s="53">
        <v>38874</v>
      </c>
      <c r="AVH21" s="53">
        <v>38873</v>
      </c>
      <c r="AVI21" s="53">
        <v>38870</v>
      </c>
      <c r="AVJ21" s="53">
        <v>38869</v>
      </c>
      <c r="AVK21" s="53">
        <v>38868</v>
      </c>
      <c r="AVL21" s="53">
        <v>38867</v>
      </c>
      <c r="AVM21" s="53">
        <v>38866</v>
      </c>
      <c r="AVN21" s="53">
        <v>38863</v>
      </c>
      <c r="AVO21" s="53">
        <v>38862</v>
      </c>
      <c r="AVP21" s="53">
        <v>38861</v>
      </c>
      <c r="AVQ21" s="53">
        <v>38860</v>
      </c>
      <c r="AVR21" s="53">
        <v>38859</v>
      </c>
      <c r="AVS21" s="53">
        <v>38856</v>
      </c>
      <c r="AVT21" s="53">
        <v>38855</v>
      </c>
      <c r="AVU21" s="53">
        <v>38854</v>
      </c>
      <c r="AVV21" s="53">
        <v>38853</v>
      </c>
      <c r="AVW21" s="53">
        <v>38852</v>
      </c>
      <c r="AVX21" s="53">
        <v>38849</v>
      </c>
      <c r="AVY21" s="53">
        <v>38848</v>
      </c>
      <c r="AVZ21" s="53">
        <v>38847</v>
      </c>
      <c r="AWA21" s="53">
        <v>38846</v>
      </c>
      <c r="AWB21" s="53">
        <v>38845</v>
      </c>
      <c r="AWC21" s="53">
        <v>38842</v>
      </c>
      <c r="AWD21" s="53">
        <v>38841</v>
      </c>
      <c r="AWE21" s="53">
        <v>38840</v>
      </c>
      <c r="AWF21" s="53">
        <v>38839</v>
      </c>
      <c r="AWG21" s="53">
        <v>38835</v>
      </c>
      <c r="AWH21" s="53">
        <v>38834</v>
      </c>
      <c r="AWI21" s="53">
        <v>38833</v>
      </c>
      <c r="AWJ21" s="53">
        <v>38832</v>
      </c>
      <c r="AWK21" s="53">
        <v>38831</v>
      </c>
      <c r="AWL21" s="53">
        <v>38828</v>
      </c>
      <c r="AWM21" s="53">
        <v>38827</v>
      </c>
      <c r="AWN21" s="53">
        <v>38826</v>
      </c>
      <c r="AWO21" s="53">
        <v>38825</v>
      </c>
      <c r="AWP21" s="53">
        <v>38820</v>
      </c>
      <c r="AWQ21" s="53">
        <v>38819</v>
      </c>
      <c r="AWR21" s="53">
        <v>38818</v>
      </c>
      <c r="AWS21" s="53">
        <v>38817</v>
      </c>
      <c r="AWT21" s="53">
        <v>38814</v>
      </c>
      <c r="AWU21" s="53">
        <v>38813</v>
      </c>
      <c r="AWV21" s="53">
        <v>38812</v>
      </c>
      <c r="AWW21" s="53">
        <v>38811</v>
      </c>
      <c r="AWX21" s="53">
        <v>38810</v>
      </c>
      <c r="AWY21" s="53">
        <v>38807</v>
      </c>
      <c r="AWZ21" s="53">
        <v>38806</v>
      </c>
      <c r="AXA21" s="53">
        <v>38805</v>
      </c>
      <c r="AXB21" s="53">
        <v>38804</v>
      </c>
      <c r="AXC21" s="53">
        <v>38803</v>
      </c>
      <c r="AXD21" s="53">
        <v>38800</v>
      </c>
      <c r="AXE21" s="53">
        <v>38799</v>
      </c>
      <c r="AXF21" s="53">
        <v>38798</v>
      </c>
      <c r="AXG21" s="53">
        <v>38797</v>
      </c>
      <c r="AXH21" s="53">
        <v>38796</v>
      </c>
      <c r="AXI21" s="53">
        <v>38793</v>
      </c>
      <c r="AXJ21" s="53">
        <v>38792</v>
      </c>
      <c r="AXK21" s="53">
        <v>38791</v>
      </c>
      <c r="AXL21" s="53">
        <v>38790</v>
      </c>
      <c r="AXM21" s="53">
        <v>38789</v>
      </c>
      <c r="AXN21" s="53">
        <v>38786</v>
      </c>
      <c r="AXO21" s="53">
        <v>38785</v>
      </c>
      <c r="AXP21" s="53">
        <v>38784</v>
      </c>
      <c r="AXQ21" s="53">
        <v>38783</v>
      </c>
      <c r="AXR21" s="53">
        <v>38782</v>
      </c>
      <c r="AXS21" s="53">
        <v>38779</v>
      </c>
      <c r="AXT21" s="53">
        <v>38778</v>
      </c>
      <c r="AXU21" s="53">
        <v>38777</v>
      </c>
      <c r="AXV21" s="53">
        <v>38776</v>
      </c>
      <c r="AXW21" s="53">
        <v>38775</v>
      </c>
      <c r="AXX21" s="53">
        <v>38772</v>
      </c>
      <c r="AXY21" s="53">
        <v>38771</v>
      </c>
      <c r="AXZ21" s="53">
        <v>38770</v>
      </c>
      <c r="AYA21" s="53">
        <v>38769</v>
      </c>
      <c r="AYB21" s="53">
        <v>38768</v>
      </c>
      <c r="AYC21" s="53">
        <v>38765</v>
      </c>
      <c r="AYD21" s="53">
        <v>38764</v>
      </c>
      <c r="AYE21" s="53">
        <v>38763</v>
      </c>
      <c r="AYF21" s="53">
        <v>38762</v>
      </c>
      <c r="AYG21" s="53">
        <v>38761</v>
      </c>
      <c r="AYH21" s="53">
        <v>38758</v>
      </c>
      <c r="AYI21" s="53">
        <v>38757</v>
      </c>
      <c r="AYJ21" s="53">
        <v>38756</v>
      </c>
      <c r="AYK21" s="53">
        <v>38755</v>
      </c>
      <c r="AYL21" s="53">
        <v>38754</v>
      </c>
      <c r="AYM21" s="53">
        <v>38751</v>
      </c>
      <c r="AYN21" s="53">
        <v>38750</v>
      </c>
      <c r="AYO21" s="53">
        <v>38749</v>
      </c>
      <c r="AYP21" s="53">
        <v>38748</v>
      </c>
      <c r="AYQ21" s="53">
        <v>38747</v>
      </c>
      <c r="AYR21" s="53">
        <v>38744</v>
      </c>
      <c r="AYS21" s="53">
        <v>38743</v>
      </c>
      <c r="AYT21" s="53">
        <v>38742</v>
      </c>
      <c r="AYU21" s="53">
        <v>38741</v>
      </c>
      <c r="AYV21" s="53">
        <v>38740</v>
      </c>
      <c r="AYW21" s="53">
        <v>38737</v>
      </c>
      <c r="AYX21" s="53">
        <v>38736</v>
      </c>
      <c r="AYY21" s="53">
        <v>38735</v>
      </c>
      <c r="AYZ21" s="53">
        <v>38734</v>
      </c>
      <c r="AZA21" s="53">
        <v>38733</v>
      </c>
      <c r="AZB21" s="53">
        <v>38730</v>
      </c>
      <c r="AZC21" s="53">
        <v>38729</v>
      </c>
      <c r="AZD21" s="53">
        <v>38728</v>
      </c>
      <c r="AZE21" s="53">
        <v>38727</v>
      </c>
      <c r="AZF21" s="53">
        <v>38726</v>
      </c>
      <c r="AZG21" s="53">
        <v>38723</v>
      </c>
      <c r="AZH21" s="53">
        <v>38722</v>
      </c>
      <c r="AZI21" s="53">
        <v>38721</v>
      </c>
      <c r="AZJ21" s="53">
        <v>38720</v>
      </c>
      <c r="AZK21" s="53">
        <v>38719</v>
      </c>
      <c r="AZL21" s="53">
        <v>38716</v>
      </c>
      <c r="AZM21" s="53">
        <v>38715</v>
      </c>
      <c r="AZN21" s="53">
        <v>38714</v>
      </c>
      <c r="AZO21" s="53">
        <v>38713</v>
      </c>
      <c r="AZP21" s="53">
        <v>38709</v>
      </c>
      <c r="AZQ21" s="53">
        <v>38708</v>
      </c>
      <c r="AZR21" s="53">
        <v>38707</v>
      </c>
      <c r="AZS21" s="53">
        <v>38706</v>
      </c>
      <c r="AZT21" s="53">
        <v>38705</v>
      </c>
      <c r="AZU21" s="53">
        <v>38702</v>
      </c>
      <c r="AZV21" s="53">
        <v>38701</v>
      </c>
      <c r="AZW21" s="53">
        <v>38700</v>
      </c>
      <c r="AZX21" s="53">
        <v>38699</v>
      </c>
      <c r="AZY21" s="53">
        <v>38698</v>
      </c>
      <c r="AZZ21" s="53">
        <v>38695</v>
      </c>
      <c r="BAA21" s="53">
        <v>38694</v>
      </c>
      <c r="BAB21" s="53">
        <v>38693</v>
      </c>
      <c r="BAC21" s="53">
        <v>38692</v>
      </c>
      <c r="BAD21" s="53">
        <v>38691</v>
      </c>
      <c r="BAE21" s="53">
        <v>38688</v>
      </c>
      <c r="BAF21" s="53">
        <v>38687</v>
      </c>
      <c r="BAG21" s="53">
        <v>38686</v>
      </c>
      <c r="BAH21" s="53">
        <v>38685</v>
      </c>
      <c r="BAI21" s="53">
        <v>38684</v>
      </c>
      <c r="BAJ21" s="53">
        <v>38681</v>
      </c>
      <c r="BAK21" s="53">
        <v>38680</v>
      </c>
      <c r="BAL21" s="53">
        <v>38679</v>
      </c>
      <c r="BAM21" s="53">
        <v>38678</v>
      </c>
      <c r="BAN21" s="53">
        <v>38677</v>
      </c>
      <c r="BAO21" s="53">
        <v>38674</v>
      </c>
      <c r="BAP21" s="53">
        <v>38673</v>
      </c>
      <c r="BAQ21" s="53">
        <v>38672</v>
      </c>
      <c r="BAR21" s="53">
        <v>38671</v>
      </c>
      <c r="BAS21" s="53">
        <v>38670</v>
      </c>
      <c r="BAT21" s="53">
        <v>38667</v>
      </c>
      <c r="BAU21" s="53">
        <v>38666</v>
      </c>
      <c r="BAV21" s="53">
        <v>38665</v>
      </c>
      <c r="BAW21" s="53">
        <v>38664</v>
      </c>
      <c r="BAX21" s="53">
        <v>38663</v>
      </c>
      <c r="BAY21" s="53">
        <v>38660</v>
      </c>
      <c r="BAZ21" s="53">
        <v>38659</v>
      </c>
      <c r="BBA21" s="53">
        <v>38658</v>
      </c>
      <c r="BBB21" s="53">
        <v>38657</v>
      </c>
      <c r="BBC21" s="53">
        <v>38656</v>
      </c>
      <c r="BBD21" s="53">
        <v>38653</v>
      </c>
      <c r="BBE21" s="53">
        <v>38652</v>
      </c>
      <c r="BBF21" s="53">
        <v>38651</v>
      </c>
      <c r="BBG21" s="53">
        <v>38650</v>
      </c>
      <c r="BBH21" s="53">
        <v>38649</v>
      </c>
      <c r="BBI21" s="53">
        <v>38646</v>
      </c>
      <c r="BBJ21" s="53">
        <v>38645</v>
      </c>
      <c r="BBK21" s="53">
        <v>38644</v>
      </c>
      <c r="BBL21" s="53">
        <v>38643</v>
      </c>
      <c r="BBM21" s="53">
        <v>38642</v>
      </c>
      <c r="BBN21" s="53">
        <v>38639</v>
      </c>
      <c r="BBO21" s="53">
        <v>38638</v>
      </c>
      <c r="BBP21" s="53">
        <v>38637</v>
      </c>
      <c r="BBQ21" s="53">
        <v>38636</v>
      </c>
      <c r="BBR21" s="53">
        <v>38635</v>
      </c>
      <c r="BBS21" s="53">
        <v>38632</v>
      </c>
      <c r="BBT21" s="53">
        <v>38631</v>
      </c>
      <c r="BBU21" s="53">
        <v>38630</v>
      </c>
      <c r="BBV21" s="53">
        <v>38629</v>
      </c>
      <c r="BBW21" s="53">
        <v>38628</v>
      </c>
      <c r="BBX21" s="53">
        <v>38625</v>
      </c>
      <c r="BBY21" s="53">
        <v>38624</v>
      </c>
      <c r="BBZ21" s="53">
        <v>38623</v>
      </c>
      <c r="BCA21" s="53">
        <v>38622</v>
      </c>
      <c r="BCB21" s="53">
        <v>38621</v>
      </c>
      <c r="BCC21" s="53">
        <v>38618</v>
      </c>
      <c r="BCD21" s="53">
        <v>38617</v>
      </c>
      <c r="BCE21" s="53">
        <v>38616</v>
      </c>
      <c r="BCF21" s="53">
        <v>38615</v>
      </c>
      <c r="BCG21" s="53">
        <v>38614</v>
      </c>
      <c r="BCH21" s="53">
        <v>38611</v>
      </c>
      <c r="BCI21" s="53">
        <v>38610</v>
      </c>
      <c r="BCJ21" s="53">
        <v>38609</v>
      </c>
      <c r="BCK21" s="53">
        <v>38608</v>
      </c>
      <c r="BCL21" s="53">
        <v>38607</v>
      </c>
      <c r="BCM21" s="53">
        <v>38604</v>
      </c>
      <c r="BCN21" s="53">
        <v>38603</v>
      </c>
      <c r="BCO21" s="53">
        <v>38602</v>
      </c>
      <c r="BCP21" s="53">
        <v>38601</v>
      </c>
      <c r="BCQ21" s="53">
        <v>38600</v>
      </c>
      <c r="BCR21" s="53">
        <v>38597</v>
      </c>
      <c r="BCS21" s="53">
        <v>38596</v>
      </c>
      <c r="BCT21" s="53">
        <v>38595</v>
      </c>
      <c r="BCU21" s="53">
        <v>38594</v>
      </c>
      <c r="BCV21" s="53">
        <v>38593</v>
      </c>
      <c r="BCW21" s="53">
        <v>38590</v>
      </c>
      <c r="BCX21" s="53">
        <v>38589</v>
      </c>
      <c r="BCY21" s="53">
        <v>38588</v>
      </c>
      <c r="BCZ21" s="53">
        <v>38587</v>
      </c>
      <c r="BDA21" s="53">
        <v>38586</v>
      </c>
      <c r="BDB21" s="53">
        <v>38583</v>
      </c>
      <c r="BDC21" s="53">
        <v>38582</v>
      </c>
      <c r="BDD21" s="53">
        <v>38581</v>
      </c>
      <c r="BDE21" s="53">
        <v>38580</v>
      </c>
      <c r="BDF21" s="53">
        <v>38579</v>
      </c>
      <c r="BDG21" s="53">
        <v>38576</v>
      </c>
      <c r="BDH21" s="53">
        <v>38575</v>
      </c>
      <c r="BDI21" s="53">
        <v>38574</v>
      </c>
      <c r="BDJ21" s="53">
        <v>38573</v>
      </c>
      <c r="BDK21" s="53">
        <v>38572</v>
      </c>
      <c r="BDL21" s="53">
        <v>38569</v>
      </c>
      <c r="BDM21" s="53">
        <v>38568</v>
      </c>
      <c r="BDN21" s="53">
        <v>38567</v>
      </c>
      <c r="BDO21" s="53">
        <v>38566</v>
      </c>
      <c r="BDP21" s="53">
        <v>38565</v>
      </c>
      <c r="BDQ21" s="53">
        <v>38562</v>
      </c>
      <c r="BDR21" s="53">
        <v>38561</v>
      </c>
      <c r="BDS21" s="53">
        <v>38560</v>
      </c>
      <c r="BDT21" s="53">
        <v>38559</v>
      </c>
      <c r="BDU21" s="53">
        <v>38558</v>
      </c>
      <c r="BDV21" s="53">
        <v>38555</v>
      </c>
      <c r="BDW21" s="53">
        <v>38554</v>
      </c>
      <c r="BDX21" s="53">
        <v>38553</v>
      </c>
      <c r="BDY21" s="53">
        <v>38552</v>
      </c>
      <c r="BDZ21" s="53">
        <v>38551</v>
      </c>
      <c r="BEA21" s="53">
        <v>38548</v>
      </c>
      <c r="BEB21" s="53">
        <v>38547</v>
      </c>
      <c r="BEC21" s="53">
        <v>38546</v>
      </c>
      <c r="BED21" s="53">
        <v>38545</v>
      </c>
      <c r="BEE21" s="53">
        <v>38544</v>
      </c>
      <c r="BEF21" s="53">
        <v>38541</v>
      </c>
      <c r="BEG21" s="53">
        <v>38540</v>
      </c>
      <c r="BEH21" s="53">
        <v>38539</v>
      </c>
      <c r="BEI21" s="53">
        <v>38538</v>
      </c>
      <c r="BEJ21" s="53">
        <v>38537</v>
      </c>
      <c r="BEK21" s="53">
        <v>38534</v>
      </c>
      <c r="BEL21" s="53">
        <v>38533</v>
      </c>
      <c r="BEM21" s="53">
        <v>38532</v>
      </c>
      <c r="BEN21" s="53">
        <v>38531</v>
      </c>
      <c r="BEO21" s="53">
        <v>38530</v>
      </c>
      <c r="BEP21" s="53">
        <v>38527</v>
      </c>
      <c r="BEQ21" s="53">
        <v>38526</v>
      </c>
      <c r="BER21" s="53">
        <v>38525</v>
      </c>
      <c r="BES21" s="53">
        <v>38524</v>
      </c>
      <c r="BET21" s="53">
        <v>38523</v>
      </c>
      <c r="BEU21" s="53">
        <v>38520</v>
      </c>
      <c r="BEV21" s="53">
        <v>38519</v>
      </c>
      <c r="BEW21" s="53">
        <v>38518</v>
      </c>
      <c r="BEX21" s="53">
        <v>38517</v>
      </c>
      <c r="BEY21" s="53">
        <v>38516</v>
      </c>
      <c r="BEZ21" s="53">
        <v>38513</v>
      </c>
      <c r="BFA21" s="53">
        <v>38512</v>
      </c>
      <c r="BFB21" s="53">
        <v>38511</v>
      </c>
      <c r="BFC21" s="53">
        <v>38510</v>
      </c>
      <c r="BFD21" s="53">
        <v>38509</v>
      </c>
      <c r="BFE21" s="53">
        <v>38506</v>
      </c>
      <c r="BFF21" s="53">
        <v>38505</v>
      </c>
      <c r="BFG21" s="53">
        <v>38504</v>
      </c>
      <c r="BFH21" s="53">
        <v>38503</v>
      </c>
      <c r="BFI21" s="53">
        <v>38502</v>
      </c>
      <c r="BFJ21" s="53">
        <v>38499</v>
      </c>
      <c r="BFK21" s="53">
        <v>38498</v>
      </c>
      <c r="BFL21" s="53">
        <v>38497</v>
      </c>
      <c r="BFM21" s="53">
        <v>38496</v>
      </c>
      <c r="BFN21" s="53">
        <v>38495</v>
      </c>
      <c r="BFO21" s="53">
        <v>38492</v>
      </c>
      <c r="BFP21" s="53">
        <v>38491</v>
      </c>
      <c r="BFQ21" s="53">
        <v>38490</v>
      </c>
      <c r="BFR21" s="53">
        <v>38489</v>
      </c>
      <c r="BFS21" s="53">
        <v>38488</v>
      </c>
      <c r="BFT21" s="53">
        <v>38485</v>
      </c>
      <c r="BFU21" s="53">
        <v>38484</v>
      </c>
      <c r="BFV21" s="53">
        <v>38483</v>
      </c>
      <c r="BFW21" s="53">
        <v>38482</v>
      </c>
      <c r="BFX21" s="53">
        <v>38481</v>
      </c>
      <c r="BFY21" s="53">
        <v>38478</v>
      </c>
      <c r="BFZ21" s="53">
        <v>38477</v>
      </c>
      <c r="BGA21" s="53">
        <v>38476</v>
      </c>
      <c r="BGB21" s="53">
        <v>38475</v>
      </c>
      <c r="BGC21" s="53">
        <v>38474</v>
      </c>
      <c r="BGD21" s="53">
        <v>38471</v>
      </c>
      <c r="BGE21" s="53">
        <v>38470</v>
      </c>
      <c r="BGF21" s="53">
        <v>38469</v>
      </c>
      <c r="BGG21" s="53">
        <v>38468</v>
      </c>
      <c r="BGH21" s="53">
        <v>38467</v>
      </c>
      <c r="BGI21" s="53">
        <v>38464</v>
      </c>
      <c r="BGJ21" s="53">
        <v>38463</v>
      </c>
      <c r="BGK21" s="53">
        <v>38462</v>
      </c>
      <c r="BGL21" s="53">
        <v>38461</v>
      </c>
      <c r="BGM21" s="53">
        <v>38460</v>
      </c>
      <c r="BGN21" s="53">
        <v>38457</v>
      </c>
      <c r="BGO21" s="53">
        <v>38456</v>
      </c>
      <c r="BGP21" s="53">
        <v>38455</v>
      </c>
      <c r="BGQ21" s="53">
        <v>38454</v>
      </c>
      <c r="BGR21" s="53">
        <v>38453</v>
      </c>
      <c r="BGS21" s="53">
        <v>38450</v>
      </c>
      <c r="BGT21" s="53">
        <v>38449</v>
      </c>
      <c r="BGU21" s="53">
        <v>38448</v>
      </c>
      <c r="BGV21" s="53">
        <v>38447</v>
      </c>
      <c r="BGW21" s="53">
        <v>38446</v>
      </c>
      <c r="BGX21" s="53">
        <v>38443</v>
      </c>
      <c r="BGY21" s="53">
        <v>38442</v>
      </c>
      <c r="BGZ21" s="53">
        <v>38441</v>
      </c>
      <c r="BHA21" s="53">
        <v>38440</v>
      </c>
      <c r="BHB21" s="53">
        <v>38435</v>
      </c>
      <c r="BHC21" s="53">
        <v>38434</v>
      </c>
      <c r="BHD21" s="53">
        <v>38433</v>
      </c>
      <c r="BHE21" s="53">
        <v>38432</v>
      </c>
      <c r="BHF21" s="53">
        <v>38429</v>
      </c>
      <c r="BHG21" s="53">
        <v>38428</v>
      </c>
      <c r="BHH21" s="53">
        <v>38427</v>
      </c>
      <c r="BHI21" s="53">
        <v>38426</v>
      </c>
      <c r="BHJ21" s="53">
        <v>38425</v>
      </c>
      <c r="BHK21" s="53">
        <v>38422</v>
      </c>
      <c r="BHL21" s="53">
        <v>38421</v>
      </c>
      <c r="BHM21" s="53">
        <v>38420</v>
      </c>
      <c r="BHN21" s="53">
        <v>38419</v>
      </c>
      <c r="BHO21" s="53">
        <v>38418</v>
      </c>
      <c r="BHP21" s="53">
        <v>38415</v>
      </c>
      <c r="BHQ21" s="53">
        <v>38414</v>
      </c>
      <c r="BHR21" s="53">
        <v>38413</v>
      </c>
      <c r="BHS21" s="53">
        <v>38412</v>
      </c>
      <c r="BHT21" s="53">
        <v>38411</v>
      </c>
      <c r="BHU21" s="53">
        <v>38408</v>
      </c>
      <c r="BHV21" s="53">
        <v>38407</v>
      </c>
      <c r="BHW21" s="53">
        <v>38406</v>
      </c>
      <c r="BHX21" s="53">
        <v>38405</v>
      </c>
      <c r="BHY21" s="53">
        <v>38404</v>
      </c>
      <c r="BHZ21" s="53">
        <v>38401</v>
      </c>
      <c r="BIA21" s="53">
        <v>38400</v>
      </c>
      <c r="BIB21" s="53">
        <v>38399</v>
      </c>
      <c r="BIC21" s="53">
        <v>38398</v>
      </c>
      <c r="BID21" s="53">
        <v>38397</v>
      </c>
      <c r="BIE21" s="53">
        <v>38394</v>
      </c>
      <c r="BIF21" s="53">
        <v>38393</v>
      </c>
      <c r="BIG21" s="53">
        <v>38392</v>
      </c>
      <c r="BIH21" s="53">
        <v>38391</v>
      </c>
      <c r="BII21" s="53">
        <v>38390</v>
      </c>
      <c r="BIJ21" s="53">
        <v>38387</v>
      </c>
      <c r="BIK21" s="53">
        <v>38386</v>
      </c>
      <c r="BIL21" s="53">
        <v>38385</v>
      </c>
      <c r="BIM21" s="53">
        <v>38384</v>
      </c>
      <c r="BIN21" s="53">
        <v>38383</v>
      </c>
      <c r="BIO21" s="53">
        <v>38380</v>
      </c>
      <c r="BIP21" s="53">
        <v>38379</v>
      </c>
      <c r="BIQ21" s="53">
        <v>38378</v>
      </c>
      <c r="BIR21" s="53">
        <v>38377</v>
      </c>
      <c r="BIS21" s="53">
        <v>38376</v>
      </c>
      <c r="BIT21" s="53">
        <v>38373</v>
      </c>
      <c r="BIU21" s="53">
        <v>38372</v>
      </c>
      <c r="BIV21" s="53">
        <v>38371</v>
      </c>
      <c r="BIW21" s="53">
        <v>38370</v>
      </c>
      <c r="BIX21" s="53">
        <v>38369</v>
      </c>
      <c r="BIY21" s="53">
        <v>38366</v>
      </c>
      <c r="BIZ21" s="53">
        <v>38365</v>
      </c>
      <c r="BJA21" s="53">
        <v>38364</v>
      </c>
      <c r="BJB21" s="53">
        <v>38363</v>
      </c>
      <c r="BJC21" s="53">
        <v>38362</v>
      </c>
      <c r="BJD21" s="53">
        <v>38359</v>
      </c>
      <c r="BJE21" s="53">
        <v>38358</v>
      </c>
      <c r="BJF21" s="53">
        <v>38357</v>
      </c>
      <c r="BJG21" s="53">
        <v>38356</v>
      </c>
      <c r="BJH21" s="53">
        <v>38355</v>
      </c>
      <c r="BJI21" s="53">
        <v>38352</v>
      </c>
      <c r="BJJ21" s="53">
        <v>38351</v>
      </c>
      <c r="BJK21" s="53">
        <v>38350</v>
      </c>
      <c r="BJL21" s="53">
        <v>38349</v>
      </c>
      <c r="BJM21" s="53">
        <v>38348</v>
      </c>
      <c r="BJN21" s="53">
        <v>38345</v>
      </c>
      <c r="BJO21" s="53">
        <v>38344</v>
      </c>
      <c r="BJP21" s="53">
        <v>38343</v>
      </c>
      <c r="BJQ21" s="53">
        <v>38342</v>
      </c>
      <c r="BJR21" s="53">
        <v>38341</v>
      </c>
      <c r="BJS21" s="53">
        <v>38338</v>
      </c>
      <c r="BJT21" s="53">
        <v>38337</v>
      </c>
      <c r="BJU21" s="53">
        <v>38336</v>
      </c>
      <c r="BJV21" s="53">
        <v>38335</v>
      </c>
      <c r="BJW21" s="53">
        <v>38334</v>
      </c>
      <c r="BJX21" s="53">
        <v>38331</v>
      </c>
      <c r="BJY21" s="53">
        <v>38330</v>
      </c>
      <c r="BJZ21" s="53">
        <v>38329</v>
      </c>
      <c r="BKA21" s="53">
        <v>38328</v>
      </c>
      <c r="BKB21" s="53">
        <v>38327</v>
      </c>
      <c r="BKC21" s="53">
        <v>38324</v>
      </c>
      <c r="BKD21" s="53">
        <v>38323</v>
      </c>
      <c r="BKE21" s="53">
        <v>38322</v>
      </c>
      <c r="BKF21" s="53">
        <v>38321</v>
      </c>
      <c r="BKG21" s="53">
        <v>38320</v>
      </c>
      <c r="BKH21" s="53">
        <v>38317</v>
      </c>
      <c r="BKI21" s="53">
        <v>38316</v>
      </c>
      <c r="BKJ21" s="53">
        <v>38315</v>
      </c>
      <c r="BKK21" s="53">
        <v>38314</v>
      </c>
      <c r="BKL21" s="53">
        <v>38313</v>
      </c>
      <c r="BKM21" s="53">
        <v>38310</v>
      </c>
      <c r="BKN21" s="53">
        <v>38309</v>
      </c>
      <c r="BKO21" s="53">
        <v>38308</v>
      </c>
      <c r="BKP21" s="53">
        <v>38307</v>
      </c>
      <c r="BKQ21" s="53">
        <v>38306</v>
      </c>
      <c r="BKR21" s="53">
        <v>38303</v>
      </c>
      <c r="BKS21" s="53">
        <v>38302</v>
      </c>
      <c r="BKT21" s="53">
        <v>38301</v>
      </c>
      <c r="BKU21" s="53">
        <v>38300</v>
      </c>
      <c r="BKV21" s="53">
        <v>38299</v>
      </c>
      <c r="BKW21" s="53">
        <v>38296</v>
      </c>
      <c r="BKX21" s="53">
        <v>38295</v>
      </c>
      <c r="BKY21" s="53">
        <v>38294</v>
      </c>
      <c r="BKZ21" s="53">
        <v>38293</v>
      </c>
      <c r="BLA21" s="53">
        <v>38292</v>
      </c>
      <c r="BLB21" s="53">
        <v>38289</v>
      </c>
      <c r="BLC21" s="53">
        <v>38288</v>
      </c>
      <c r="BLD21" s="53">
        <v>38287</v>
      </c>
      <c r="BLE21" s="53">
        <v>38286</v>
      </c>
      <c r="BLF21" s="53">
        <v>38285</v>
      </c>
      <c r="BLG21" s="53">
        <v>38282</v>
      </c>
      <c r="BLH21" s="53">
        <v>38281</v>
      </c>
      <c r="BLI21" s="53">
        <v>38280</v>
      </c>
      <c r="BLJ21" s="53">
        <v>38279</v>
      </c>
      <c r="BLK21" s="53">
        <v>38278</v>
      </c>
      <c r="BLL21" s="53">
        <v>38275</v>
      </c>
      <c r="BLM21" s="53">
        <v>38274</v>
      </c>
      <c r="BLN21" s="53">
        <v>38273</v>
      </c>
      <c r="BLO21" s="53">
        <v>38272</v>
      </c>
      <c r="BLP21" s="53">
        <v>38271</v>
      </c>
      <c r="BLQ21" s="53">
        <v>38268</v>
      </c>
      <c r="BLR21" s="53">
        <v>38267</v>
      </c>
      <c r="BLS21" s="53">
        <v>38266</v>
      </c>
      <c r="BLT21" s="53">
        <v>38265</v>
      </c>
      <c r="BLU21" s="53">
        <v>38264</v>
      </c>
      <c r="BLV21" s="53">
        <v>38261</v>
      </c>
      <c r="BLW21" s="53">
        <v>38260</v>
      </c>
      <c r="BLX21" s="53">
        <v>38259</v>
      </c>
      <c r="BLY21" s="53">
        <v>38258</v>
      </c>
      <c r="BLZ21" s="53">
        <v>38257</v>
      </c>
      <c r="BMA21" s="53">
        <v>38254</v>
      </c>
      <c r="BMB21" s="53">
        <v>38253</v>
      </c>
      <c r="BMC21" s="53">
        <v>38252</v>
      </c>
      <c r="BMD21" s="53">
        <v>38251</v>
      </c>
      <c r="BME21" s="53">
        <v>38250</v>
      </c>
      <c r="BMF21" s="53">
        <v>38247</v>
      </c>
      <c r="BMG21" s="53">
        <v>38246</v>
      </c>
      <c r="BMH21" s="53">
        <v>38245</v>
      </c>
      <c r="BMI21" s="53">
        <v>38244</v>
      </c>
      <c r="BMJ21" s="53">
        <v>38243</v>
      </c>
      <c r="BMK21" s="53">
        <v>38240</v>
      </c>
      <c r="BML21" s="53">
        <v>38239</v>
      </c>
      <c r="BMM21" s="53">
        <v>38238</v>
      </c>
      <c r="BMN21" s="53">
        <v>38237</v>
      </c>
      <c r="BMO21" s="53">
        <v>38236</v>
      </c>
      <c r="BMP21" s="53">
        <v>38233</v>
      </c>
      <c r="BMQ21" s="53">
        <v>38232</v>
      </c>
      <c r="BMR21" s="53">
        <v>38231</v>
      </c>
      <c r="BMS21" s="53">
        <v>38230</v>
      </c>
      <c r="BMT21" s="53">
        <v>38229</v>
      </c>
      <c r="BMU21" s="53">
        <v>38226</v>
      </c>
      <c r="BMV21" s="53">
        <v>38225</v>
      </c>
      <c r="BMW21" s="53">
        <v>38224</v>
      </c>
      <c r="BMX21" s="53">
        <v>38223</v>
      </c>
      <c r="BMY21" s="53">
        <v>38222</v>
      </c>
      <c r="BMZ21" s="53">
        <v>38219</v>
      </c>
      <c r="BNA21" s="53">
        <v>38218</v>
      </c>
      <c r="BNB21" s="53">
        <v>38217</v>
      </c>
      <c r="BNC21" s="53">
        <v>38216</v>
      </c>
      <c r="BND21" s="53">
        <v>38215</v>
      </c>
      <c r="BNE21" s="53">
        <v>38212</v>
      </c>
      <c r="BNF21" s="53">
        <v>38211</v>
      </c>
      <c r="BNG21" s="53">
        <v>38210</v>
      </c>
      <c r="BNH21" s="53">
        <v>38209</v>
      </c>
      <c r="BNI21" s="53">
        <v>38208</v>
      </c>
      <c r="BNJ21" s="53">
        <v>38205</v>
      </c>
      <c r="BNK21" s="53">
        <v>38204</v>
      </c>
      <c r="BNL21" s="53">
        <v>38203</v>
      </c>
      <c r="BNM21" s="53">
        <v>38202</v>
      </c>
      <c r="BNN21" s="53">
        <v>38201</v>
      </c>
      <c r="BNO21" s="53">
        <v>38198</v>
      </c>
      <c r="BNP21" s="53">
        <v>38197</v>
      </c>
      <c r="BNQ21" s="53">
        <v>38196</v>
      </c>
      <c r="BNR21" s="53">
        <v>38195</v>
      </c>
      <c r="BNS21" s="53">
        <v>38194</v>
      </c>
      <c r="BNT21" s="53">
        <v>38191</v>
      </c>
      <c r="BNU21" s="53">
        <v>38190</v>
      </c>
      <c r="BNV21" s="53">
        <v>38189</v>
      </c>
      <c r="BNW21" s="53">
        <v>38188</v>
      </c>
      <c r="BNX21" s="53">
        <v>38187</v>
      </c>
      <c r="BNY21" s="53">
        <v>38184</v>
      </c>
      <c r="BNZ21" s="53">
        <v>38183</v>
      </c>
      <c r="BOA21" s="53">
        <v>38182</v>
      </c>
      <c r="BOB21" s="53">
        <v>38181</v>
      </c>
      <c r="BOC21" s="53">
        <v>38180</v>
      </c>
      <c r="BOD21" s="53">
        <v>38177</v>
      </c>
      <c r="BOE21" s="53">
        <v>38176</v>
      </c>
      <c r="BOF21" s="53">
        <v>38175</v>
      </c>
      <c r="BOG21" s="53">
        <v>38174</v>
      </c>
      <c r="BOH21" s="53">
        <v>38173</v>
      </c>
      <c r="BOI21" s="53">
        <v>38170</v>
      </c>
      <c r="BOJ21" s="53">
        <v>38169</v>
      </c>
      <c r="BOK21" s="53">
        <v>38168</v>
      </c>
      <c r="BOL21" s="53">
        <v>38167</v>
      </c>
      <c r="BOM21" s="53">
        <v>38166</v>
      </c>
      <c r="BON21" s="53">
        <v>38163</v>
      </c>
      <c r="BOO21" s="53">
        <v>38162</v>
      </c>
      <c r="BOP21" s="53">
        <v>38161</v>
      </c>
      <c r="BOQ21" s="53">
        <v>38160</v>
      </c>
      <c r="BOR21" s="53">
        <v>38159</v>
      </c>
      <c r="BOS21" s="53">
        <v>38156</v>
      </c>
      <c r="BOT21" s="53">
        <v>38155</v>
      </c>
      <c r="BOU21" s="53">
        <v>38154</v>
      </c>
      <c r="BOV21" s="53">
        <v>38153</v>
      </c>
      <c r="BOW21" s="53">
        <v>38152</v>
      </c>
      <c r="BOX21" s="53">
        <v>38149</v>
      </c>
      <c r="BOY21" s="53">
        <v>38148</v>
      </c>
      <c r="BOZ21" s="53">
        <v>38147</v>
      </c>
      <c r="BPA21" s="53">
        <v>38146</v>
      </c>
      <c r="BPB21" s="53">
        <v>38145</v>
      </c>
      <c r="BPC21" s="53">
        <v>38142</v>
      </c>
      <c r="BPD21" s="53">
        <v>38141</v>
      </c>
      <c r="BPE21" s="53">
        <v>38140</v>
      </c>
      <c r="BPF21" s="53">
        <v>38139</v>
      </c>
      <c r="BPG21" s="53">
        <v>38138</v>
      </c>
      <c r="BPH21" s="53">
        <v>38135</v>
      </c>
      <c r="BPI21" s="53">
        <v>38134</v>
      </c>
      <c r="BPJ21" s="53">
        <v>38133</v>
      </c>
      <c r="BPK21" s="53">
        <v>38132</v>
      </c>
      <c r="BPL21" s="53">
        <v>38131</v>
      </c>
      <c r="BPM21" s="53">
        <v>38128</v>
      </c>
      <c r="BPN21" s="53">
        <v>38127</v>
      </c>
      <c r="BPO21" s="53">
        <v>38126</v>
      </c>
      <c r="BPP21" s="53">
        <v>38125</v>
      </c>
      <c r="BPQ21" s="53">
        <v>38124</v>
      </c>
      <c r="BPR21" s="53">
        <v>38121</v>
      </c>
      <c r="BPS21" s="53">
        <v>38120</v>
      </c>
      <c r="BPT21" s="53">
        <v>38119</v>
      </c>
      <c r="BPU21" s="53">
        <v>38118</v>
      </c>
      <c r="BPV21" s="53">
        <v>38117</v>
      </c>
      <c r="BPW21" s="53">
        <v>38114</v>
      </c>
      <c r="BPX21" s="53">
        <v>38113</v>
      </c>
      <c r="BPY21" s="53">
        <v>38112</v>
      </c>
      <c r="BPZ21" s="53">
        <v>38111</v>
      </c>
      <c r="BQA21" s="53">
        <v>38110</v>
      </c>
      <c r="BQB21" s="53">
        <v>38107</v>
      </c>
      <c r="BQC21" s="53">
        <v>38106</v>
      </c>
      <c r="BQD21" s="53">
        <v>38105</v>
      </c>
      <c r="BQE21" s="53">
        <v>38104</v>
      </c>
      <c r="BQF21" s="53">
        <v>38103</v>
      </c>
      <c r="BQG21" s="53">
        <v>38100</v>
      </c>
      <c r="BQH21" s="53">
        <v>38099</v>
      </c>
      <c r="BQI21" s="53">
        <v>38098</v>
      </c>
      <c r="BQJ21" s="53">
        <v>38097</v>
      </c>
      <c r="BQK21" s="53">
        <v>38096</v>
      </c>
      <c r="BQL21" s="53">
        <v>38093</v>
      </c>
      <c r="BQM21" s="53">
        <v>38092</v>
      </c>
      <c r="BQN21" s="53">
        <v>38091</v>
      </c>
      <c r="BQO21" s="53">
        <v>38090</v>
      </c>
      <c r="BQP21" s="53">
        <v>38085</v>
      </c>
      <c r="BQQ21" s="53">
        <v>38084</v>
      </c>
      <c r="BQR21" s="53">
        <v>38083</v>
      </c>
      <c r="BQS21" s="53">
        <v>38082</v>
      </c>
      <c r="BQT21" s="53">
        <v>38079</v>
      </c>
      <c r="BQU21" s="53">
        <v>38078</v>
      </c>
      <c r="BQV21" s="53">
        <v>38077</v>
      </c>
      <c r="BQW21" s="53">
        <v>38076</v>
      </c>
      <c r="BQX21" s="53">
        <v>38075</v>
      </c>
      <c r="BQY21" s="53">
        <v>38072</v>
      </c>
      <c r="BQZ21" s="53">
        <v>38071</v>
      </c>
      <c r="BRA21" s="53">
        <v>38070</v>
      </c>
      <c r="BRB21" s="53">
        <v>38069</v>
      </c>
      <c r="BRC21" s="53">
        <v>38068</v>
      </c>
      <c r="BRD21" s="53">
        <v>38065</v>
      </c>
      <c r="BRE21" s="53">
        <v>38064</v>
      </c>
      <c r="BRF21" s="53">
        <v>38063</v>
      </c>
      <c r="BRG21" s="53">
        <v>38062</v>
      </c>
      <c r="BRH21" s="53">
        <v>38061</v>
      </c>
      <c r="BRI21" s="53">
        <v>38058</v>
      </c>
      <c r="BRJ21" s="53">
        <v>38057</v>
      </c>
      <c r="BRK21" s="53">
        <v>38056</v>
      </c>
      <c r="BRL21" s="53">
        <v>38055</v>
      </c>
      <c r="BRM21" s="53">
        <v>38054</v>
      </c>
      <c r="BRN21" s="53">
        <v>38051</v>
      </c>
      <c r="BRO21" s="53">
        <v>38050</v>
      </c>
      <c r="BRP21" s="53">
        <v>38049</v>
      </c>
      <c r="BRQ21" s="53">
        <v>38048</v>
      </c>
      <c r="BRR21" s="53">
        <v>38047</v>
      </c>
      <c r="BRS21" s="53">
        <v>38044</v>
      </c>
      <c r="BRT21" s="53">
        <v>38043</v>
      </c>
      <c r="BRU21" s="53">
        <v>38042</v>
      </c>
      <c r="BRV21" s="53">
        <v>38041</v>
      </c>
      <c r="BRW21" s="53">
        <v>38040</v>
      </c>
      <c r="BRX21" s="53">
        <v>38037</v>
      </c>
      <c r="BRY21" s="53">
        <v>38036</v>
      </c>
      <c r="BRZ21" s="53">
        <v>38035</v>
      </c>
      <c r="BSA21" s="53">
        <v>38034</v>
      </c>
      <c r="BSB21" s="53">
        <v>38033</v>
      </c>
      <c r="BSC21" s="53">
        <v>38030</v>
      </c>
      <c r="BSD21" s="53">
        <v>38029</v>
      </c>
      <c r="BSE21" s="53">
        <v>38028</v>
      </c>
      <c r="BSF21" s="53">
        <v>38027</v>
      </c>
      <c r="BSG21" s="53">
        <v>38026</v>
      </c>
      <c r="BSH21" s="53">
        <v>38023</v>
      </c>
      <c r="BSI21" s="53">
        <v>38022</v>
      </c>
      <c r="BSJ21" s="53">
        <v>38021</v>
      </c>
      <c r="BSK21" s="53">
        <v>38020</v>
      </c>
      <c r="BSL21" s="53">
        <v>38019</v>
      </c>
      <c r="BSM21" s="53">
        <v>38016</v>
      </c>
      <c r="BSN21" s="53">
        <v>38015</v>
      </c>
      <c r="BSO21" s="53">
        <v>38014</v>
      </c>
      <c r="BSP21" s="53">
        <v>38013</v>
      </c>
      <c r="BSQ21" s="53">
        <v>38012</v>
      </c>
      <c r="BSR21" s="53">
        <v>38009</v>
      </c>
      <c r="BSS21" s="53">
        <v>38008</v>
      </c>
      <c r="BST21" s="53">
        <v>38007</v>
      </c>
      <c r="BSU21" s="53">
        <v>38006</v>
      </c>
      <c r="BSV21" s="53">
        <v>38005</v>
      </c>
      <c r="BSW21" s="53">
        <v>38002</v>
      </c>
      <c r="BSX21" s="53">
        <v>38001</v>
      </c>
      <c r="BSY21" s="53">
        <v>38000</v>
      </c>
      <c r="BSZ21" s="53">
        <v>37999</v>
      </c>
      <c r="BTA21" s="53">
        <v>37998</v>
      </c>
      <c r="BTB21" s="53">
        <v>37995</v>
      </c>
      <c r="BTC21" s="53">
        <v>37994</v>
      </c>
      <c r="BTD21" s="53">
        <v>37993</v>
      </c>
      <c r="BTE21" s="53">
        <v>37992</v>
      </c>
      <c r="BTF21" s="53">
        <v>37991</v>
      </c>
      <c r="BTG21" s="53">
        <v>37988</v>
      </c>
      <c r="BTH21" s="53">
        <v>37986</v>
      </c>
      <c r="BTI21" s="53">
        <v>37985</v>
      </c>
      <c r="BTJ21" s="53">
        <v>37984</v>
      </c>
      <c r="BTK21" s="53">
        <v>37979</v>
      </c>
      <c r="BTL21" s="53">
        <v>37978</v>
      </c>
      <c r="BTM21" s="53">
        <v>37977</v>
      </c>
      <c r="BTN21" s="53">
        <v>37974</v>
      </c>
      <c r="BTO21" s="53">
        <v>37973</v>
      </c>
      <c r="BTP21" s="53">
        <v>37972</v>
      </c>
      <c r="BTQ21" s="53">
        <v>37971</v>
      </c>
      <c r="BTR21" s="53">
        <v>37970</v>
      </c>
      <c r="BTS21" s="53">
        <v>37967</v>
      </c>
      <c r="BTT21" s="53">
        <v>37966</v>
      </c>
      <c r="BTU21" s="53">
        <v>37965</v>
      </c>
      <c r="BTV21" s="53">
        <v>37964</v>
      </c>
      <c r="BTW21" s="53">
        <v>37963</v>
      </c>
      <c r="BTX21" s="53">
        <v>37960</v>
      </c>
      <c r="BTY21" s="53">
        <v>37959</v>
      </c>
      <c r="BTZ21" s="53">
        <v>37958</v>
      </c>
      <c r="BUA21" s="53">
        <v>37957</v>
      </c>
      <c r="BUB21" s="53">
        <v>37956</v>
      </c>
      <c r="BUC21" s="53">
        <v>37953</v>
      </c>
      <c r="BUD21" s="53">
        <v>37952</v>
      </c>
      <c r="BUE21" s="53">
        <v>37951</v>
      </c>
      <c r="BUF21" s="53">
        <v>37950</v>
      </c>
      <c r="BUG21" s="53">
        <v>37949</v>
      </c>
      <c r="BUH21" s="53">
        <v>37946</v>
      </c>
      <c r="BUI21" s="53">
        <v>37945</v>
      </c>
      <c r="BUJ21" s="53">
        <v>37944</v>
      </c>
      <c r="BUK21" s="53">
        <v>37943</v>
      </c>
      <c r="BUL21" s="53">
        <v>37942</v>
      </c>
      <c r="BUM21" s="53">
        <v>37939</v>
      </c>
      <c r="BUN21" s="53">
        <v>37938</v>
      </c>
      <c r="BUO21" s="53">
        <v>37937</v>
      </c>
      <c r="BUP21" s="53">
        <v>37936</v>
      </c>
      <c r="BUQ21" s="53">
        <v>37935</v>
      </c>
      <c r="BUR21" s="53">
        <v>37932</v>
      </c>
      <c r="BUS21" s="53">
        <v>37931</v>
      </c>
      <c r="BUT21" s="53">
        <v>37930</v>
      </c>
      <c r="BUU21" s="53">
        <v>37929</v>
      </c>
      <c r="BUV21" s="53">
        <v>37928</v>
      </c>
      <c r="BUW21" s="53">
        <v>37925</v>
      </c>
      <c r="BUX21" s="53">
        <v>37924</v>
      </c>
      <c r="BUY21" s="53">
        <v>37923</v>
      </c>
      <c r="BUZ21" s="53">
        <v>37922</v>
      </c>
      <c r="BVA21" s="53">
        <v>37921</v>
      </c>
      <c r="BVB21" s="53">
        <v>37918</v>
      </c>
      <c r="BVC21" s="53">
        <v>37917</v>
      </c>
      <c r="BVD21" s="53">
        <v>37916</v>
      </c>
      <c r="BVE21" s="53">
        <v>37915</v>
      </c>
      <c r="BVF21" s="53">
        <v>37914</v>
      </c>
      <c r="BVG21" s="53">
        <v>37911</v>
      </c>
      <c r="BVH21" s="53">
        <v>37910</v>
      </c>
      <c r="BVI21" s="53">
        <v>37909</v>
      </c>
      <c r="BVJ21" s="53">
        <v>37908</v>
      </c>
      <c r="BVK21" s="53">
        <v>37907</v>
      </c>
      <c r="BVL21" s="53">
        <v>37904</v>
      </c>
      <c r="BVM21" s="53">
        <v>37903</v>
      </c>
      <c r="BVN21" s="53">
        <v>37902</v>
      </c>
      <c r="BVO21" s="53">
        <v>37901</v>
      </c>
      <c r="BVP21" s="53">
        <v>37900</v>
      </c>
      <c r="BVQ21" s="53">
        <v>37897</v>
      </c>
      <c r="BVR21" s="53">
        <v>37896</v>
      </c>
      <c r="BVS21" s="53">
        <v>37895</v>
      </c>
      <c r="BVT21" s="53">
        <v>37894</v>
      </c>
      <c r="BVU21" s="53">
        <v>37893</v>
      </c>
      <c r="BVV21" s="53">
        <v>37890</v>
      </c>
      <c r="BVW21" s="53">
        <v>37889</v>
      </c>
      <c r="BVX21" s="53">
        <v>37888</v>
      </c>
      <c r="BVY21" s="53">
        <v>37887</v>
      </c>
      <c r="BVZ21" s="53">
        <v>37886</v>
      </c>
      <c r="BWA21" s="53">
        <v>37883</v>
      </c>
      <c r="BWB21" s="53">
        <v>37882</v>
      </c>
      <c r="BWC21" s="53">
        <v>37881</v>
      </c>
      <c r="BWD21" s="53">
        <v>37880</v>
      </c>
      <c r="BWE21" s="53">
        <v>37879</v>
      </c>
      <c r="BWF21" s="53">
        <v>37876</v>
      </c>
      <c r="BWG21" s="53">
        <v>37875</v>
      </c>
      <c r="BWH21" s="53">
        <v>37874</v>
      </c>
      <c r="BWI21" s="53">
        <v>37873</v>
      </c>
      <c r="BWJ21" s="53">
        <v>37872</v>
      </c>
      <c r="BWK21" s="53">
        <v>37869</v>
      </c>
      <c r="BWL21" s="53">
        <v>37868</v>
      </c>
      <c r="BWM21" s="53">
        <v>37867</v>
      </c>
      <c r="BWN21" s="53">
        <v>37866</v>
      </c>
      <c r="BWO21" s="53">
        <v>37865</v>
      </c>
      <c r="BWP21" s="53">
        <v>37862</v>
      </c>
      <c r="BWQ21" s="53">
        <v>37861</v>
      </c>
      <c r="BWR21" s="53">
        <v>37860</v>
      </c>
      <c r="BWS21" s="53">
        <v>37859</v>
      </c>
      <c r="BWT21" s="53">
        <v>37858</v>
      </c>
      <c r="BWU21" s="53">
        <v>37855</v>
      </c>
      <c r="BWV21" s="53">
        <v>37854</v>
      </c>
      <c r="BWW21" s="53">
        <v>37853</v>
      </c>
      <c r="BWX21" s="53">
        <v>37852</v>
      </c>
      <c r="BWY21" s="53">
        <v>37851</v>
      </c>
      <c r="BWZ21" s="53">
        <v>37848</v>
      </c>
      <c r="BXA21" s="53">
        <v>37847</v>
      </c>
      <c r="BXB21" s="53">
        <v>37846</v>
      </c>
      <c r="BXC21" s="53">
        <v>37845</v>
      </c>
      <c r="BXD21" s="53">
        <v>37844</v>
      </c>
      <c r="BXE21" s="53">
        <v>37841</v>
      </c>
      <c r="BXF21" s="53">
        <v>37840</v>
      </c>
      <c r="BXG21" s="53">
        <v>37839</v>
      </c>
      <c r="BXH21" s="53">
        <v>37838</v>
      </c>
      <c r="BXI21" s="53">
        <v>37837</v>
      </c>
      <c r="BXJ21" s="53">
        <v>37834</v>
      </c>
      <c r="BXK21" s="53">
        <v>37833</v>
      </c>
      <c r="BXL21" s="53">
        <v>37832</v>
      </c>
      <c r="BXM21" s="53">
        <v>37831</v>
      </c>
      <c r="BXN21" s="53">
        <v>37830</v>
      </c>
      <c r="BXO21" s="53">
        <v>37827</v>
      </c>
      <c r="BXP21" s="53">
        <v>37826</v>
      </c>
      <c r="BXQ21" s="53">
        <v>37825</v>
      </c>
      <c r="BXR21" s="53">
        <v>37824</v>
      </c>
      <c r="BXS21" s="53">
        <v>37823</v>
      </c>
      <c r="BXT21" s="53">
        <v>37820</v>
      </c>
      <c r="BXU21" s="53">
        <v>37819</v>
      </c>
      <c r="BXV21" s="53">
        <v>37818</v>
      </c>
      <c r="BXW21" s="53">
        <v>37817</v>
      </c>
      <c r="BXX21" s="53">
        <v>37816</v>
      </c>
      <c r="BXY21" s="53">
        <v>37813</v>
      </c>
      <c r="BXZ21" s="53">
        <v>37812</v>
      </c>
      <c r="BYA21" s="53">
        <v>37811</v>
      </c>
      <c r="BYB21" s="53">
        <v>37810</v>
      </c>
      <c r="BYC21" s="53">
        <v>37809</v>
      </c>
      <c r="BYD21" s="53">
        <v>37806</v>
      </c>
      <c r="BYE21" s="53">
        <v>37805</v>
      </c>
      <c r="BYF21" s="53">
        <v>37804</v>
      </c>
      <c r="BYG21" s="53">
        <v>37803</v>
      </c>
      <c r="BYH21" s="53">
        <v>37802</v>
      </c>
      <c r="BYI21" s="53">
        <v>37799</v>
      </c>
      <c r="BYJ21" s="53">
        <v>37798</v>
      </c>
      <c r="BYK21" s="53">
        <v>37797</v>
      </c>
      <c r="BYL21" s="53">
        <v>37796</v>
      </c>
      <c r="BYM21" s="53">
        <v>37795</v>
      </c>
      <c r="BYN21" s="53">
        <v>37792</v>
      </c>
      <c r="BYO21" s="53">
        <v>37791</v>
      </c>
      <c r="BYP21" s="53">
        <v>37790</v>
      </c>
      <c r="BYQ21" s="53">
        <v>37789</v>
      </c>
      <c r="BYR21" s="53">
        <v>37788</v>
      </c>
      <c r="BYS21" s="53">
        <v>37785</v>
      </c>
      <c r="BYT21" s="53">
        <v>37784</v>
      </c>
      <c r="BYU21" s="53">
        <v>37783</v>
      </c>
      <c r="BYV21" s="53">
        <v>37782</v>
      </c>
      <c r="BYW21" s="53">
        <v>37781</v>
      </c>
      <c r="BYX21" s="53">
        <v>37778</v>
      </c>
      <c r="BYY21" s="53">
        <v>37777</v>
      </c>
      <c r="BYZ21" s="53">
        <v>37776</v>
      </c>
      <c r="BZA21" s="53">
        <v>37775</v>
      </c>
      <c r="BZB21" s="53">
        <v>37774</v>
      </c>
      <c r="BZC21" s="53">
        <v>37771</v>
      </c>
      <c r="BZD21" s="53">
        <v>37770</v>
      </c>
      <c r="BZE21" s="53">
        <v>37769</v>
      </c>
      <c r="BZF21" s="53">
        <v>37768</v>
      </c>
      <c r="BZG21" s="53">
        <v>37767</v>
      </c>
      <c r="BZH21" s="53">
        <v>37764</v>
      </c>
      <c r="BZI21" s="53">
        <v>37763</v>
      </c>
      <c r="BZJ21" s="53">
        <v>37762</v>
      </c>
      <c r="BZK21" s="53">
        <v>37761</v>
      </c>
      <c r="BZL21" s="53">
        <v>37760</v>
      </c>
      <c r="BZM21" s="53">
        <v>37757</v>
      </c>
      <c r="BZN21" s="53">
        <v>37756</v>
      </c>
      <c r="BZO21" s="53">
        <v>37755</v>
      </c>
      <c r="BZP21" s="53">
        <v>37754</v>
      </c>
      <c r="BZQ21" s="53">
        <v>37753</v>
      </c>
      <c r="BZR21" s="53">
        <v>37750</v>
      </c>
      <c r="BZS21" s="53">
        <v>37749</v>
      </c>
      <c r="BZT21" s="53">
        <v>37748</v>
      </c>
      <c r="BZU21" s="53">
        <v>37747</v>
      </c>
      <c r="BZV21" s="53">
        <v>37746</v>
      </c>
      <c r="BZW21" s="53">
        <v>37743</v>
      </c>
      <c r="BZX21" s="53">
        <v>37741</v>
      </c>
      <c r="BZY21" s="53">
        <v>37740</v>
      </c>
      <c r="BZZ21" s="53">
        <v>37739</v>
      </c>
      <c r="CAA21" s="53">
        <v>37736</v>
      </c>
      <c r="CAB21" s="53">
        <v>37735</v>
      </c>
      <c r="CAC21" s="53">
        <v>37734</v>
      </c>
      <c r="CAD21" s="53">
        <v>37733</v>
      </c>
      <c r="CAE21" s="53">
        <v>37728</v>
      </c>
      <c r="CAF21" s="53">
        <v>37727</v>
      </c>
      <c r="CAG21" s="53">
        <v>37726</v>
      </c>
      <c r="CAH21" s="53">
        <v>37725</v>
      </c>
      <c r="CAI21" s="53">
        <v>37722</v>
      </c>
      <c r="CAJ21" s="53">
        <v>37721</v>
      </c>
      <c r="CAK21" s="53">
        <v>37720</v>
      </c>
      <c r="CAL21" s="53">
        <v>37719</v>
      </c>
      <c r="CAM21" s="53">
        <v>37718</v>
      </c>
      <c r="CAN21" s="53">
        <v>37715</v>
      </c>
      <c r="CAO21" s="53">
        <v>37714</v>
      </c>
      <c r="CAP21" s="53">
        <v>37713</v>
      </c>
      <c r="CAQ21" s="53">
        <v>37712</v>
      </c>
      <c r="CAR21" s="53">
        <v>37711</v>
      </c>
      <c r="CAS21" s="53">
        <v>37708</v>
      </c>
      <c r="CAT21" s="53">
        <v>37707</v>
      </c>
      <c r="CAU21" s="53">
        <v>37706</v>
      </c>
      <c r="CAV21" s="53">
        <v>37705</v>
      </c>
      <c r="CAW21" s="53">
        <v>37704</v>
      </c>
      <c r="CAX21" s="53">
        <v>37701</v>
      </c>
      <c r="CAY21" s="53">
        <v>37700</v>
      </c>
      <c r="CAZ21" s="53">
        <v>37699</v>
      </c>
      <c r="CBA21" s="53">
        <v>37698</v>
      </c>
      <c r="CBB21" s="53">
        <v>37697</v>
      </c>
      <c r="CBC21" s="53">
        <v>37694</v>
      </c>
      <c r="CBD21" s="53">
        <v>37693</v>
      </c>
      <c r="CBE21" s="53">
        <v>37692</v>
      </c>
      <c r="CBF21" s="53">
        <v>37691</v>
      </c>
      <c r="CBG21" s="53">
        <v>37690</v>
      </c>
      <c r="CBH21" s="53">
        <v>37687</v>
      </c>
      <c r="CBI21" s="53">
        <v>37686</v>
      </c>
      <c r="CBJ21" s="53">
        <v>37685</v>
      </c>
      <c r="CBK21" s="53">
        <v>37684</v>
      </c>
      <c r="CBL21" s="53">
        <v>37683</v>
      </c>
      <c r="CBM21" s="53">
        <v>37680</v>
      </c>
      <c r="CBN21" s="53">
        <v>37679</v>
      </c>
      <c r="CBO21" s="53">
        <v>37678</v>
      </c>
      <c r="CBP21" s="53">
        <v>37677</v>
      </c>
      <c r="CBQ21" s="53">
        <v>37676</v>
      </c>
      <c r="CBR21" s="53">
        <v>37673</v>
      </c>
      <c r="CBS21" s="53">
        <v>37672</v>
      </c>
      <c r="CBT21" s="53">
        <v>37671</v>
      </c>
      <c r="CBU21" s="53">
        <v>37670</v>
      </c>
      <c r="CBV21" s="53">
        <v>37669</v>
      </c>
      <c r="CBW21" s="53">
        <v>37666</v>
      </c>
      <c r="CBX21" s="53">
        <v>37665</v>
      </c>
      <c r="CBY21" s="53">
        <v>37664</v>
      </c>
      <c r="CBZ21" s="53">
        <v>37663</v>
      </c>
      <c r="CCA21" s="53">
        <v>37662</v>
      </c>
      <c r="CCB21" s="53">
        <v>37659</v>
      </c>
      <c r="CCC21" s="53">
        <v>37658</v>
      </c>
      <c r="CCD21" s="53">
        <v>37657</v>
      </c>
      <c r="CCE21" s="53">
        <v>37656</v>
      </c>
      <c r="CCF21" s="53">
        <v>37655</v>
      </c>
      <c r="CCG21" s="53">
        <v>37652</v>
      </c>
      <c r="CCH21" s="53">
        <v>37651</v>
      </c>
      <c r="CCI21" s="53">
        <v>37650</v>
      </c>
      <c r="CCJ21" s="53">
        <v>37649</v>
      </c>
      <c r="CCK21" s="53">
        <v>37648</v>
      </c>
      <c r="CCL21" s="53">
        <v>37645</v>
      </c>
      <c r="CCM21" s="53">
        <v>37644</v>
      </c>
      <c r="CCN21" s="53">
        <v>37643</v>
      </c>
      <c r="CCO21" s="53">
        <v>37642</v>
      </c>
      <c r="CCP21" s="53">
        <v>37641</v>
      </c>
      <c r="CCQ21" s="53">
        <v>37638</v>
      </c>
      <c r="CCR21" s="53">
        <v>37637</v>
      </c>
      <c r="CCS21" s="53">
        <v>37636</v>
      </c>
      <c r="CCT21" s="53">
        <v>37635</v>
      </c>
      <c r="CCU21" s="53">
        <v>37634</v>
      </c>
      <c r="CCV21" s="53">
        <v>37631</v>
      </c>
      <c r="CCW21" s="53">
        <v>37630</v>
      </c>
      <c r="CCX21" s="53">
        <v>37629</v>
      </c>
      <c r="CCY21" s="53">
        <v>37628</v>
      </c>
      <c r="CCZ21" s="53">
        <v>37627</v>
      </c>
      <c r="CDA21" s="53">
        <v>37624</v>
      </c>
      <c r="CDB21" s="53">
        <v>37623</v>
      </c>
      <c r="CDC21" s="53">
        <v>37621</v>
      </c>
      <c r="CDD21" s="53">
        <v>37620</v>
      </c>
      <c r="CDE21" s="53">
        <v>37617</v>
      </c>
      <c r="CDF21" s="53">
        <v>37614</v>
      </c>
      <c r="CDG21" s="53">
        <v>37613</v>
      </c>
      <c r="CDH21" s="53">
        <v>37610</v>
      </c>
      <c r="CDI21" s="53">
        <v>37609</v>
      </c>
      <c r="CDJ21" s="53">
        <v>37608</v>
      </c>
      <c r="CDK21" s="53">
        <v>37607</v>
      </c>
      <c r="CDL21" s="53">
        <v>37606</v>
      </c>
      <c r="CDM21" s="53">
        <v>37603</v>
      </c>
      <c r="CDN21" s="53">
        <v>37602</v>
      </c>
      <c r="CDO21" s="53">
        <v>37601</v>
      </c>
      <c r="CDP21" s="53">
        <v>37600</v>
      </c>
      <c r="CDQ21" s="53">
        <v>37599</v>
      </c>
      <c r="CDR21" s="53">
        <v>37596</v>
      </c>
      <c r="CDS21" s="53">
        <v>37595</v>
      </c>
      <c r="CDT21" s="53">
        <v>37594</v>
      </c>
      <c r="CDU21" s="53">
        <v>37593</v>
      </c>
      <c r="CDV21" s="53">
        <v>37592</v>
      </c>
      <c r="CDW21" s="53">
        <v>37589</v>
      </c>
      <c r="CDX21" s="53">
        <v>37588</v>
      </c>
      <c r="CDY21" s="53">
        <v>37587</v>
      </c>
      <c r="CDZ21" s="53">
        <v>37586</v>
      </c>
      <c r="CEA21" s="53">
        <v>37585</v>
      </c>
      <c r="CEB21" s="53">
        <v>37582</v>
      </c>
      <c r="CEC21" s="53">
        <v>37581</v>
      </c>
      <c r="CED21" s="53">
        <v>37580</v>
      </c>
      <c r="CEE21" s="53">
        <v>37579</v>
      </c>
      <c r="CEF21" s="53">
        <v>37578</v>
      </c>
      <c r="CEG21" s="53">
        <v>37575</v>
      </c>
      <c r="CEH21" s="53">
        <v>37574</v>
      </c>
      <c r="CEI21" s="53">
        <v>37573</v>
      </c>
      <c r="CEJ21" s="53">
        <v>37572</v>
      </c>
      <c r="CEK21" s="53">
        <v>37571</v>
      </c>
      <c r="CEL21" s="53">
        <v>37568</v>
      </c>
      <c r="CEM21" s="53">
        <v>37567</v>
      </c>
      <c r="CEN21" s="53">
        <v>37566</v>
      </c>
      <c r="CEO21" s="53">
        <v>37565</v>
      </c>
      <c r="CEP21" s="53">
        <v>37564</v>
      </c>
      <c r="CEQ21" s="53">
        <v>37561</v>
      </c>
      <c r="CER21" s="53">
        <v>37560</v>
      </c>
      <c r="CES21" s="53">
        <v>37559</v>
      </c>
      <c r="CET21" s="53">
        <v>37558</v>
      </c>
      <c r="CEU21" s="53">
        <v>37557</v>
      </c>
      <c r="CEV21" s="53">
        <v>37554</v>
      </c>
      <c r="CEW21" s="53">
        <v>37553</v>
      </c>
      <c r="CEX21" s="53">
        <v>37552</v>
      </c>
      <c r="CEY21" s="53">
        <v>37551</v>
      </c>
      <c r="CEZ21" s="53">
        <v>37550</v>
      </c>
      <c r="CFA21" s="53">
        <v>37547</v>
      </c>
      <c r="CFB21" s="53">
        <v>37546</v>
      </c>
      <c r="CFC21" s="53">
        <v>37545</v>
      </c>
      <c r="CFD21" s="53">
        <v>37544</v>
      </c>
      <c r="CFE21" s="53">
        <v>37543</v>
      </c>
      <c r="CFF21" s="53">
        <v>37540</v>
      </c>
      <c r="CFG21" s="53">
        <v>37539</v>
      </c>
      <c r="CFH21" s="53">
        <v>37538</v>
      </c>
      <c r="CFI21" s="53">
        <v>37537</v>
      </c>
      <c r="CFJ21" s="53">
        <v>37536</v>
      </c>
      <c r="CFK21" s="53">
        <v>37533</v>
      </c>
      <c r="CFL21" s="53">
        <v>37532</v>
      </c>
      <c r="CFM21" s="53">
        <v>37531</v>
      </c>
      <c r="CFN21" s="53">
        <v>37530</v>
      </c>
      <c r="CFO21" s="53">
        <v>37529</v>
      </c>
      <c r="CFP21" s="53">
        <v>37526</v>
      </c>
      <c r="CFQ21" s="53">
        <v>37525</v>
      </c>
      <c r="CFR21" s="53">
        <v>37524</v>
      </c>
      <c r="CFS21" s="53">
        <v>37523</v>
      </c>
      <c r="CFT21" s="53">
        <v>37522</v>
      </c>
      <c r="CFU21" s="53">
        <v>37519</v>
      </c>
      <c r="CFV21" s="53">
        <v>37518</v>
      </c>
      <c r="CFW21" s="53">
        <v>37517</v>
      </c>
      <c r="CFX21" s="53">
        <v>37516</v>
      </c>
      <c r="CFY21" s="53">
        <v>37515</v>
      </c>
      <c r="CFZ21" s="53">
        <v>37512</v>
      </c>
      <c r="CGA21" s="53">
        <v>37511</v>
      </c>
      <c r="CGB21" s="53">
        <v>37510</v>
      </c>
      <c r="CGC21" s="53">
        <v>37509</v>
      </c>
      <c r="CGD21" s="53">
        <v>37508</v>
      </c>
      <c r="CGE21" s="53">
        <v>37505</v>
      </c>
      <c r="CGF21" s="53">
        <v>37504</v>
      </c>
      <c r="CGG21" s="53">
        <v>37503</v>
      </c>
      <c r="CGH21" s="53">
        <v>37502</v>
      </c>
      <c r="CGI21" s="53">
        <v>37501</v>
      </c>
      <c r="CGJ21" s="53">
        <v>37498</v>
      </c>
      <c r="CGK21" s="53">
        <v>37497</v>
      </c>
      <c r="CGL21" s="53">
        <v>37496</v>
      </c>
      <c r="CGM21" s="53">
        <v>37495</v>
      </c>
      <c r="CGN21" s="53">
        <v>37494</v>
      </c>
      <c r="CGO21" s="53">
        <v>37491</v>
      </c>
      <c r="CGP21" s="53">
        <v>37490</v>
      </c>
      <c r="CGQ21" s="53">
        <v>37489</v>
      </c>
      <c r="CGR21" s="53">
        <v>37488</v>
      </c>
      <c r="CGS21" s="53">
        <v>37487</v>
      </c>
      <c r="CGT21" s="53">
        <v>37484</v>
      </c>
      <c r="CGU21" s="53">
        <v>37483</v>
      </c>
      <c r="CGV21" s="53">
        <v>37482</v>
      </c>
      <c r="CGW21" s="53">
        <v>37481</v>
      </c>
      <c r="CGX21" s="53">
        <v>37480</v>
      </c>
      <c r="CGY21" s="53">
        <v>37477</v>
      </c>
      <c r="CGZ21" s="53">
        <v>37476</v>
      </c>
      <c r="CHA21" s="53">
        <v>37475</v>
      </c>
      <c r="CHB21" s="53">
        <v>37474</v>
      </c>
      <c r="CHC21" s="53">
        <v>37473</v>
      </c>
      <c r="CHD21" s="53">
        <v>37470</v>
      </c>
      <c r="CHE21" s="53">
        <v>37469</v>
      </c>
      <c r="CHF21" s="53">
        <v>37468</v>
      </c>
      <c r="CHG21" s="53">
        <v>37467</v>
      </c>
      <c r="CHH21" s="53">
        <v>37466</v>
      </c>
      <c r="CHI21" s="53">
        <v>37463</v>
      </c>
      <c r="CHJ21" s="53">
        <v>37462</v>
      </c>
      <c r="CHK21" s="53">
        <v>37461</v>
      </c>
      <c r="CHL21" s="53">
        <v>37460</v>
      </c>
      <c r="CHM21" s="53">
        <v>37459</v>
      </c>
      <c r="CHN21" s="53">
        <v>37456</v>
      </c>
      <c r="CHO21" s="53">
        <v>37455</v>
      </c>
      <c r="CHP21" s="53">
        <v>37454</v>
      </c>
      <c r="CHQ21" s="53">
        <v>37453</v>
      </c>
      <c r="CHR21" s="53">
        <v>37452</v>
      </c>
      <c r="CHS21" s="53">
        <v>37449</v>
      </c>
      <c r="CHT21" s="53">
        <v>37448</v>
      </c>
      <c r="CHU21" s="53">
        <v>37447</v>
      </c>
      <c r="CHV21" s="53">
        <v>37446</v>
      </c>
      <c r="CHW21" s="53">
        <v>37445</v>
      </c>
      <c r="CHX21" s="53">
        <v>37442</v>
      </c>
      <c r="CHY21" s="53">
        <v>37441</v>
      </c>
      <c r="CHZ21" s="53">
        <v>37440</v>
      </c>
      <c r="CIA21" s="53">
        <v>37439</v>
      </c>
      <c r="CIB21" s="53">
        <v>37438</v>
      </c>
      <c r="CIC21" s="53">
        <v>37435</v>
      </c>
      <c r="CID21" s="53">
        <v>37434</v>
      </c>
      <c r="CIE21" s="53">
        <v>37433</v>
      </c>
      <c r="CIF21" s="53">
        <v>37432</v>
      </c>
      <c r="CIG21" s="53">
        <v>37431</v>
      </c>
      <c r="CIH21" s="53">
        <v>37428</v>
      </c>
      <c r="CII21" s="53">
        <v>37427</v>
      </c>
      <c r="CIJ21" s="53">
        <v>37426</v>
      </c>
      <c r="CIK21" s="53">
        <v>37425</v>
      </c>
      <c r="CIL21" s="53">
        <v>37424</v>
      </c>
      <c r="CIM21" s="53">
        <v>37421</v>
      </c>
      <c r="CIN21" s="53">
        <v>37420</v>
      </c>
      <c r="CIO21" s="53">
        <v>37419</v>
      </c>
      <c r="CIP21" s="53">
        <v>37418</v>
      </c>
      <c r="CIQ21" s="53">
        <v>37417</v>
      </c>
      <c r="CIR21" s="53">
        <v>37414</v>
      </c>
      <c r="CIS21" s="53">
        <v>37413</v>
      </c>
      <c r="CIT21" s="53">
        <v>37412</v>
      </c>
      <c r="CIU21" s="53">
        <v>37411</v>
      </c>
      <c r="CIV21" s="53">
        <v>37410</v>
      </c>
      <c r="CIW21" s="53">
        <v>37407</v>
      </c>
      <c r="CIX21" s="53">
        <v>37406</v>
      </c>
      <c r="CIY21" s="53">
        <v>37405</v>
      </c>
      <c r="CIZ21" s="53">
        <v>37404</v>
      </c>
      <c r="CJA21" s="53">
        <v>37403</v>
      </c>
      <c r="CJB21" s="53">
        <v>37400</v>
      </c>
      <c r="CJC21" s="53">
        <v>37399</v>
      </c>
      <c r="CJD21" s="53">
        <v>37398</v>
      </c>
      <c r="CJE21" s="53">
        <v>37397</v>
      </c>
      <c r="CJF21" s="53">
        <v>37396</v>
      </c>
      <c r="CJG21" s="53">
        <v>37393</v>
      </c>
      <c r="CJH21" s="53">
        <v>37392</v>
      </c>
      <c r="CJI21" s="53">
        <v>37391</v>
      </c>
      <c r="CJJ21" s="53">
        <v>37390</v>
      </c>
      <c r="CJK21" s="53">
        <v>37389</v>
      </c>
      <c r="CJL21" s="53">
        <v>37386</v>
      </c>
      <c r="CJM21" s="53">
        <v>37385</v>
      </c>
      <c r="CJN21" s="53">
        <v>37384</v>
      </c>
      <c r="CJO21" s="53">
        <v>37383</v>
      </c>
      <c r="CJP21" s="53">
        <v>37382</v>
      </c>
      <c r="CJQ21" s="53">
        <v>37379</v>
      </c>
      <c r="CJR21" s="53">
        <v>37378</v>
      </c>
      <c r="CJS21" s="53">
        <v>37376</v>
      </c>
      <c r="CJT21" s="53">
        <v>37375</v>
      </c>
      <c r="CJU21" s="53">
        <v>37372</v>
      </c>
      <c r="CJV21" s="53">
        <v>37371</v>
      </c>
      <c r="CJW21" s="53">
        <v>37370</v>
      </c>
      <c r="CJX21" s="53">
        <v>37369</v>
      </c>
      <c r="CJY21" s="53">
        <v>37368</v>
      </c>
      <c r="CJZ21" s="53">
        <v>37365</v>
      </c>
      <c r="CKA21" s="53">
        <v>37364</v>
      </c>
      <c r="CKB21" s="53">
        <v>37363</v>
      </c>
      <c r="CKC21" s="53">
        <v>37362</v>
      </c>
      <c r="CKD21" s="53">
        <v>37361</v>
      </c>
      <c r="CKE21" s="53">
        <v>37358</v>
      </c>
      <c r="CKF21" s="53">
        <v>37357</v>
      </c>
      <c r="CKG21" s="53">
        <v>37356</v>
      </c>
      <c r="CKH21" s="53">
        <v>37355</v>
      </c>
      <c r="CKI21" s="53">
        <v>37354</v>
      </c>
      <c r="CKJ21" s="53">
        <v>37351</v>
      </c>
      <c r="CKK21" s="53">
        <v>37350</v>
      </c>
      <c r="CKL21" s="53">
        <v>37349</v>
      </c>
      <c r="CKM21" s="53">
        <v>37348</v>
      </c>
      <c r="CKN21" s="53">
        <v>37343</v>
      </c>
      <c r="CKO21" s="53">
        <v>37342</v>
      </c>
      <c r="CKP21" s="53">
        <v>37341</v>
      </c>
      <c r="CKQ21" s="53">
        <v>37340</v>
      </c>
      <c r="CKR21" s="53">
        <v>37337</v>
      </c>
      <c r="CKS21" s="53">
        <v>37336</v>
      </c>
      <c r="CKT21" s="53">
        <v>37335</v>
      </c>
      <c r="CKU21" s="53">
        <v>37334</v>
      </c>
      <c r="CKV21" s="53">
        <v>37333</v>
      </c>
      <c r="CKW21" s="53">
        <v>37330</v>
      </c>
      <c r="CKX21" s="53">
        <v>37329</v>
      </c>
      <c r="CKY21" s="53">
        <v>37328</v>
      </c>
      <c r="CKZ21" s="53">
        <v>37327</v>
      </c>
      <c r="CLA21" s="53">
        <v>37326</v>
      </c>
      <c r="CLB21" s="53">
        <v>37323</v>
      </c>
      <c r="CLC21" s="53">
        <v>37322</v>
      </c>
      <c r="CLD21" s="53">
        <v>37321</v>
      </c>
      <c r="CLE21" s="53">
        <v>37320</v>
      </c>
      <c r="CLF21" s="53">
        <v>37319</v>
      </c>
      <c r="CLG21" s="53">
        <v>37316</v>
      </c>
      <c r="CLH21" s="53">
        <v>37315</v>
      </c>
      <c r="CLI21" s="53">
        <v>37314</v>
      </c>
      <c r="CLJ21" s="53">
        <v>37313</v>
      </c>
      <c r="CLK21" s="53">
        <v>37312</v>
      </c>
      <c r="CLL21" s="53">
        <v>37309</v>
      </c>
      <c r="CLM21" s="53">
        <v>37308</v>
      </c>
      <c r="CLN21" s="53">
        <v>37307</v>
      </c>
      <c r="CLO21" s="53">
        <v>37306</v>
      </c>
      <c r="CLP21" s="53">
        <v>37305</v>
      </c>
      <c r="CLQ21" s="53">
        <v>37302</v>
      </c>
      <c r="CLR21" s="53">
        <v>37301</v>
      </c>
      <c r="CLS21" s="53">
        <v>37300</v>
      </c>
      <c r="CLT21" s="53">
        <v>37299</v>
      </c>
      <c r="CLU21" s="53">
        <v>37298</v>
      </c>
      <c r="CLV21" s="53">
        <v>37295</v>
      </c>
      <c r="CLW21" s="53">
        <v>37294</v>
      </c>
      <c r="CLX21" s="53">
        <v>37293</v>
      </c>
      <c r="CLY21" s="53">
        <v>37292</v>
      </c>
      <c r="CLZ21" s="53">
        <v>37291</v>
      </c>
      <c r="CMA21" s="53">
        <v>37288</v>
      </c>
      <c r="CMB21" s="53">
        <v>37287</v>
      </c>
      <c r="CMC21" s="53">
        <v>37286</v>
      </c>
      <c r="CMD21" s="53">
        <v>37285</v>
      </c>
      <c r="CME21" s="53">
        <v>37284</v>
      </c>
      <c r="CMF21" s="53">
        <v>37281</v>
      </c>
      <c r="CMG21" s="53">
        <v>37280</v>
      </c>
      <c r="CMH21" s="53">
        <v>37279</v>
      </c>
      <c r="CMI21" s="53">
        <v>37278</v>
      </c>
      <c r="CMJ21" s="53">
        <v>37277</v>
      </c>
      <c r="CMK21" s="53">
        <v>37274</v>
      </c>
      <c r="CML21" s="53">
        <v>37273</v>
      </c>
      <c r="CMM21" s="53">
        <v>37272</v>
      </c>
      <c r="CMN21" s="53">
        <v>37271</v>
      </c>
      <c r="CMO21" s="53">
        <v>37270</v>
      </c>
      <c r="CMP21" s="53">
        <v>37267</v>
      </c>
      <c r="CMQ21" s="53">
        <v>37266</v>
      </c>
      <c r="CMR21" s="53">
        <v>37265</v>
      </c>
      <c r="CMS21" s="53">
        <v>37264</v>
      </c>
      <c r="CMT21" s="53">
        <v>37263</v>
      </c>
      <c r="CMU21" s="53">
        <v>37260</v>
      </c>
      <c r="CMV21" s="53">
        <v>37259</v>
      </c>
      <c r="CMW21" s="53">
        <v>37258</v>
      </c>
      <c r="CMX21" s="53">
        <v>37253</v>
      </c>
      <c r="CMY21" s="53">
        <v>37252</v>
      </c>
      <c r="CMZ21" s="53">
        <v>37249</v>
      </c>
      <c r="CNA21" s="53">
        <v>37246</v>
      </c>
      <c r="CNB21" s="53">
        <v>37245</v>
      </c>
      <c r="CNC21" s="53">
        <v>37244</v>
      </c>
      <c r="CND21" s="53">
        <v>37243</v>
      </c>
      <c r="CNE21" s="53">
        <v>37242</v>
      </c>
      <c r="CNF21" s="53">
        <v>37239</v>
      </c>
      <c r="CNG21" s="53">
        <v>37238</v>
      </c>
      <c r="CNH21" s="53">
        <v>37237</v>
      </c>
      <c r="CNI21" s="53">
        <v>37236</v>
      </c>
      <c r="CNJ21" s="53">
        <v>37235</v>
      </c>
      <c r="CNK21" s="53">
        <v>37232</v>
      </c>
      <c r="CNL21" s="53">
        <v>37231</v>
      </c>
      <c r="CNM21" s="53">
        <v>37230</v>
      </c>
      <c r="CNN21" s="53">
        <v>37229</v>
      </c>
      <c r="CNO21" s="53">
        <v>37228</v>
      </c>
      <c r="CNP21" s="53">
        <v>37225</v>
      </c>
      <c r="CNQ21" s="53">
        <v>37224</v>
      </c>
      <c r="CNR21" s="53">
        <v>37223</v>
      </c>
      <c r="CNS21" s="53">
        <v>37222</v>
      </c>
      <c r="CNT21" s="53">
        <v>37221</v>
      </c>
      <c r="CNU21" s="53">
        <v>37218</v>
      </c>
      <c r="CNV21" s="53">
        <v>37217</v>
      </c>
      <c r="CNW21" s="53">
        <v>37216</v>
      </c>
      <c r="CNX21" s="53">
        <v>37215</v>
      </c>
      <c r="CNY21" s="53">
        <v>37214</v>
      </c>
      <c r="CNZ21" s="53">
        <v>37211</v>
      </c>
      <c r="COA21" s="53">
        <v>37210</v>
      </c>
      <c r="COB21" s="53">
        <v>37209</v>
      </c>
      <c r="COC21" s="53">
        <v>37208</v>
      </c>
      <c r="COD21" s="53">
        <v>37207</v>
      </c>
      <c r="COE21" s="53">
        <v>37204</v>
      </c>
      <c r="COF21" s="53">
        <v>37203</v>
      </c>
      <c r="COG21" s="53">
        <v>37202</v>
      </c>
      <c r="COH21" s="53">
        <v>37201</v>
      </c>
      <c r="COI21" s="53">
        <v>37200</v>
      </c>
      <c r="COJ21" s="53">
        <v>37197</v>
      </c>
      <c r="COK21" s="53">
        <v>37196</v>
      </c>
      <c r="COL21" s="53">
        <v>37195</v>
      </c>
      <c r="COM21" s="53">
        <v>37194</v>
      </c>
      <c r="CON21" s="53">
        <v>37193</v>
      </c>
      <c r="COO21" s="53">
        <v>37190</v>
      </c>
      <c r="COP21" s="53">
        <v>37189</v>
      </c>
      <c r="COQ21" s="53">
        <v>37188</v>
      </c>
      <c r="COR21" s="53">
        <v>37187</v>
      </c>
      <c r="COS21" s="53">
        <v>37186</v>
      </c>
      <c r="COT21" s="53">
        <v>37183</v>
      </c>
      <c r="COU21" s="53">
        <v>37182</v>
      </c>
      <c r="COV21" s="53">
        <v>37181</v>
      </c>
      <c r="COW21" s="53">
        <v>37180</v>
      </c>
      <c r="COX21" s="53">
        <v>37179</v>
      </c>
      <c r="COY21" s="53">
        <v>37176</v>
      </c>
      <c r="COZ21" s="53">
        <v>37175</v>
      </c>
      <c r="CPA21" s="53">
        <v>37174</v>
      </c>
      <c r="CPB21" s="53">
        <v>37173</v>
      </c>
      <c r="CPC21" s="53">
        <v>37172</v>
      </c>
      <c r="CPD21" s="53">
        <v>37169</v>
      </c>
      <c r="CPE21" s="53">
        <v>37168</v>
      </c>
      <c r="CPF21" s="53">
        <v>37167</v>
      </c>
      <c r="CPG21" s="53">
        <v>37166</v>
      </c>
      <c r="CPH21" s="53">
        <v>37165</v>
      </c>
      <c r="CPI21" s="53">
        <v>37162</v>
      </c>
      <c r="CPJ21" s="53">
        <v>37161</v>
      </c>
      <c r="CPK21" s="53">
        <v>37160</v>
      </c>
      <c r="CPL21" s="53">
        <v>37159</v>
      </c>
      <c r="CPM21" s="53">
        <v>37158</v>
      </c>
      <c r="CPN21" s="53">
        <v>37155</v>
      </c>
      <c r="CPO21" s="53">
        <v>37154</v>
      </c>
      <c r="CPP21" s="53">
        <v>37153</v>
      </c>
      <c r="CPQ21" s="53">
        <v>37152</v>
      </c>
      <c r="CPR21" s="53">
        <v>37151</v>
      </c>
      <c r="CPS21" s="53">
        <v>37148</v>
      </c>
      <c r="CPT21" s="53">
        <v>37147</v>
      </c>
      <c r="CPU21" s="53">
        <v>37146</v>
      </c>
      <c r="CPV21" s="53">
        <v>37145</v>
      </c>
      <c r="CPW21" s="53">
        <v>37144</v>
      </c>
      <c r="CPX21" s="53">
        <v>37141</v>
      </c>
      <c r="CPY21" s="53">
        <v>37140</v>
      </c>
      <c r="CPZ21" s="53">
        <v>37139</v>
      </c>
      <c r="CQA21" s="53">
        <v>37138</v>
      </c>
      <c r="CQB21" s="53">
        <v>37137</v>
      </c>
      <c r="CQC21" s="53">
        <v>37134</v>
      </c>
      <c r="CQD21" s="53">
        <v>37133</v>
      </c>
      <c r="CQE21" s="53">
        <v>37132</v>
      </c>
      <c r="CQF21" s="53">
        <v>37131</v>
      </c>
      <c r="CQG21" s="53">
        <v>37130</v>
      </c>
      <c r="CQH21" s="53">
        <v>37127</v>
      </c>
      <c r="CQI21" s="53">
        <v>37126</v>
      </c>
      <c r="CQJ21" s="53">
        <v>37125</v>
      </c>
      <c r="CQK21" s="53">
        <v>37124</v>
      </c>
      <c r="CQL21" s="53">
        <v>37123</v>
      </c>
      <c r="CQM21" s="53">
        <v>37120</v>
      </c>
      <c r="CQN21" s="53">
        <v>37119</v>
      </c>
      <c r="CQO21" s="53">
        <v>37118</v>
      </c>
      <c r="CQP21" s="53">
        <v>37117</v>
      </c>
      <c r="CQQ21" s="53">
        <v>37116</v>
      </c>
      <c r="CQR21" s="53">
        <v>37113</v>
      </c>
      <c r="CQS21" s="53">
        <v>37112</v>
      </c>
      <c r="CQT21" s="53">
        <v>37111</v>
      </c>
      <c r="CQU21" s="53">
        <v>37110</v>
      </c>
      <c r="CQV21" s="53">
        <v>37109</v>
      </c>
      <c r="CQW21" s="53">
        <v>37106</v>
      </c>
      <c r="CQX21" s="53">
        <v>37105</v>
      </c>
      <c r="CQY21" s="53">
        <v>37104</v>
      </c>
      <c r="CQZ21" s="53">
        <v>37103</v>
      </c>
      <c r="CRA21" s="53">
        <v>37102</v>
      </c>
      <c r="CRB21" s="53">
        <v>37099</v>
      </c>
      <c r="CRC21" s="53">
        <v>37098</v>
      </c>
      <c r="CRD21" s="53">
        <v>37097</v>
      </c>
      <c r="CRE21" s="53">
        <v>37096</v>
      </c>
      <c r="CRF21" s="53">
        <v>37095</v>
      </c>
      <c r="CRG21" s="53">
        <v>37092</v>
      </c>
      <c r="CRH21" s="53">
        <v>37091</v>
      </c>
      <c r="CRI21" s="53">
        <v>37090</v>
      </c>
      <c r="CRJ21" s="53">
        <v>37089</v>
      </c>
      <c r="CRK21" s="53">
        <v>37088</v>
      </c>
      <c r="CRL21" s="53">
        <v>37085</v>
      </c>
      <c r="CRM21" s="53">
        <v>37084</v>
      </c>
      <c r="CRN21" s="53">
        <v>37083</v>
      </c>
      <c r="CRO21" s="53">
        <v>37082</v>
      </c>
      <c r="CRP21" s="53">
        <v>37081</v>
      </c>
      <c r="CRQ21" s="53">
        <v>37078</v>
      </c>
      <c r="CRR21" s="53">
        <v>37077</v>
      </c>
      <c r="CRS21" s="53">
        <v>37076</v>
      </c>
      <c r="CRT21" s="53">
        <v>37075</v>
      </c>
      <c r="CRU21" s="53">
        <v>37074</v>
      </c>
      <c r="CRV21" s="53">
        <v>37071</v>
      </c>
      <c r="CRW21" s="53">
        <v>37070</v>
      </c>
      <c r="CRX21" s="53">
        <v>37069</v>
      </c>
      <c r="CRY21" s="53">
        <v>37068</v>
      </c>
      <c r="CRZ21" s="53">
        <v>37067</v>
      </c>
      <c r="CSA21" s="53">
        <v>37064</v>
      </c>
      <c r="CSB21" s="53">
        <v>37063</v>
      </c>
      <c r="CSC21" s="53">
        <v>37062</v>
      </c>
      <c r="CSD21" s="53">
        <v>37061</v>
      </c>
      <c r="CSE21" s="53">
        <v>37060</v>
      </c>
      <c r="CSF21" s="53">
        <v>37057</v>
      </c>
      <c r="CSG21" s="53">
        <v>37056</v>
      </c>
      <c r="CSH21" s="53">
        <v>37055</v>
      </c>
      <c r="CSI21" s="53">
        <v>37054</v>
      </c>
      <c r="CSJ21" s="53">
        <v>37053</v>
      </c>
      <c r="CSK21" s="53">
        <v>37050</v>
      </c>
      <c r="CSL21" s="53">
        <v>37049</v>
      </c>
      <c r="CSM21" s="53">
        <v>37048</v>
      </c>
      <c r="CSN21" s="53">
        <v>37047</v>
      </c>
      <c r="CSO21" s="53">
        <v>37046</v>
      </c>
      <c r="CSP21" s="53">
        <v>37043</v>
      </c>
      <c r="CSQ21" s="53">
        <v>37042</v>
      </c>
      <c r="CSR21" s="53">
        <v>37041</v>
      </c>
      <c r="CSS21" s="53">
        <v>37040</v>
      </c>
      <c r="CST21" s="53">
        <v>37039</v>
      </c>
      <c r="CSU21" s="53">
        <v>37036</v>
      </c>
      <c r="CSV21" s="53">
        <v>37035</v>
      </c>
      <c r="CSW21" s="53">
        <v>37034</v>
      </c>
      <c r="CSX21" s="53">
        <v>37033</v>
      </c>
      <c r="CSY21" s="53">
        <v>37032</v>
      </c>
      <c r="CSZ21" s="53">
        <v>37029</v>
      </c>
      <c r="CTA21" s="53">
        <v>37028</v>
      </c>
      <c r="CTB21" s="53">
        <v>37027</v>
      </c>
      <c r="CTC21" s="53">
        <v>37026</v>
      </c>
      <c r="CTD21" s="53">
        <v>37025</v>
      </c>
      <c r="CTE21" s="53">
        <v>37022</v>
      </c>
      <c r="CTF21" s="53">
        <v>37021</v>
      </c>
      <c r="CTG21" s="53">
        <v>37020</v>
      </c>
      <c r="CTH21" s="53">
        <v>37019</v>
      </c>
      <c r="CTI21" s="53">
        <v>37018</v>
      </c>
      <c r="CTJ21" s="53">
        <v>37015</v>
      </c>
      <c r="CTK21" s="53">
        <v>37014</v>
      </c>
      <c r="CTL21" s="53">
        <v>37013</v>
      </c>
      <c r="CTM21" s="53">
        <v>37011</v>
      </c>
      <c r="CTN21" s="53">
        <v>37008</v>
      </c>
      <c r="CTO21" s="53">
        <v>37007</v>
      </c>
      <c r="CTP21" s="53">
        <v>37006</v>
      </c>
      <c r="CTQ21" s="53">
        <v>37005</v>
      </c>
      <c r="CTR21" s="53">
        <v>37004</v>
      </c>
      <c r="CTS21" s="53">
        <v>37001</v>
      </c>
      <c r="CTT21" s="53">
        <v>37000</v>
      </c>
      <c r="CTU21" s="53">
        <v>36999</v>
      </c>
      <c r="CTV21" s="53">
        <v>36998</v>
      </c>
      <c r="CTW21" s="53">
        <v>36993</v>
      </c>
      <c r="CTX21" s="53">
        <v>36992</v>
      </c>
      <c r="CTY21" s="53">
        <v>36991</v>
      </c>
      <c r="CTZ21" s="53">
        <v>36990</v>
      </c>
      <c r="CUA21" s="53">
        <v>36987</v>
      </c>
      <c r="CUB21" s="53">
        <v>36986</v>
      </c>
      <c r="CUC21" s="53">
        <v>36985</v>
      </c>
      <c r="CUD21" s="53">
        <v>36984</v>
      </c>
      <c r="CUE21" s="53">
        <v>36983</v>
      </c>
      <c r="CUF21" s="53">
        <v>36980</v>
      </c>
      <c r="CUG21" s="53">
        <v>36979</v>
      </c>
      <c r="CUH21" s="53">
        <v>36978</v>
      </c>
      <c r="CUI21" s="53">
        <v>36977</v>
      </c>
      <c r="CUJ21" s="53">
        <v>36976</v>
      </c>
      <c r="CUK21" s="53">
        <v>36973</v>
      </c>
      <c r="CUL21" s="53">
        <v>36972</v>
      </c>
      <c r="CUM21" s="53">
        <v>36971</v>
      </c>
      <c r="CUN21" s="53">
        <v>36970</v>
      </c>
      <c r="CUO21" s="53">
        <v>36969</v>
      </c>
      <c r="CUP21" s="53">
        <v>36966</v>
      </c>
      <c r="CUQ21" s="53">
        <v>36965</v>
      </c>
      <c r="CUR21" s="53">
        <v>36964</v>
      </c>
      <c r="CUS21" s="53">
        <v>36963</v>
      </c>
      <c r="CUT21" s="53">
        <v>36962</v>
      </c>
      <c r="CUU21" s="53">
        <v>36959</v>
      </c>
      <c r="CUV21" s="53">
        <v>36958</v>
      </c>
      <c r="CUW21" s="53">
        <v>36957</v>
      </c>
      <c r="CUX21" s="53">
        <v>36956</v>
      </c>
      <c r="CUY21" s="53">
        <v>36955</v>
      </c>
      <c r="CUZ21" s="53">
        <v>36952</v>
      </c>
      <c r="CVA21" s="53">
        <v>36951</v>
      </c>
      <c r="CVB21" s="53">
        <v>36950</v>
      </c>
      <c r="CVC21" s="53">
        <v>36949</v>
      </c>
      <c r="CVD21" s="53">
        <v>36948</v>
      </c>
      <c r="CVE21" s="53">
        <v>36945</v>
      </c>
      <c r="CVF21" s="53">
        <v>36944</v>
      </c>
      <c r="CVG21" s="53">
        <v>36943</v>
      </c>
      <c r="CVH21" s="53">
        <v>36942</v>
      </c>
      <c r="CVI21" s="53">
        <v>36941</v>
      </c>
      <c r="CVJ21" s="53">
        <v>36938</v>
      </c>
      <c r="CVK21" s="53">
        <v>36937</v>
      </c>
      <c r="CVL21" s="53">
        <v>36936</v>
      </c>
      <c r="CVM21" s="53">
        <v>36935</v>
      </c>
      <c r="CVN21" s="53">
        <v>36934</v>
      </c>
      <c r="CVO21" s="53">
        <v>36931</v>
      </c>
      <c r="CVP21" s="53">
        <v>36930</v>
      </c>
      <c r="CVQ21" s="53">
        <v>36929</v>
      </c>
      <c r="CVR21" s="53">
        <v>36928</v>
      </c>
      <c r="CVS21" s="53">
        <v>36927</v>
      </c>
      <c r="CVT21" s="53">
        <v>36924</v>
      </c>
      <c r="CVU21" s="53">
        <v>36923</v>
      </c>
      <c r="CVV21" s="53">
        <v>36922</v>
      </c>
      <c r="CVW21" s="53">
        <v>36921</v>
      </c>
      <c r="CVX21" s="53">
        <v>36920</v>
      </c>
      <c r="CVY21" s="53">
        <v>36917</v>
      </c>
      <c r="CVZ21" s="53">
        <v>36916</v>
      </c>
      <c r="CWA21" s="53">
        <v>36915</v>
      </c>
      <c r="CWB21" s="53">
        <v>36914</v>
      </c>
      <c r="CWC21" s="53">
        <v>36913</v>
      </c>
      <c r="CWD21" s="53">
        <v>36910</v>
      </c>
      <c r="CWE21" s="53">
        <v>36909</v>
      </c>
      <c r="CWF21" s="53">
        <v>36908</v>
      </c>
      <c r="CWG21" s="53">
        <v>36907</v>
      </c>
      <c r="CWH21" s="53">
        <v>36906</v>
      </c>
      <c r="CWI21" s="53">
        <v>36903</v>
      </c>
      <c r="CWJ21" s="53">
        <v>36902</v>
      </c>
      <c r="CWK21" s="53">
        <v>36901</v>
      </c>
      <c r="CWL21" s="53">
        <v>36900</v>
      </c>
      <c r="CWM21" s="53">
        <v>36899</v>
      </c>
      <c r="CWN21" s="53">
        <v>36896</v>
      </c>
      <c r="CWO21" s="53">
        <v>36895</v>
      </c>
      <c r="CWP21" s="53">
        <v>36894</v>
      </c>
      <c r="CWQ21" s="53">
        <v>36893</v>
      </c>
      <c r="CWR21" s="53">
        <v>36889</v>
      </c>
      <c r="CWS21" s="53">
        <v>36888</v>
      </c>
      <c r="CWT21" s="53">
        <v>36887</v>
      </c>
      <c r="CWU21" s="53">
        <v>36882</v>
      </c>
      <c r="CWV21" s="53">
        <v>36881</v>
      </c>
      <c r="CWW21" s="53">
        <v>36880</v>
      </c>
      <c r="CWX21" s="53">
        <v>36879</v>
      </c>
      <c r="CWY21" s="53">
        <v>36878</v>
      </c>
      <c r="CWZ21" s="53">
        <v>36875</v>
      </c>
      <c r="CXA21" s="53">
        <v>36874</v>
      </c>
      <c r="CXB21" s="53">
        <v>36873</v>
      </c>
      <c r="CXC21" s="53">
        <v>36872</v>
      </c>
      <c r="CXD21" s="53">
        <v>36871</v>
      </c>
      <c r="CXE21" s="53">
        <v>36868</v>
      </c>
      <c r="CXF21" s="53">
        <v>36867</v>
      </c>
      <c r="CXG21" s="53">
        <v>36866</v>
      </c>
      <c r="CXH21" s="53">
        <v>36865</v>
      </c>
      <c r="CXI21" s="53">
        <v>36864</v>
      </c>
      <c r="CXJ21" s="53">
        <v>36861</v>
      </c>
      <c r="CXK21" s="53">
        <v>36860</v>
      </c>
      <c r="CXL21" s="53">
        <v>36859</v>
      </c>
      <c r="CXM21" s="53">
        <v>36858</v>
      </c>
      <c r="CXN21" s="53">
        <v>36857</v>
      </c>
      <c r="CXO21" s="53">
        <v>36854</v>
      </c>
      <c r="CXP21" s="53">
        <v>36853</v>
      </c>
      <c r="CXQ21" s="53">
        <v>36852</v>
      </c>
      <c r="CXR21" s="53">
        <v>36851</v>
      </c>
      <c r="CXS21" s="53">
        <v>36850</v>
      </c>
      <c r="CXT21" s="53">
        <v>36847</v>
      </c>
      <c r="CXU21" s="53">
        <v>36846</v>
      </c>
      <c r="CXV21" s="53">
        <v>36845</v>
      </c>
      <c r="CXW21" s="53">
        <v>36844</v>
      </c>
      <c r="CXX21" s="53">
        <v>36843</v>
      </c>
      <c r="CXY21" s="53">
        <v>36840</v>
      </c>
      <c r="CXZ21" s="53">
        <v>36839</v>
      </c>
      <c r="CYA21" s="53">
        <v>36838</v>
      </c>
      <c r="CYB21" s="53">
        <v>36837</v>
      </c>
      <c r="CYC21" s="53">
        <v>36836</v>
      </c>
      <c r="CYD21" s="53">
        <v>36833</v>
      </c>
      <c r="CYE21" s="53">
        <v>36832</v>
      </c>
      <c r="CYF21" s="53">
        <v>36831</v>
      </c>
      <c r="CYG21" s="53">
        <v>36830</v>
      </c>
      <c r="CYH21" s="53">
        <v>36829</v>
      </c>
      <c r="CYI21" s="53">
        <v>36826</v>
      </c>
      <c r="CYJ21" s="53">
        <v>36825</v>
      </c>
      <c r="CYK21" s="53">
        <v>36824</v>
      </c>
      <c r="CYL21" s="53">
        <v>36823</v>
      </c>
      <c r="CYM21" s="53">
        <v>36822</v>
      </c>
      <c r="CYN21" s="53">
        <v>36819</v>
      </c>
      <c r="CYO21" s="53">
        <v>36818</v>
      </c>
      <c r="CYP21" s="53">
        <v>36817</v>
      </c>
      <c r="CYQ21" s="53">
        <v>36816</v>
      </c>
      <c r="CYR21" s="53">
        <v>36815</v>
      </c>
      <c r="CYS21" s="53">
        <v>36812</v>
      </c>
      <c r="CYT21" s="53">
        <v>36811</v>
      </c>
      <c r="CYU21" s="53">
        <v>36810</v>
      </c>
      <c r="CYV21" s="53">
        <v>36809</v>
      </c>
      <c r="CYW21" s="53">
        <v>36808</v>
      </c>
      <c r="CYX21" s="53">
        <v>36805</v>
      </c>
      <c r="CYY21" s="53">
        <v>36804</v>
      </c>
      <c r="CYZ21" s="53">
        <v>36803</v>
      </c>
      <c r="CZA21" s="53">
        <v>36802</v>
      </c>
      <c r="CZB21" s="53">
        <v>36801</v>
      </c>
      <c r="CZC21" s="53">
        <v>36798</v>
      </c>
      <c r="CZD21" s="53">
        <v>36797</v>
      </c>
      <c r="CZE21" s="53">
        <v>36796</v>
      </c>
      <c r="CZF21" s="53">
        <v>36795</v>
      </c>
      <c r="CZG21" s="53">
        <v>36794</v>
      </c>
      <c r="CZH21" s="53">
        <v>36791</v>
      </c>
      <c r="CZI21" s="53">
        <v>36790</v>
      </c>
      <c r="CZJ21" s="53">
        <v>36789</v>
      </c>
      <c r="CZK21" s="53">
        <v>36788</v>
      </c>
      <c r="CZL21" s="53">
        <v>36787</v>
      </c>
      <c r="CZM21" s="53">
        <v>36784</v>
      </c>
      <c r="CZN21" s="53">
        <v>36783</v>
      </c>
      <c r="CZO21" s="53">
        <v>36782</v>
      </c>
      <c r="CZP21" s="53">
        <v>36781</v>
      </c>
      <c r="CZQ21" s="53">
        <v>36780</v>
      </c>
      <c r="CZR21" s="53">
        <v>36777</v>
      </c>
      <c r="CZS21" s="53">
        <v>36776</v>
      </c>
      <c r="CZT21" s="53">
        <v>36775</v>
      </c>
      <c r="CZU21" s="53">
        <v>36774</v>
      </c>
      <c r="CZV21" s="53">
        <v>36773</v>
      </c>
      <c r="CZW21" s="53">
        <v>36770</v>
      </c>
      <c r="CZX21" s="53">
        <v>36769</v>
      </c>
      <c r="CZY21" s="53">
        <v>36768</v>
      </c>
      <c r="CZZ21" s="53">
        <v>36767</v>
      </c>
      <c r="DAA21" s="53">
        <v>36766</v>
      </c>
      <c r="DAB21" s="53">
        <v>36763</v>
      </c>
      <c r="DAC21" s="53">
        <v>36762</v>
      </c>
      <c r="DAD21" s="53">
        <v>36761</v>
      </c>
      <c r="DAE21" s="53">
        <v>36760</v>
      </c>
      <c r="DAF21" s="53">
        <v>36759</v>
      </c>
      <c r="DAG21" s="53">
        <v>36756</v>
      </c>
      <c r="DAH21" s="53">
        <v>36755</v>
      </c>
      <c r="DAI21" s="53">
        <v>36754</v>
      </c>
      <c r="DAJ21" s="53">
        <v>36753</v>
      </c>
      <c r="DAK21" s="53">
        <v>36752</v>
      </c>
      <c r="DAL21" s="53">
        <v>36749</v>
      </c>
      <c r="DAM21" s="53">
        <v>36748</v>
      </c>
      <c r="DAN21" s="53">
        <v>36747</v>
      </c>
      <c r="DAO21" s="53">
        <v>36746</v>
      </c>
      <c r="DAP21" s="53">
        <v>36745</v>
      </c>
      <c r="DAQ21" s="53">
        <v>36742</v>
      </c>
      <c r="DAR21" s="53">
        <v>36741</v>
      </c>
      <c r="DAS21" s="53">
        <v>36740</v>
      </c>
      <c r="DAT21" s="53">
        <v>36739</v>
      </c>
      <c r="DAU21" s="53">
        <v>36738</v>
      </c>
      <c r="DAV21" s="53">
        <v>36735</v>
      </c>
      <c r="DAW21" s="53">
        <v>36734</v>
      </c>
      <c r="DAX21" s="53">
        <v>36733</v>
      </c>
      <c r="DAY21" s="53">
        <v>36732</v>
      </c>
      <c r="DAZ21" s="53">
        <v>36731</v>
      </c>
      <c r="DBA21" s="53">
        <v>36728</v>
      </c>
      <c r="DBB21" s="53">
        <v>36727</v>
      </c>
      <c r="DBC21" s="53">
        <v>36726</v>
      </c>
      <c r="DBD21" s="53">
        <v>36725</v>
      </c>
      <c r="DBE21" s="53">
        <v>36724</v>
      </c>
      <c r="DBF21" s="53">
        <v>36721</v>
      </c>
      <c r="DBG21" s="53">
        <v>36720</v>
      </c>
      <c r="DBH21" s="53">
        <v>36719</v>
      </c>
      <c r="DBI21" s="53">
        <v>36718</v>
      </c>
      <c r="DBJ21" s="53">
        <v>36717</v>
      </c>
      <c r="DBK21" s="53">
        <v>36714</v>
      </c>
      <c r="DBL21" s="53">
        <v>36713</v>
      </c>
      <c r="DBM21" s="53">
        <v>36712</v>
      </c>
      <c r="DBN21" s="53">
        <v>36711</v>
      </c>
      <c r="DBO21" s="53">
        <v>36710</v>
      </c>
      <c r="DBP21" s="53">
        <v>36707</v>
      </c>
      <c r="DBQ21" s="53">
        <v>36706</v>
      </c>
      <c r="DBR21" s="53">
        <v>36705</v>
      </c>
      <c r="DBS21" s="53">
        <v>36704</v>
      </c>
      <c r="DBT21" s="53">
        <v>36703</v>
      </c>
      <c r="DBU21" s="53">
        <v>36700</v>
      </c>
      <c r="DBV21" s="53">
        <v>36699</v>
      </c>
      <c r="DBW21" s="53">
        <v>36698</v>
      </c>
      <c r="DBX21" s="53">
        <v>36697</v>
      </c>
      <c r="DBY21" s="53">
        <v>36696</v>
      </c>
      <c r="DBZ21" s="53">
        <v>36693</v>
      </c>
      <c r="DCA21" s="53">
        <v>36692</v>
      </c>
      <c r="DCB21" s="53">
        <v>36691</v>
      </c>
      <c r="DCC21" s="53">
        <v>36690</v>
      </c>
      <c r="DCD21" s="53">
        <v>36689</v>
      </c>
      <c r="DCE21" s="53">
        <v>36686</v>
      </c>
      <c r="DCF21" s="53">
        <v>36685</v>
      </c>
      <c r="DCG21" s="53">
        <v>36684</v>
      </c>
      <c r="DCH21" s="53">
        <v>36683</v>
      </c>
      <c r="DCI21" s="53">
        <v>36682</v>
      </c>
      <c r="DCJ21" s="53">
        <v>36679</v>
      </c>
      <c r="DCK21" s="53">
        <v>36678</v>
      </c>
      <c r="DCL21" s="53">
        <v>36677</v>
      </c>
      <c r="DCM21" s="53">
        <v>36676</v>
      </c>
      <c r="DCN21" s="53">
        <v>36675</v>
      </c>
      <c r="DCO21" s="53">
        <v>36672</v>
      </c>
      <c r="DCP21" s="53">
        <v>36671</v>
      </c>
      <c r="DCQ21" s="53">
        <v>36670</v>
      </c>
      <c r="DCR21" s="53">
        <v>36669</v>
      </c>
      <c r="DCS21" s="53">
        <v>36668</v>
      </c>
      <c r="DCT21" s="53">
        <v>36665</v>
      </c>
      <c r="DCU21" s="53">
        <v>36664</v>
      </c>
      <c r="DCV21" s="53">
        <v>36663</v>
      </c>
      <c r="DCW21" s="53">
        <v>36662</v>
      </c>
      <c r="DCX21" s="53">
        <v>36661</v>
      </c>
      <c r="DCY21" s="53">
        <v>36658</v>
      </c>
      <c r="DCZ21" s="53">
        <v>36657</v>
      </c>
      <c r="DDA21" s="53">
        <v>36656</v>
      </c>
      <c r="DDB21" s="53">
        <v>36655</v>
      </c>
      <c r="DDC21" s="53">
        <v>36654</v>
      </c>
      <c r="DDD21" s="53">
        <v>36651</v>
      </c>
      <c r="DDE21" s="53">
        <v>36650</v>
      </c>
      <c r="DDF21" s="53">
        <v>36649</v>
      </c>
      <c r="DDG21" s="53">
        <v>36648</v>
      </c>
      <c r="DDH21" s="53">
        <v>36644</v>
      </c>
      <c r="DDI21" s="53">
        <v>36643</v>
      </c>
      <c r="DDJ21" s="53">
        <v>36642</v>
      </c>
      <c r="DDK21" s="53">
        <v>36641</v>
      </c>
      <c r="DDL21" s="53">
        <v>36636</v>
      </c>
      <c r="DDM21" s="53">
        <v>36635</v>
      </c>
      <c r="DDN21" s="53">
        <v>36634</v>
      </c>
      <c r="DDO21" s="53">
        <v>36633</v>
      </c>
      <c r="DDP21" s="53">
        <v>36630</v>
      </c>
      <c r="DDQ21" s="53">
        <v>36629</v>
      </c>
      <c r="DDR21" s="53">
        <v>36628</v>
      </c>
      <c r="DDS21" s="53">
        <v>36627</v>
      </c>
      <c r="DDT21" s="53">
        <v>36626</v>
      </c>
      <c r="DDU21" s="53">
        <v>36623</v>
      </c>
      <c r="DDV21" s="53">
        <v>36622</v>
      </c>
      <c r="DDW21" s="53">
        <v>36621</v>
      </c>
      <c r="DDX21" s="53">
        <v>36620</v>
      </c>
      <c r="DDY21" s="53">
        <v>36619</v>
      </c>
      <c r="DDZ21" s="53">
        <v>36616</v>
      </c>
      <c r="DEA21" s="53">
        <v>36615</v>
      </c>
      <c r="DEB21" s="53">
        <v>36614</v>
      </c>
      <c r="DEC21" s="53">
        <v>36613</v>
      </c>
      <c r="DED21" s="53">
        <v>36612</v>
      </c>
      <c r="DEE21" s="53">
        <v>36609</v>
      </c>
      <c r="DEF21" s="53">
        <v>36608</v>
      </c>
      <c r="DEG21" s="53">
        <v>36607</v>
      </c>
      <c r="DEH21" s="53">
        <v>36606</v>
      </c>
      <c r="DEI21" s="53">
        <v>36605</v>
      </c>
      <c r="DEJ21" s="53">
        <v>36602</v>
      </c>
      <c r="DEK21" s="53">
        <v>36601</v>
      </c>
      <c r="DEL21" s="53">
        <v>36600</v>
      </c>
      <c r="DEM21" s="53">
        <v>36599</v>
      </c>
      <c r="DEN21" s="53">
        <v>36598</v>
      </c>
      <c r="DEO21" s="53">
        <v>36595</v>
      </c>
      <c r="DEP21" s="53">
        <v>36594</v>
      </c>
      <c r="DEQ21" s="53">
        <v>36593</v>
      </c>
      <c r="DER21" s="53">
        <v>36592</v>
      </c>
      <c r="DES21" s="53">
        <v>36591</v>
      </c>
      <c r="DET21" s="53">
        <v>36588</v>
      </c>
      <c r="DEU21" s="53">
        <v>36587</v>
      </c>
      <c r="DEV21" s="53">
        <v>36586</v>
      </c>
      <c r="DEW21" s="53">
        <v>36585</v>
      </c>
      <c r="DEX21" s="53">
        <v>36584</v>
      </c>
      <c r="DEY21" s="53">
        <v>36581</v>
      </c>
      <c r="DEZ21" s="53">
        <v>36580</v>
      </c>
      <c r="DFA21" s="53">
        <v>36579</v>
      </c>
      <c r="DFB21" s="53">
        <v>36578</v>
      </c>
      <c r="DFC21" s="53">
        <v>36577</v>
      </c>
      <c r="DFD21" s="53">
        <v>36574</v>
      </c>
      <c r="DFE21" s="53">
        <v>36573</v>
      </c>
      <c r="DFF21" s="53">
        <v>36572</v>
      </c>
      <c r="DFG21" s="53">
        <v>36571</v>
      </c>
      <c r="DFH21" s="53">
        <v>36570</v>
      </c>
      <c r="DFI21" s="53">
        <v>36567</v>
      </c>
      <c r="DFJ21" s="53">
        <v>36566</v>
      </c>
      <c r="DFK21" s="53">
        <v>36565</v>
      </c>
      <c r="DFL21" s="53">
        <v>36564</v>
      </c>
      <c r="DFM21" s="53">
        <v>36563</v>
      </c>
      <c r="DFN21" s="53">
        <v>36560</v>
      </c>
      <c r="DFO21" s="53">
        <v>36559</v>
      </c>
      <c r="DFP21" s="53">
        <v>36558</v>
      </c>
      <c r="DFQ21" s="53">
        <v>36557</v>
      </c>
      <c r="DFR21" s="53">
        <v>36556</v>
      </c>
      <c r="DFS21" s="53">
        <v>36553</v>
      </c>
      <c r="DFT21" s="53">
        <v>36552</v>
      </c>
      <c r="DFU21" s="53">
        <v>36551</v>
      </c>
      <c r="DFV21" s="53">
        <v>36550</v>
      </c>
      <c r="DFW21" s="53">
        <v>36549</v>
      </c>
      <c r="DFX21" s="53">
        <v>36546</v>
      </c>
      <c r="DFY21" s="53">
        <v>36545</v>
      </c>
      <c r="DFZ21" s="53">
        <v>36544</v>
      </c>
      <c r="DGA21" s="53">
        <v>36543</v>
      </c>
      <c r="DGB21" s="53">
        <v>36542</v>
      </c>
      <c r="DGC21" s="53">
        <v>36539</v>
      </c>
      <c r="DGD21" s="53">
        <v>36538</v>
      </c>
      <c r="DGE21" s="53">
        <v>36537</v>
      </c>
      <c r="DGF21" s="53">
        <v>36536</v>
      </c>
      <c r="DGG21" s="53">
        <v>36535</v>
      </c>
      <c r="DGH21" s="53">
        <v>36532</v>
      </c>
      <c r="DGI21" s="53">
        <v>36531</v>
      </c>
      <c r="DGJ21" s="53">
        <v>36530</v>
      </c>
      <c r="DGK21" s="53">
        <v>36529</v>
      </c>
      <c r="DGL21" s="53">
        <v>36528</v>
      </c>
      <c r="DGM21" s="53">
        <v>36524</v>
      </c>
      <c r="DGN21" s="53">
        <v>36523</v>
      </c>
      <c r="DGO21" s="53">
        <v>36522</v>
      </c>
      <c r="DGP21" s="53">
        <v>36521</v>
      </c>
      <c r="DGQ21" s="53">
        <v>36518</v>
      </c>
      <c r="DGR21" s="53">
        <v>36517</v>
      </c>
      <c r="DGS21" s="53">
        <v>36516</v>
      </c>
      <c r="DGT21" s="53">
        <v>36515</v>
      </c>
      <c r="DGU21" s="53">
        <v>36514</v>
      </c>
      <c r="DGV21" s="53">
        <v>36511</v>
      </c>
      <c r="DGW21" s="53">
        <v>36510</v>
      </c>
      <c r="DGX21" s="53">
        <v>36509</v>
      </c>
      <c r="DGY21" s="53">
        <v>36508</v>
      </c>
      <c r="DGZ21" s="53">
        <v>36507</v>
      </c>
      <c r="DHA21" s="53">
        <v>36504</v>
      </c>
      <c r="DHB21" s="53">
        <v>36503</v>
      </c>
      <c r="DHC21" s="53">
        <v>36502</v>
      </c>
      <c r="DHD21" s="53">
        <v>36501</v>
      </c>
      <c r="DHE21" s="53">
        <v>36500</v>
      </c>
      <c r="DHF21" s="53">
        <v>36497</v>
      </c>
      <c r="DHG21" s="53">
        <v>36496</v>
      </c>
      <c r="DHH21" s="53">
        <v>36495</v>
      </c>
      <c r="DHI21" s="53">
        <v>36494</v>
      </c>
      <c r="DHJ21" s="53">
        <v>36493</v>
      </c>
      <c r="DHK21" s="53">
        <v>36490</v>
      </c>
      <c r="DHL21" s="53">
        <v>36489</v>
      </c>
      <c r="DHM21" s="53">
        <v>36488</v>
      </c>
      <c r="DHN21" s="53">
        <v>36487</v>
      </c>
      <c r="DHO21" s="53">
        <v>36486</v>
      </c>
      <c r="DHP21" s="53">
        <v>36483</v>
      </c>
      <c r="DHQ21" s="53">
        <v>36482</v>
      </c>
      <c r="DHR21" s="53">
        <v>36481</v>
      </c>
      <c r="DHS21" s="53">
        <v>36480</v>
      </c>
      <c r="DHT21" s="53">
        <v>36479</v>
      </c>
      <c r="DHU21" s="53">
        <v>36476</v>
      </c>
      <c r="DHV21" s="53">
        <v>36475</v>
      </c>
      <c r="DHW21" s="53">
        <v>36474</v>
      </c>
      <c r="DHX21" s="53">
        <v>36473</v>
      </c>
      <c r="DHY21" s="53">
        <v>36472</v>
      </c>
      <c r="DHZ21" s="53">
        <v>36469</v>
      </c>
      <c r="DIA21" s="53">
        <v>36468</v>
      </c>
      <c r="DIB21" s="53">
        <v>36467</v>
      </c>
      <c r="DIC21" s="53">
        <v>36466</v>
      </c>
      <c r="DID21" s="53">
        <v>36465</v>
      </c>
      <c r="DIE21" s="53">
        <v>36462</v>
      </c>
      <c r="DIF21" s="53">
        <v>36461</v>
      </c>
      <c r="DIG21" s="53">
        <v>36460</v>
      </c>
      <c r="DIH21" s="53">
        <v>36459</v>
      </c>
      <c r="DII21" s="53">
        <v>36458</v>
      </c>
      <c r="DIJ21" s="53">
        <v>36455</v>
      </c>
      <c r="DIK21" s="53">
        <v>36454</v>
      </c>
      <c r="DIL21" s="53">
        <v>36453</v>
      </c>
      <c r="DIM21" s="53">
        <v>36452</v>
      </c>
      <c r="DIN21" s="53">
        <v>36451</v>
      </c>
      <c r="DIO21" s="53">
        <v>36448</v>
      </c>
      <c r="DIP21" s="53">
        <v>36447</v>
      </c>
      <c r="DIQ21" s="53">
        <v>36446</v>
      </c>
      <c r="DIR21" s="53">
        <v>36445</v>
      </c>
      <c r="DIS21" s="53">
        <v>36444</v>
      </c>
      <c r="DIT21" s="53">
        <v>36441</v>
      </c>
      <c r="DIU21" s="53">
        <v>36440</v>
      </c>
      <c r="DIV21" s="53">
        <v>36439</v>
      </c>
      <c r="DIW21" s="53">
        <v>36438</v>
      </c>
      <c r="DIX21" s="53">
        <v>36437</v>
      </c>
      <c r="DIY21" s="53">
        <v>36434</v>
      </c>
      <c r="DIZ21" s="53">
        <v>36433</v>
      </c>
      <c r="DJA21" s="53">
        <v>36432</v>
      </c>
      <c r="DJB21" s="53">
        <v>36431</v>
      </c>
      <c r="DJC21" s="53">
        <v>36430</v>
      </c>
      <c r="DJD21" s="53">
        <v>36427</v>
      </c>
      <c r="DJE21" s="53">
        <v>36426</v>
      </c>
      <c r="DJF21" s="53">
        <v>36425</v>
      </c>
      <c r="DJG21" s="53">
        <v>36424</v>
      </c>
      <c r="DJH21" s="53">
        <v>36423</v>
      </c>
      <c r="DJI21" s="53">
        <v>36420</v>
      </c>
      <c r="DJJ21" s="53">
        <v>36419</v>
      </c>
      <c r="DJK21" s="53">
        <v>36418</v>
      </c>
      <c r="DJL21" s="53">
        <v>36417</v>
      </c>
      <c r="DJM21" s="53">
        <v>36416</v>
      </c>
      <c r="DJN21" s="53">
        <v>36413</v>
      </c>
      <c r="DJO21" s="53">
        <v>36412</v>
      </c>
      <c r="DJP21" s="53">
        <v>36411</v>
      </c>
      <c r="DJQ21" s="53">
        <v>36410</v>
      </c>
      <c r="DJR21" s="53">
        <v>36409</v>
      </c>
      <c r="DJS21" s="53">
        <v>36406</v>
      </c>
      <c r="DJT21" s="53">
        <v>36405</v>
      </c>
      <c r="DJU21" s="53">
        <v>36404</v>
      </c>
      <c r="DJV21" s="53">
        <v>36403</v>
      </c>
      <c r="DJW21" s="53">
        <v>36402</v>
      </c>
      <c r="DJX21" s="53">
        <v>36399</v>
      </c>
      <c r="DJY21" s="53">
        <v>36398</v>
      </c>
      <c r="DJZ21" s="53">
        <v>36397</v>
      </c>
      <c r="DKA21" s="53">
        <v>36396</v>
      </c>
      <c r="DKB21" s="53">
        <v>36395</v>
      </c>
      <c r="DKC21" s="53">
        <v>36392</v>
      </c>
      <c r="DKD21" s="53">
        <v>36391</v>
      </c>
      <c r="DKE21" s="53">
        <v>36390</v>
      </c>
      <c r="DKF21" s="53">
        <v>36389</v>
      </c>
      <c r="DKG21" s="53">
        <v>36388</v>
      </c>
      <c r="DKH21" s="53">
        <v>36385</v>
      </c>
      <c r="DKI21" s="53">
        <v>36384</v>
      </c>
      <c r="DKJ21" s="53">
        <v>36383</v>
      </c>
      <c r="DKK21" s="53">
        <v>36382</v>
      </c>
      <c r="DKL21" s="53">
        <v>36381</v>
      </c>
      <c r="DKM21" s="53">
        <v>36378</v>
      </c>
      <c r="DKN21" s="53">
        <v>36377</v>
      </c>
      <c r="DKO21" s="53">
        <v>36376</v>
      </c>
      <c r="DKP21" s="53">
        <v>36375</v>
      </c>
      <c r="DKQ21" s="53">
        <v>36374</v>
      </c>
      <c r="DKR21" s="53">
        <v>36371</v>
      </c>
      <c r="DKS21" s="53">
        <v>36370</v>
      </c>
      <c r="DKT21" s="53">
        <v>36369</v>
      </c>
      <c r="DKU21" s="53">
        <v>36368</v>
      </c>
      <c r="DKV21" s="53">
        <v>36367</v>
      </c>
      <c r="DKW21" s="53">
        <v>36364</v>
      </c>
      <c r="DKX21" s="53">
        <v>36363</v>
      </c>
      <c r="DKY21" s="53">
        <v>36362</v>
      </c>
      <c r="DKZ21" s="53">
        <v>36361</v>
      </c>
      <c r="DLA21" s="53">
        <v>36360</v>
      </c>
      <c r="DLB21" s="53">
        <v>36357</v>
      </c>
      <c r="DLC21" s="53">
        <v>36356</v>
      </c>
      <c r="DLD21" s="53">
        <v>36355</v>
      </c>
      <c r="DLE21" s="53">
        <v>36354</v>
      </c>
      <c r="DLF21" s="53">
        <v>36353</v>
      </c>
      <c r="DLG21" s="53">
        <v>36350</v>
      </c>
      <c r="DLH21" s="53">
        <v>36349</v>
      </c>
      <c r="DLI21" s="53">
        <v>36348</v>
      </c>
      <c r="DLJ21" s="53">
        <v>36347</v>
      </c>
      <c r="DLK21" s="53">
        <v>36346</v>
      </c>
      <c r="DLL21" s="53">
        <v>36343</v>
      </c>
      <c r="DLM21" s="53">
        <v>36342</v>
      </c>
      <c r="DLN21" s="53">
        <v>36341</v>
      </c>
      <c r="DLO21" s="53">
        <v>36340</v>
      </c>
      <c r="DLP21" s="53">
        <v>36339</v>
      </c>
      <c r="DLQ21" s="53">
        <v>36336</v>
      </c>
      <c r="DLR21" s="53">
        <v>36335</v>
      </c>
      <c r="DLS21" s="53">
        <v>36334</v>
      </c>
      <c r="DLT21" s="53">
        <v>36333</v>
      </c>
      <c r="DLU21" s="53">
        <v>36332</v>
      </c>
      <c r="DLV21" s="53">
        <v>36329</v>
      </c>
      <c r="DLW21" s="53">
        <v>36328</v>
      </c>
      <c r="DLX21" s="53">
        <v>36327</v>
      </c>
      <c r="DLY21" s="53">
        <v>36326</v>
      </c>
      <c r="DLZ21" s="53">
        <v>36325</v>
      </c>
      <c r="DMA21" s="53">
        <v>36322</v>
      </c>
      <c r="DMB21" s="53">
        <v>36321</v>
      </c>
      <c r="DMC21" s="53">
        <v>36320</v>
      </c>
      <c r="DMD21" s="53">
        <v>36319</v>
      </c>
      <c r="DME21" s="53">
        <v>36318</v>
      </c>
      <c r="DMF21" s="53">
        <v>36315</v>
      </c>
      <c r="DMG21" s="53">
        <v>36314</v>
      </c>
      <c r="DMH21" s="53">
        <v>36313</v>
      </c>
      <c r="DMI21" s="53">
        <v>36312</v>
      </c>
      <c r="DMJ21" s="53">
        <v>36311</v>
      </c>
      <c r="DMK21" s="53">
        <v>36308</v>
      </c>
      <c r="DML21" s="53">
        <v>36307</v>
      </c>
      <c r="DMM21" s="53">
        <v>36306</v>
      </c>
      <c r="DMN21" s="53">
        <v>36305</v>
      </c>
      <c r="DMO21" s="53">
        <v>36304</v>
      </c>
      <c r="DMP21" s="53">
        <v>36301</v>
      </c>
      <c r="DMQ21" s="53">
        <v>36300</v>
      </c>
      <c r="DMR21" s="53">
        <v>36299</v>
      </c>
      <c r="DMS21" s="53">
        <v>36298</v>
      </c>
      <c r="DMT21" s="53">
        <v>36297</v>
      </c>
      <c r="DMU21" s="53">
        <v>36294</v>
      </c>
      <c r="DMV21" s="53">
        <v>36293</v>
      </c>
      <c r="DMW21" s="53">
        <v>36292</v>
      </c>
      <c r="DMX21" s="53">
        <v>36291</v>
      </c>
      <c r="DMY21" s="53">
        <v>36290</v>
      </c>
      <c r="DMZ21" s="53">
        <v>36287</v>
      </c>
      <c r="DNA21" s="53">
        <v>36286</v>
      </c>
      <c r="DNB21" s="53">
        <v>36285</v>
      </c>
      <c r="DNC21" s="53">
        <v>36284</v>
      </c>
      <c r="DND21" s="53">
        <v>36283</v>
      </c>
      <c r="DNE21" s="53">
        <v>36280</v>
      </c>
      <c r="DNF21" s="53">
        <v>36279</v>
      </c>
      <c r="DNG21" s="53">
        <v>36278</v>
      </c>
      <c r="DNH21" s="53">
        <v>36277</v>
      </c>
      <c r="DNI21" s="53">
        <v>36276</v>
      </c>
      <c r="DNJ21" s="53">
        <v>36273</v>
      </c>
      <c r="DNK21" s="53">
        <v>36272</v>
      </c>
      <c r="DNL21" s="53">
        <v>36271</v>
      </c>
      <c r="DNM21" s="53">
        <v>36270</v>
      </c>
      <c r="DNN21" s="53">
        <v>36269</v>
      </c>
      <c r="DNO21" s="53">
        <v>36266</v>
      </c>
      <c r="DNP21" s="53">
        <v>36265</v>
      </c>
      <c r="DNQ21" s="53">
        <v>36264</v>
      </c>
      <c r="DNR21" s="53">
        <v>36263</v>
      </c>
      <c r="DNS21" s="53">
        <v>36262</v>
      </c>
      <c r="DNT21" s="53">
        <v>36259</v>
      </c>
      <c r="DNU21" s="53">
        <v>36258</v>
      </c>
      <c r="DNV21" s="53">
        <v>36257</v>
      </c>
      <c r="DNW21" s="53">
        <v>36256</v>
      </c>
      <c r="DNX21" s="53">
        <v>36255</v>
      </c>
      <c r="DNY21" s="53">
        <v>36252</v>
      </c>
      <c r="DNZ21" s="53">
        <v>36251</v>
      </c>
      <c r="DOA21" s="53">
        <v>36250</v>
      </c>
      <c r="DOB21" s="53">
        <v>36249</v>
      </c>
      <c r="DOC21" s="53">
        <v>36248</v>
      </c>
      <c r="DOD21" s="53">
        <v>36245</v>
      </c>
      <c r="DOE21" s="53">
        <v>36244</v>
      </c>
      <c r="DOF21" s="53">
        <v>36243</v>
      </c>
      <c r="DOG21" s="53">
        <v>36242</v>
      </c>
      <c r="DOH21" s="53">
        <v>36241</v>
      </c>
      <c r="DOI21" s="53">
        <v>36238</v>
      </c>
      <c r="DOJ21" s="53">
        <v>36237</v>
      </c>
      <c r="DOK21" s="53">
        <v>36236</v>
      </c>
      <c r="DOL21" s="53">
        <v>36235</v>
      </c>
      <c r="DOM21" s="53">
        <v>36234</v>
      </c>
      <c r="DON21" s="53">
        <v>36231</v>
      </c>
      <c r="DOO21" s="53">
        <v>36230</v>
      </c>
      <c r="DOP21" s="53">
        <v>36229</v>
      </c>
      <c r="DOQ21" s="53">
        <v>36228</v>
      </c>
      <c r="DOR21" s="53">
        <v>36227</v>
      </c>
      <c r="DOS21" s="53">
        <v>36224</v>
      </c>
      <c r="DOT21" s="53">
        <v>36223</v>
      </c>
      <c r="DOU21" s="53">
        <v>36222</v>
      </c>
      <c r="DOV21" s="53">
        <v>36221</v>
      </c>
      <c r="DOW21" s="53">
        <v>36220</v>
      </c>
      <c r="DOX21" s="53">
        <v>36217</v>
      </c>
      <c r="DOY21" s="53">
        <v>36216</v>
      </c>
      <c r="DOZ21" s="53">
        <v>36215</v>
      </c>
      <c r="DPA21" s="53">
        <v>36214</v>
      </c>
      <c r="DPB21" s="53">
        <v>36213</v>
      </c>
      <c r="DPC21" s="53">
        <v>36210</v>
      </c>
      <c r="DPD21" s="53">
        <v>36209</v>
      </c>
      <c r="DPE21" s="53">
        <v>36208</v>
      </c>
      <c r="DPF21" s="53">
        <v>36207</v>
      </c>
      <c r="DPG21" s="53">
        <v>36206</v>
      </c>
      <c r="DPH21" s="53">
        <v>36203</v>
      </c>
      <c r="DPI21" s="53">
        <v>36202</v>
      </c>
      <c r="DPJ21" s="53">
        <v>36201</v>
      </c>
      <c r="DPK21" s="53">
        <v>36200</v>
      </c>
      <c r="DPL21" s="53">
        <v>36199</v>
      </c>
      <c r="DPM21" s="53">
        <v>36196</v>
      </c>
      <c r="DPN21" s="53">
        <v>36195</v>
      </c>
      <c r="DPO21" s="53">
        <v>36194</v>
      </c>
      <c r="DPP21" s="53">
        <v>36193</v>
      </c>
      <c r="DPQ21" s="53">
        <v>36192</v>
      </c>
      <c r="DPR21" s="53">
        <v>36189</v>
      </c>
      <c r="DPS21" s="53">
        <v>36188</v>
      </c>
      <c r="DPT21" s="53">
        <v>36187</v>
      </c>
      <c r="DPU21" s="53">
        <v>36186</v>
      </c>
      <c r="DPV21" s="53">
        <v>36185</v>
      </c>
      <c r="DPW21" s="53">
        <v>36182</v>
      </c>
      <c r="DPX21" s="53">
        <v>36181</v>
      </c>
      <c r="DPY21" s="53">
        <v>36180</v>
      </c>
      <c r="DPZ21" s="53">
        <v>36179</v>
      </c>
      <c r="DQA21" s="53">
        <v>36178</v>
      </c>
      <c r="DQB21" s="53">
        <v>36175</v>
      </c>
      <c r="DQC21" s="53">
        <v>36174</v>
      </c>
      <c r="DQD21" s="53">
        <v>36173</v>
      </c>
      <c r="DQE21" s="53">
        <v>36172</v>
      </c>
      <c r="DQF21" s="53">
        <v>36171</v>
      </c>
      <c r="DQG21" s="53">
        <v>36168</v>
      </c>
      <c r="DQH21" s="53">
        <v>36167</v>
      </c>
      <c r="DQI21" s="53">
        <v>36166</v>
      </c>
      <c r="DQJ21" s="53">
        <v>36165</v>
      </c>
      <c r="DQK21" s="53">
        <v>36164</v>
      </c>
    </row>
    <row r="22" spans="1:3157 6708:6712">
      <c r="A22" s="44" t="s">
        <v>33</v>
      </c>
      <c r="B22">
        <v>1.4794</v>
      </c>
      <c r="C22">
        <v>1.4668000000000001</v>
      </c>
      <c r="D22">
        <v>1.4617</v>
      </c>
      <c r="E22">
        <v>1.4583999999999999</v>
      </c>
      <c r="F22">
        <v>1.4515</v>
      </c>
      <c r="G22">
        <v>1.4301999999999999</v>
      </c>
      <c r="H22">
        <v>1.4275</v>
      </c>
      <c r="I22">
        <v>1.4450000000000001</v>
      </c>
      <c r="J22">
        <v>1.4400999999999999</v>
      </c>
      <c r="K22">
        <v>1.4493</v>
      </c>
      <c r="L22">
        <v>1.4470000000000001</v>
      </c>
      <c r="M22">
        <v>1.4434</v>
      </c>
      <c r="N22">
        <v>1.4400999999999999</v>
      </c>
      <c r="O22">
        <v>1.4282999999999999</v>
      </c>
      <c r="P22">
        <v>1.43</v>
      </c>
      <c r="Q22">
        <v>1.4166000000000001</v>
      </c>
      <c r="R22">
        <v>1.4239999999999999</v>
      </c>
      <c r="S22">
        <v>1.4140999999999999</v>
      </c>
      <c r="T22">
        <v>1.4207000000000001</v>
      </c>
      <c r="U22">
        <v>1.409</v>
      </c>
      <c r="V22">
        <v>1.4066000000000001</v>
      </c>
      <c r="W22">
        <v>1.4032</v>
      </c>
      <c r="X22">
        <v>1.4115</v>
      </c>
      <c r="Y22">
        <v>1.4128000000000001</v>
      </c>
      <c r="Z22">
        <v>1.4136</v>
      </c>
      <c r="AA22">
        <v>1.4211</v>
      </c>
      <c r="AB22">
        <v>1.4194</v>
      </c>
      <c r="AC22">
        <v>1.413</v>
      </c>
      <c r="AD22">
        <v>1.4004000000000001</v>
      </c>
      <c r="AE22">
        <v>1.3951</v>
      </c>
      <c r="AF22">
        <v>1.3884000000000001</v>
      </c>
      <c r="AG22">
        <v>1.3948</v>
      </c>
      <c r="AH22">
        <v>1.3773</v>
      </c>
      <c r="AI22">
        <v>1.3816999999999999</v>
      </c>
      <c r="AJ22">
        <v>1.3928</v>
      </c>
      <c r="AK22">
        <v>1.3897999999999999</v>
      </c>
      <c r="AL22">
        <v>1.4028</v>
      </c>
      <c r="AM22">
        <v>1.3956999999999999</v>
      </c>
      <c r="AN22">
        <v>1.385</v>
      </c>
      <c r="AO22">
        <v>1.3809</v>
      </c>
      <c r="AP22">
        <v>1.3825000000000001</v>
      </c>
      <c r="AQ22">
        <v>1.3834</v>
      </c>
      <c r="AR22">
        <v>1.3762000000000001</v>
      </c>
      <c r="AS22">
        <v>1.3773</v>
      </c>
      <c r="AT22">
        <v>1.3731</v>
      </c>
      <c r="AU22">
        <v>1.3667</v>
      </c>
      <c r="AV22">
        <v>1.3668</v>
      </c>
      <c r="AW22">
        <v>1.3627</v>
      </c>
      <c r="AX22">
        <v>1.3560000000000001</v>
      </c>
      <c r="AY22">
        <v>1.351</v>
      </c>
      <c r="AZ22">
        <v>1.351</v>
      </c>
      <c r="BA22">
        <v>1.3440000000000001</v>
      </c>
      <c r="BB22">
        <v>1.3524</v>
      </c>
      <c r="BC22">
        <v>1.3604000000000001</v>
      </c>
      <c r="BD22">
        <v>1.3647</v>
      </c>
      <c r="BE22">
        <v>1.3634999999999999</v>
      </c>
      <c r="BF22">
        <v>1.3552999999999999</v>
      </c>
      <c r="BG22">
        <v>1.3631</v>
      </c>
      <c r="BH22">
        <v>1.3745000000000001</v>
      </c>
      <c r="BI22">
        <v>1.3803000000000001</v>
      </c>
      <c r="BJ22">
        <v>1.3754999999999999</v>
      </c>
      <c r="BK22">
        <v>1.3692</v>
      </c>
      <c r="BL22">
        <v>1.371</v>
      </c>
      <c r="BM22">
        <v>1.3715999999999999</v>
      </c>
      <c r="BN22">
        <v>1.3681000000000001</v>
      </c>
      <c r="BO22">
        <v>1.3595999999999999</v>
      </c>
      <c r="BP22">
        <v>1.3571</v>
      </c>
      <c r="BQ22">
        <v>1.3521000000000001</v>
      </c>
      <c r="BR22">
        <v>1.3472</v>
      </c>
      <c r="BS22">
        <v>1.3506</v>
      </c>
      <c r="BT22">
        <v>1.3371</v>
      </c>
      <c r="BU22">
        <v>1.3310999999999999</v>
      </c>
      <c r="BV22">
        <v>1.3349</v>
      </c>
      <c r="BW22">
        <v>1.3199000000000001</v>
      </c>
      <c r="BX22">
        <v>1.2972999999999999</v>
      </c>
      <c r="BY22">
        <v>1.2948</v>
      </c>
      <c r="BZ22">
        <v>1.2903</v>
      </c>
      <c r="CA22">
        <v>1.2961</v>
      </c>
      <c r="CB22">
        <v>1.3090999999999999</v>
      </c>
      <c r="CC22">
        <v>1.3212999999999999</v>
      </c>
      <c r="CD22">
        <v>1.3421000000000001</v>
      </c>
      <c r="CE22">
        <v>1.3348</v>
      </c>
      <c r="CF22">
        <v>1.3362000000000001</v>
      </c>
      <c r="CG22">
        <v>1.3280000000000001</v>
      </c>
      <c r="CH22">
        <v>1.3136000000000001</v>
      </c>
      <c r="CI22">
        <v>1.3194999999999999</v>
      </c>
      <c r="CJ22">
        <v>1.3136000000000001</v>
      </c>
      <c r="CK22">
        <v>1.3099000000000001</v>
      </c>
      <c r="CL22">
        <v>1.3064</v>
      </c>
      <c r="CM22">
        <v>1.3111999999999999</v>
      </c>
      <c r="CN22">
        <v>1.3154999999999999</v>
      </c>
      <c r="CO22">
        <v>1.3147</v>
      </c>
      <c r="CP22">
        <v>1.3260000000000001</v>
      </c>
      <c r="CQ22">
        <v>1.3238000000000001</v>
      </c>
      <c r="CR22">
        <v>1.3360000000000001</v>
      </c>
      <c r="CS22">
        <v>1.3434999999999999</v>
      </c>
      <c r="CT22">
        <v>1.3267</v>
      </c>
      <c r="CU22">
        <v>1.3244</v>
      </c>
      <c r="CV22">
        <v>1.3213999999999999</v>
      </c>
      <c r="CW22">
        <v>1.32</v>
      </c>
      <c r="CX22">
        <v>1.3363</v>
      </c>
      <c r="CY22">
        <v>1.3280000000000001</v>
      </c>
      <c r="CZ22">
        <v>1.3246</v>
      </c>
      <c r="DA22">
        <v>1.3154999999999999</v>
      </c>
      <c r="DB22">
        <v>1.3115000000000001</v>
      </c>
      <c r="DC22">
        <v>1.2998000000000001</v>
      </c>
      <c r="DD22">
        <v>1.3146</v>
      </c>
      <c r="DE22">
        <v>1.3225</v>
      </c>
      <c r="DF22">
        <v>1.3321000000000001</v>
      </c>
      <c r="DG22">
        <v>1.3339000000000001</v>
      </c>
      <c r="DH22">
        <v>1.3495999999999999</v>
      </c>
      <c r="DI22">
        <v>1.3647</v>
      </c>
      <c r="DJ22">
        <v>1.3673999999999999</v>
      </c>
      <c r="DK22">
        <v>1.3647</v>
      </c>
      <c r="DL22">
        <v>1.3481000000000001</v>
      </c>
      <c r="DM22">
        <v>1.3612</v>
      </c>
      <c r="DN22">
        <v>1.3626</v>
      </c>
      <c r="DO22">
        <v>1.3711</v>
      </c>
      <c r="DP22">
        <v>1.37</v>
      </c>
      <c r="DQ22">
        <v>1.377</v>
      </c>
      <c r="DR22">
        <v>1.3945000000000001</v>
      </c>
      <c r="DS22">
        <v>1.3916999999999999</v>
      </c>
      <c r="DT22">
        <v>1.4084000000000001</v>
      </c>
      <c r="DU22">
        <v>1.4244000000000001</v>
      </c>
      <c r="DV22">
        <v>1.4014</v>
      </c>
      <c r="DW22">
        <v>1.4017999999999999</v>
      </c>
      <c r="DX22">
        <v>1.3926000000000001</v>
      </c>
      <c r="DY22">
        <v>1.3856999999999999</v>
      </c>
      <c r="DZ22">
        <v>1.3856999999999999</v>
      </c>
      <c r="EA22">
        <v>1.3803000000000001</v>
      </c>
      <c r="EB22">
        <v>1.3912</v>
      </c>
      <c r="EC22">
        <v>1.4031</v>
      </c>
      <c r="ED22">
        <v>1.3934</v>
      </c>
      <c r="EE22">
        <v>1.4016</v>
      </c>
      <c r="EF22">
        <v>1.3861000000000001</v>
      </c>
      <c r="EG22">
        <v>1.3858999999999999</v>
      </c>
      <c r="EH22">
        <v>1.3895999999999999</v>
      </c>
      <c r="EI22">
        <v>1.4089</v>
      </c>
      <c r="EJ22">
        <v>1.4100999999999999</v>
      </c>
      <c r="EK22">
        <v>1.3957999999999999</v>
      </c>
      <c r="EL22">
        <v>1.3833</v>
      </c>
      <c r="EM22">
        <v>1.3935999999999999</v>
      </c>
      <c r="EN22">
        <v>1.3874</v>
      </c>
      <c r="EO22">
        <v>1.397</v>
      </c>
      <c r="EP22">
        <v>1.3855999999999999</v>
      </c>
      <c r="EQ22">
        <v>1.3779999999999999</v>
      </c>
      <c r="ER22">
        <v>1.3705000000000001</v>
      </c>
      <c r="ES22">
        <v>1.3726</v>
      </c>
      <c r="ET22">
        <v>1.3648</v>
      </c>
      <c r="EU22">
        <v>1.3611</v>
      </c>
      <c r="EV22">
        <v>1.3460000000000001</v>
      </c>
      <c r="EW22">
        <v>1.3476999999999999</v>
      </c>
      <c r="EX22">
        <v>1.3411999999999999</v>
      </c>
      <c r="EY22">
        <v>1.3323</v>
      </c>
      <c r="EZ22">
        <v>1.3364</v>
      </c>
      <c r="FA22">
        <v>1.3120000000000001</v>
      </c>
      <c r="FB22">
        <v>1.3073999999999999</v>
      </c>
      <c r="FC22">
        <v>1.306</v>
      </c>
      <c r="FD22">
        <v>1.3078000000000001</v>
      </c>
      <c r="FE22">
        <v>1.2988999999999999</v>
      </c>
      <c r="FF22">
        <v>1.2849999999999999</v>
      </c>
      <c r="FG22">
        <v>1.2801</v>
      </c>
      <c r="FH22">
        <v>1.2725</v>
      </c>
      <c r="FI22">
        <v>1.2715000000000001</v>
      </c>
      <c r="FJ22">
        <v>1.2697000000000001</v>
      </c>
      <c r="FK22">
        <v>1.2744</v>
      </c>
      <c r="FL22">
        <v>1.2874000000000001</v>
      </c>
      <c r="FM22">
        <v>1.2834000000000001</v>
      </c>
      <c r="FN22">
        <v>1.2818000000000001</v>
      </c>
      <c r="FO22">
        <v>1.28</v>
      </c>
      <c r="FP22">
        <v>1.268</v>
      </c>
      <c r="FQ22">
        <v>1.27</v>
      </c>
      <c r="FR22">
        <v>1.2713000000000001</v>
      </c>
      <c r="FS22">
        <v>1.2693000000000001</v>
      </c>
      <c r="FT22">
        <v>1.2613000000000001</v>
      </c>
      <c r="FU22">
        <v>1.2611000000000001</v>
      </c>
      <c r="FV22">
        <v>1.2704</v>
      </c>
      <c r="FW22">
        <v>1.2710999999999999</v>
      </c>
      <c r="FX22">
        <v>1.2836000000000001</v>
      </c>
      <c r="FY22">
        <v>1.288</v>
      </c>
      <c r="FZ22">
        <v>1.286</v>
      </c>
      <c r="GA22">
        <v>1.282</v>
      </c>
      <c r="GB22">
        <v>1.2799</v>
      </c>
      <c r="GC22">
        <v>1.2789999999999999</v>
      </c>
      <c r="GD22">
        <v>1.3016000000000001</v>
      </c>
      <c r="GE22">
        <v>1.3132999999999999</v>
      </c>
      <c r="GF22">
        <v>1.3252999999999999</v>
      </c>
      <c r="GG22">
        <v>1.3176000000000001</v>
      </c>
      <c r="GH22">
        <v>1.3184</v>
      </c>
      <c r="GI22">
        <v>1.3206</v>
      </c>
      <c r="GJ22">
        <v>1.3221000000000001</v>
      </c>
      <c r="GK22">
        <v>1.3072999999999999</v>
      </c>
      <c r="GL22">
        <v>1.3028</v>
      </c>
      <c r="GM22">
        <v>1.3069</v>
      </c>
      <c r="GN22">
        <v>1.2991999999999999</v>
      </c>
      <c r="GO22">
        <v>1.3032999999999999</v>
      </c>
      <c r="GP22">
        <v>1.2930999999999999</v>
      </c>
      <c r="GQ22">
        <v>1.2897000000000001</v>
      </c>
      <c r="GR22">
        <v>1.2849999999999999</v>
      </c>
      <c r="GS22">
        <v>1.2817000000000001</v>
      </c>
      <c r="GT22">
        <v>1.2844</v>
      </c>
      <c r="GU22">
        <v>1.2957000000000001</v>
      </c>
      <c r="GV22">
        <v>1.3</v>
      </c>
      <c r="GW22">
        <v>1.2827999999999999</v>
      </c>
      <c r="GX22">
        <v>1.2703</v>
      </c>
      <c r="GY22">
        <v>1.2568999999999999</v>
      </c>
      <c r="GZ22">
        <v>1.2572000000000001</v>
      </c>
      <c r="HA22">
        <v>1.2637</v>
      </c>
      <c r="HB22">
        <v>1.266</v>
      </c>
      <c r="HC22">
        <v>1.2566999999999999</v>
      </c>
      <c r="HD22">
        <v>1.2579</v>
      </c>
      <c r="HE22">
        <v>1.2531000000000001</v>
      </c>
      <c r="HF22">
        <v>1.2547999999999999</v>
      </c>
      <c r="HG22">
        <v>1.2327999999999999</v>
      </c>
      <c r="HH22">
        <v>1.2271000000000001</v>
      </c>
      <c r="HI22">
        <v>1.2198</v>
      </c>
      <c r="HJ22">
        <v>1.2339</v>
      </c>
      <c r="HK22">
        <v>1.2294</v>
      </c>
      <c r="HL22">
        <v>1.2262</v>
      </c>
      <c r="HM22">
        <v>1.2271000000000001</v>
      </c>
      <c r="HN22">
        <v>1.2258</v>
      </c>
      <c r="HO22">
        <v>1.2391000000000001</v>
      </c>
      <c r="HP22">
        <v>1.2372000000000001</v>
      </c>
      <c r="HQ22">
        <v>1.2363</v>
      </c>
      <c r="HR22">
        <v>1.2277</v>
      </c>
      <c r="HS22">
        <v>1.2258</v>
      </c>
      <c r="HT22">
        <v>1.2249000000000001</v>
      </c>
      <c r="HU22">
        <v>1.2126999999999999</v>
      </c>
      <c r="HV22">
        <v>1.2044999999999999</v>
      </c>
      <c r="HW22">
        <v>1.2010000000000001</v>
      </c>
      <c r="HX22">
        <v>1.1941999999999999</v>
      </c>
      <c r="HY22">
        <v>1.1959</v>
      </c>
      <c r="HZ22">
        <v>1.206</v>
      </c>
      <c r="IA22">
        <v>1.2267999999999999</v>
      </c>
      <c r="IB22">
        <v>1.2218</v>
      </c>
      <c r="IC22">
        <v>1.2155</v>
      </c>
      <c r="ID22">
        <v>1.2306999999999999</v>
      </c>
      <c r="IE22">
        <v>1.2383999999999999</v>
      </c>
      <c r="IF22">
        <v>1.2255</v>
      </c>
      <c r="IG22">
        <v>1.2309000000000001</v>
      </c>
      <c r="IH22">
        <v>1.2222999999999999</v>
      </c>
      <c r="II22">
        <v>1.236</v>
      </c>
      <c r="IJ22">
        <v>1.2497</v>
      </c>
      <c r="IK22">
        <v>1.2334000000000001</v>
      </c>
      <c r="IL22">
        <v>1.2270000000000001</v>
      </c>
      <c r="IM22">
        <v>1.2427999999999999</v>
      </c>
      <c r="IN22">
        <v>1.2349000000000001</v>
      </c>
      <c r="IO22">
        <v>1.2492000000000001</v>
      </c>
      <c r="IP22">
        <v>1.2586999999999999</v>
      </c>
      <c r="IQ22">
        <v>1.2685999999999999</v>
      </c>
      <c r="IR22">
        <v>1.2698</v>
      </c>
      <c r="IS22">
        <v>1.2968999999999999</v>
      </c>
      <c r="IT22">
        <v>1.2746</v>
      </c>
      <c r="IU22">
        <v>1.2726999999999999</v>
      </c>
      <c r="IV22">
        <v>1.2924</v>
      </c>
      <c r="IW22">
        <v>1.3089</v>
      </c>
      <c r="IX22">
        <v>1.3238000000000001</v>
      </c>
      <c r="IY22">
        <v>1.3314999999999999</v>
      </c>
      <c r="IZ22">
        <v>1.3255999999999999</v>
      </c>
      <c r="JA22">
        <v>1.3245</v>
      </c>
      <c r="JB22">
        <v>1.329</v>
      </c>
      <c r="JC22">
        <v>1.3321000000000001</v>
      </c>
      <c r="JD22">
        <v>1.3310999999999999</v>
      </c>
      <c r="JE22">
        <v>1.3339000000000001</v>
      </c>
      <c r="JF22">
        <v>1.3372999999999999</v>
      </c>
      <c r="JG22">
        <v>1.3486</v>
      </c>
      <c r="JH22">
        <v>1.3431999999999999</v>
      </c>
      <c r="JI22">
        <v>1.3534999999999999</v>
      </c>
      <c r="JJ22">
        <v>1.3544</v>
      </c>
      <c r="JK22">
        <v>1.3614999999999999</v>
      </c>
      <c r="JL22">
        <v>1.3583000000000001</v>
      </c>
      <c r="JM22">
        <v>1.3585</v>
      </c>
      <c r="JN22">
        <v>1.3384</v>
      </c>
      <c r="JO22">
        <v>1.3295999999999999</v>
      </c>
      <c r="JP22">
        <v>1.3340000000000001</v>
      </c>
      <c r="JQ22">
        <v>1.3395999999999999</v>
      </c>
      <c r="JR22">
        <v>1.3468</v>
      </c>
      <c r="JS22">
        <v>1.3479000000000001</v>
      </c>
      <c r="JT22">
        <v>1.3482000000000001</v>
      </c>
      <c r="JU22">
        <v>1.3471</v>
      </c>
      <c r="JV22">
        <v>1.3352999999999999</v>
      </c>
      <c r="JW22">
        <v>1.3355999999999999</v>
      </c>
      <c r="JX22">
        <v>1.3338000000000001</v>
      </c>
      <c r="JY22">
        <v>1.3519000000000001</v>
      </c>
      <c r="JZ22">
        <v>1.3471</v>
      </c>
      <c r="KA22">
        <v>1.3548</v>
      </c>
      <c r="KB22">
        <v>1.3660000000000001</v>
      </c>
      <c r="KC22">
        <v>1.3755999999999999</v>
      </c>
      <c r="KD22">
        <v>1.3723000000000001</v>
      </c>
      <c r="KE22">
        <v>1.3705000000000001</v>
      </c>
      <c r="KF22">
        <v>1.3765000000000001</v>
      </c>
      <c r="KG22">
        <v>1.3656999999999999</v>
      </c>
      <c r="KH22">
        <v>1.361</v>
      </c>
      <c r="KI22">
        <v>1.3556999999999999</v>
      </c>
      <c r="KJ22">
        <v>1.3662000000000001</v>
      </c>
      <c r="KK22">
        <v>1.3582000000000001</v>
      </c>
      <c r="KL22">
        <v>1.3668</v>
      </c>
      <c r="KM22">
        <v>1.3641000000000001</v>
      </c>
      <c r="KN22">
        <v>1.3548</v>
      </c>
      <c r="KO22">
        <v>1.3525</v>
      </c>
      <c r="KP22">
        <v>1.357</v>
      </c>
      <c r="KQ22">
        <v>1.3489</v>
      </c>
      <c r="KR22">
        <v>1.3547</v>
      </c>
      <c r="KS22">
        <v>1.3576999999999999</v>
      </c>
      <c r="KT22">
        <v>1.3626</v>
      </c>
      <c r="KU22">
        <v>1.3519000000000001</v>
      </c>
      <c r="KV22">
        <v>1.3567</v>
      </c>
      <c r="KW22">
        <v>1.3726</v>
      </c>
      <c r="KX22">
        <v>1.3649</v>
      </c>
      <c r="KY22">
        <v>1.3607</v>
      </c>
      <c r="KZ22">
        <v>1.3572</v>
      </c>
      <c r="LA22">
        <v>1.3717999999999999</v>
      </c>
      <c r="LB22">
        <v>1.3740000000000001</v>
      </c>
      <c r="LC22">
        <v>1.3759999999999999</v>
      </c>
      <c r="LD22">
        <v>1.3674999999999999</v>
      </c>
      <c r="LE22">
        <v>1.3691</v>
      </c>
      <c r="LF22">
        <v>1.3847</v>
      </c>
      <c r="LG22">
        <v>1.3984000000000001</v>
      </c>
      <c r="LH22">
        <v>1.3936999999999999</v>
      </c>
      <c r="LI22">
        <v>1.3913</v>
      </c>
      <c r="LJ22">
        <v>1.3966000000000001</v>
      </c>
      <c r="LK22">
        <v>1.3998999999999999</v>
      </c>
      <c r="LL22">
        <v>1.4072</v>
      </c>
      <c r="LM22">
        <v>1.4085000000000001</v>
      </c>
      <c r="LN22">
        <v>1.4151</v>
      </c>
      <c r="LO22">
        <v>1.4135</v>
      </c>
      <c r="LP22">
        <v>1.4064000000000001</v>
      </c>
      <c r="LQ22">
        <v>1.4132</v>
      </c>
      <c r="LR22">
        <v>1.4278999999999999</v>
      </c>
      <c r="LS22">
        <v>1.4369000000000001</v>
      </c>
      <c r="LT22">
        <v>1.4374</v>
      </c>
      <c r="LU22">
        <v>1.4486000000000001</v>
      </c>
      <c r="LV22">
        <v>1.4562999999999999</v>
      </c>
      <c r="LW22">
        <v>1.4480999999999999</v>
      </c>
      <c r="LX22">
        <v>1.4528000000000001</v>
      </c>
      <c r="LY22">
        <v>1.4273</v>
      </c>
      <c r="LZ22">
        <v>1.4303999999999999</v>
      </c>
      <c r="MA22">
        <v>1.4350000000000001</v>
      </c>
      <c r="MB22">
        <v>1.4441999999999999</v>
      </c>
      <c r="MC22">
        <v>1.4389000000000001</v>
      </c>
      <c r="MD22">
        <v>1.4406000000000001</v>
      </c>
      <c r="ME22">
        <v>1.4338</v>
      </c>
      <c r="MF22">
        <v>1.4433</v>
      </c>
      <c r="MG22">
        <v>1.4404999999999999</v>
      </c>
      <c r="MH22">
        <v>1.4398</v>
      </c>
      <c r="MI22">
        <v>1.4276</v>
      </c>
      <c r="MJ22">
        <v>1.4278999999999999</v>
      </c>
      <c r="MK22">
        <v>1.4368000000000001</v>
      </c>
      <c r="ML22">
        <v>1.4337</v>
      </c>
      <c r="MM22">
        <v>1.4342999999999999</v>
      </c>
      <c r="MN22">
        <v>1.456</v>
      </c>
      <c r="MO22">
        <v>1.4540999999999999</v>
      </c>
      <c r="MP22">
        <v>1.4646999999999999</v>
      </c>
      <c r="MQ22">
        <v>1.4757</v>
      </c>
      <c r="MR22">
        <v>1.4730000000000001</v>
      </c>
      <c r="MS22">
        <v>1.4767999999999999</v>
      </c>
      <c r="MT22">
        <v>1.4774</v>
      </c>
      <c r="MU22">
        <v>1.4786999999999999</v>
      </c>
      <c r="MV22">
        <v>1.5067999999999999</v>
      </c>
      <c r="MW22">
        <v>1.512</v>
      </c>
      <c r="MX22">
        <v>1.5089999999999999</v>
      </c>
      <c r="MY22">
        <v>1.5074000000000001</v>
      </c>
      <c r="MZ22">
        <v>1.5023</v>
      </c>
      <c r="NA22">
        <v>1.4918</v>
      </c>
      <c r="NB22">
        <v>1.5071000000000001</v>
      </c>
      <c r="NC22">
        <v>1.5083</v>
      </c>
      <c r="ND22">
        <v>1.4968999999999999</v>
      </c>
      <c r="NE22">
        <v>1.4967999999999999</v>
      </c>
      <c r="NF22">
        <v>1.4815</v>
      </c>
      <c r="NG22">
        <v>1.4863</v>
      </c>
      <c r="NH22">
        <v>1.4957</v>
      </c>
      <c r="NI22">
        <v>1.4875</v>
      </c>
      <c r="NJ22">
        <v>1.4964999999999999</v>
      </c>
      <c r="NK22">
        <v>1.4867999999999999</v>
      </c>
      <c r="NL22">
        <v>1.4922</v>
      </c>
      <c r="NM22">
        <v>1.5037</v>
      </c>
      <c r="NN22">
        <v>1.4965999999999999</v>
      </c>
      <c r="NO22">
        <v>1.4984</v>
      </c>
      <c r="NP22">
        <v>1.4862</v>
      </c>
      <c r="NQ22">
        <v>1.4866999999999999</v>
      </c>
      <c r="NR22">
        <v>1.4761</v>
      </c>
      <c r="NS22">
        <v>1.4658</v>
      </c>
      <c r="NT22">
        <v>1.4772000000000001</v>
      </c>
      <c r="NU22">
        <v>1.48</v>
      </c>
      <c r="NV22">
        <v>1.4787999999999999</v>
      </c>
      <c r="NW22">
        <v>1.4784999999999999</v>
      </c>
      <c r="NX22">
        <v>1.4874000000000001</v>
      </c>
      <c r="NY22">
        <v>1.5019</v>
      </c>
      <c r="NZ22">
        <v>1.502</v>
      </c>
      <c r="OA22">
        <v>1.5</v>
      </c>
      <c r="OB22">
        <v>1.4921</v>
      </c>
      <c r="OC22">
        <v>1.4971000000000001</v>
      </c>
      <c r="OD22">
        <v>1.4918</v>
      </c>
      <c r="OE22">
        <v>1.4869000000000001</v>
      </c>
      <c r="OF22">
        <v>1.4863999999999999</v>
      </c>
      <c r="OG22">
        <v>1.4881</v>
      </c>
      <c r="OH22">
        <v>1.4863999999999999</v>
      </c>
      <c r="OI22">
        <v>1.4764999999999999</v>
      </c>
      <c r="OJ22">
        <v>1.4750000000000001</v>
      </c>
      <c r="OK22">
        <v>1.4762999999999999</v>
      </c>
      <c r="OL22">
        <v>1.4694</v>
      </c>
      <c r="OM22">
        <v>1.4722</v>
      </c>
      <c r="ON22">
        <v>1.4616</v>
      </c>
      <c r="OO22">
        <v>1.4537</v>
      </c>
      <c r="OP22">
        <v>1.4539</v>
      </c>
      <c r="OQ22">
        <v>1.4642999999999999</v>
      </c>
      <c r="OR22">
        <v>1.4549000000000001</v>
      </c>
      <c r="OS22">
        <v>1.4650000000000001</v>
      </c>
      <c r="OT22">
        <v>1.4670000000000001</v>
      </c>
      <c r="OU22">
        <v>1.4767999999999999</v>
      </c>
      <c r="OV22">
        <v>1.4782999999999999</v>
      </c>
      <c r="OW22">
        <v>1.478</v>
      </c>
      <c r="OX22">
        <v>1.4658</v>
      </c>
      <c r="OY22">
        <v>1.4704999999999999</v>
      </c>
      <c r="OZ22">
        <v>1.4712000000000001</v>
      </c>
      <c r="PA22">
        <v>1.4671000000000001</v>
      </c>
      <c r="PB22">
        <v>1.4611000000000001</v>
      </c>
      <c r="PC22">
        <v>1.4560999999999999</v>
      </c>
      <c r="PD22">
        <v>1.4594</v>
      </c>
      <c r="PE22">
        <v>1.4544999999999999</v>
      </c>
      <c r="PF22">
        <v>1.4521999999999999</v>
      </c>
      <c r="PG22">
        <v>1.4473</v>
      </c>
      <c r="PH22">
        <v>1.4330000000000001</v>
      </c>
      <c r="PI22">
        <v>1.4261999999999999</v>
      </c>
      <c r="PJ22">
        <v>1.4335</v>
      </c>
      <c r="PK22">
        <v>1.4219999999999999</v>
      </c>
      <c r="PL22">
        <v>1.4314</v>
      </c>
      <c r="PM22">
        <v>1.4272</v>
      </c>
      <c r="PN22">
        <v>1.4363999999999999</v>
      </c>
      <c r="PO22">
        <v>1.4268000000000001</v>
      </c>
      <c r="PP22">
        <v>1.427</v>
      </c>
      <c r="PQ22">
        <v>1.4323999999999999</v>
      </c>
      <c r="PR22">
        <v>1.4322999999999999</v>
      </c>
      <c r="PS22">
        <v>1.4330000000000001</v>
      </c>
      <c r="PT22">
        <v>1.4242999999999999</v>
      </c>
      <c r="PU22">
        <v>1.4112</v>
      </c>
      <c r="PV22">
        <v>1.4100999999999999</v>
      </c>
      <c r="PW22">
        <v>1.4072</v>
      </c>
      <c r="PX22">
        <v>1.4294</v>
      </c>
      <c r="PY22">
        <v>1.4293</v>
      </c>
      <c r="PZ22">
        <v>1.417</v>
      </c>
      <c r="QA22">
        <v>1.4166000000000001</v>
      </c>
      <c r="QB22">
        <v>1.4201999999999999</v>
      </c>
      <c r="QC22">
        <v>1.4357</v>
      </c>
      <c r="QD22">
        <v>1.4370000000000001</v>
      </c>
      <c r="QE22">
        <v>1.4410000000000001</v>
      </c>
      <c r="QF22">
        <v>1.4383999999999999</v>
      </c>
      <c r="QG22">
        <v>1.4302999999999999</v>
      </c>
      <c r="QH22">
        <v>1.4137999999999999</v>
      </c>
      <c r="QI22">
        <v>1.4053</v>
      </c>
      <c r="QJ22">
        <v>1.4104000000000001</v>
      </c>
      <c r="QK22">
        <v>1.4229000000000001</v>
      </c>
      <c r="QL22">
        <v>1.4269000000000001</v>
      </c>
      <c r="QM22">
        <v>1.4227000000000001</v>
      </c>
      <c r="QN22">
        <v>1.4229000000000001</v>
      </c>
      <c r="QO22">
        <v>1.4191</v>
      </c>
      <c r="QP22">
        <v>1.4222999999999999</v>
      </c>
      <c r="QQ22">
        <v>1.4217</v>
      </c>
      <c r="QR22">
        <v>1.409</v>
      </c>
      <c r="QS22">
        <v>1.413</v>
      </c>
      <c r="QT22">
        <v>1.4089</v>
      </c>
      <c r="QU22">
        <v>1.3991</v>
      </c>
      <c r="QV22">
        <v>1.3975</v>
      </c>
      <c r="QW22">
        <v>1.3900999999999999</v>
      </c>
      <c r="QX22">
        <v>1.399</v>
      </c>
      <c r="QY22">
        <v>1.3900999999999999</v>
      </c>
      <c r="QZ22">
        <v>1.4018999999999999</v>
      </c>
      <c r="RA22">
        <v>1.3896999999999999</v>
      </c>
      <c r="RB22">
        <v>1.4009</v>
      </c>
      <c r="RC22">
        <v>1.4049</v>
      </c>
      <c r="RD22">
        <v>1.4096</v>
      </c>
      <c r="RE22">
        <v>1.4134</v>
      </c>
      <c r="RF22">
        <v>1.4057999999999999</v>
      </c>
      <c r="RG22">
        <v>1.4096</v>
      </c>
      <c r="RH22">
        <v>1.3939999999999999</v>
      </c>
      <c r="RI22">
        <v>1.4029</v>
      </c>
      <c r="RJ22">
        <v>1.3977999999999999</v>
      </c>
      <c r="RK22">
        <v>1.3857999999999999</v>
      </c>
      <c r="RL22">
        <v>1.3932</v>
      </c>
      <c r="RM22">
        <v>1.3919999999999999</v>
      </c>
      <c r="RN22">
        <v>1.3839999999999999</v>
      </c>
      <c r="RO22">
        <v>1.389</v>
      </c>
      <c r="RP22">
        <v>1.385</v>
      </c>
      <c r="RQ22">
        <v>1.4004000000000001</v>
      </c>
      <c r="RR22">
        <v>1.3969</v>
      </c>
      <c r="RS22">
        <v>1.4101999999999999</v>
      </c>
      <c r="RT22">
        <v>1.3958999999999999</v>
      </c>
      <c r="RU22">
        <v>1.3866000000000001</v>
      </c>
      <c r="RV22">
        <v>1.4177</v>
      </c>
      <c r="RW22">
        <v>1.4095</v>
      </c>
      <c r="RX22">
        <v>1.4207000000000001</v>
      </c>
      <c r="RY22">
        <v>1.4238</v>
      </c>
      <c r="RZ22">
        <v>1.4219999999999999</v>
      </c>
      <c r="SA22">
        <v>1.4097999999999999</v>
      </c>
      <c r="SB22">
        <v>1.3855999999999999</v>
      </c>
      <c r="SC22">
        <v>1.3900999999999999</v>
      </c>
      <c r="SD22">
        <v>1.3908</v>
      </c>
      <c r="SE22">
        <v>1.401</v>
      </c>
      <c r="SF22">
        <v>1.3972</v>
      </c>
      <c r="SG22">
        <v>1.3771</v>
      </c>
      <c r="SH22">
        <v>1.369</v>
      </c>
      <c r="SI22">
        <v>1.3612</v>
      </c>
      <c r="SJ22">
        <v>1.3493999999999999</v>
      </c>
      <c r="SK22">
        <v>1.3517999999999999</v>
      </c>
      <c r="SL22">
        <v>1.3563000000000001</v>
      </c>
      <c r="SM22">
        <v>1.3623000000000001</v>
      </c>
      <c r="SN22">
        <v>1.3683000000000001</v>
      </c>
      <c r="SO22">
        <v>1.3573999999999999</v>
      </c>
      <c r="SP22">
        <v>1.3425</v>
      </c>
      <c r="SQ22">
        <v>1.3363</v>
      </c>
      <c r="SR22">
        <v>1.3322000000000001</v>
      </c>
      <c r="SS22">
        <v>1.3403</v>
      </c>
      <c r="ST22">
        <v>1.3223</v>
      </c>
      <c r="SU22">
        <v>1.3274999999999999</v>
      </c>
      <c r="SV22">
        <v>1.3266</v>
      </c>
      <c r="SW22">
        <v>1.2991999999999999</v>
      </c>
      <c r="SX22">
        <v>1.3125</v>
      </c>
      <c r="SY22">
        <v>1.3231999999999999</v>
      </c>
      <c r="SZ22">
        <v>1.3049999999999999</v>
      </c>
      <c r="TA22">
        <v>1.2947</v>
      </c>
      <c r="TB22">
        <v>1.2931999999999999</v>
      </c>
      <c r="TC22">
        <v>1.2966</v>
      </c>
      <c r="TD22">
        <v>1.3058000000000001</v>
      </c>
      <c r="TE22">
        <v>1.3196000000000001</v>
      </c>
      <c r="TF22">
        <v>1.3172999999999999</v>
      </c>
      <c r="TG22">
        <v>1.3275999999999999</v>
      </c>
      <c r="TH22">
        <v>1.3272999999999999</v>
      </c>
      <c r="TI22">
        <v>1.3230999999999999</v>
      </c>
      <c r="TJ22">
        <v>1.3254999999999999</v>
      </c>
      <c r="TK22">
        <v>1.3495999999999999</v>
      </c>
      <c r="TL22">
        <v>1.3425</v>
      </c>
      <c r="TM22">
        <v>1.3391999999999999</v>
      </c>
      <c r="TN22">
        <v>1.3246</v>
      </c>
      <c r="TO22">
        <v>1.3308</v>
      </c>
      <c r="TP22">
        <v>1.3192999999999999</v>
      </c>
      <c r="TQ22">
        <v>1.3294999999999999</v>
      </c>
      <c r="TR22">
        <v>1.3607</v>
      </c>
      <c r="TS22">
        <v>1.3493999999999999</v>
      </c>
      <c r="TT22">
        <v>1.3507</v>
      </c>
      <c r="TU22">
        <v>1.3557999999999999</v>
      </c>
      <c r="TV22">
        <v>1.3549</v>
      </c>
      <c r="TW22">
        <v>1.3671</v>
      </c>
      <c r="TX22">
        <v>1.3129999999999999</v>
      </c>
      <c r="TY22">
        <v>1.2942</v>
      </c>
      <c r="TZ22">
        <v>1.3042</v>
      </c>
      <c r="UA22">
        <v>1.2905</v>
      </c>
      <c r="UB22">
        <v>1.2782</v>
      </c>
      <c r="UC22">
        <v>1.2786</v>
      </c>
      <c r="UD22">
        <v>1.2783</v>
      </c>
      <c r="UE22">
        <v>1.2565</v>
      </c>
      <c r="UF22">
        <v>1.2658</v>
      </c>
      <c r="UG22">
        <v>1.2555000000000001</v>
      </c>
      <c r="UH22">
        <v>1.2555000000000001</v>
      </c>
      <c r="UI22">
        <v>1.2615000000000001</v>
      </c>
      <c r="UJ22">
        <v>1.2596000000000001</v>
      </c>
      <c r="UK22">
        <v>1.2644</v>
      </c>
      <c r="UL22">
        <v>1.2782</v>
      </c>
      <c r="UM22">
        <v>1.2795000000000001</v>
      </c>
      <c r="UN22">
        <v>1.2763</v>
      </c>
      <c r="UO22">
        <v>1.2798</v>
      </c>
      <c r="UP22">
        <v>1.2591000000000001</v>
      </c>
      <c r="UQ22">
        <v>1.2705</v>
      </c>
      <c r="UR22">
        <v>1.2596000000000001</v>
      </c>
      <c r="US22">
        <v>1.2634000000000001</v>
      </c>
      <c r="UT22">
        <v>1.2765</v>
      </c>
      <c r="UU22">
        <v>1.2823</v>
      </c>
      <c r="UV22">
        <v>1.2833000000000001</v>
      </c>
      <c r="UW22">
        <v>1.2938000000000001</v>
      </c>
      <c r="UX22">
        <v>1.2967</v>
      </c>
      <c r="UY22">
        <v>1.3008</v>
      </c>
      <c r="UZ22">
        <v>1.2796000000000001</v>
      </c>
      <c r="VA22">
        <v>1.2828999999999999</v>
      </c>
      <c r="VB22">
        <v>1.2818000000000001</v>
      </c>
      <c r="VC22">
        <v>1.2848999999999999</v>
      </c>
      <c r="VD22">
        <v>1.276</v>
      </c>
      <c r="VE22">
        <v>1.2816000000000001</v>
      </c>
      <c r="VF22">
        <v>1.3110999999999999</v>
      </c>
      <c r="VG22">
        <v>1.3260000000000001</v>
      </c>
      <c r="VH22">
        <v>1.3173999999999999</v>
      </c>
      <c r="VI22">
        <v>1.2989999999999999</v>
      </c>
      <c r="VJ22">
        <v>1.2795000000000001</v>
      </c>
      <c r="VK22">
        <v>1.2984</v>
      </c>
      <c r="VL22">
        <v>1.2909999999999999</v>
      </c>
      <c r="VM22">
        <v>1.2929999999999999</v>
      </c>
      <c r="VN22">
        <v>1.3182</v>
      </c>
      <c r="VO22">
        <v>1.327</v>
      </c>
      <c r="VP22">
        <v>1.3085</v>
      </c>
      <c r="VQ22">
        <v>1.3172999999999999</v>
      </c>
      <c r="VR22">
        <v>1.3262</v>
      </c>
      <c r="VS22">
        <v>1.3393999999999999</v>
      </c>
      <c r="VT22">
        <v>1.3684000000000001</v>
      </c>
      <c r="VU22">
        <v>1.3616999999999999</v>
      </c>
      <c r="VV22">
        <v>1.3594999999999999</v>
      </c>
      <c r="VW22">
        <v>1.3331999999999999</v>
      </c>
      <c r="VX22">
        <v>1.3582000000000001</v>
      </c>
      <c r="VY22">
        <v>1.3866000000000001</v>
      </c>
      <c r="VZ22">
        <v>1.3916999999999999</v>
      </c>
      <c r="WA22">
        <v>1.4097999999999999</v>
      </c>
      <c r="WB22">
        <v>1.427</v>
      </c>
      <c r="WC22">
        <v>1.4005000000000001</v>
      </c>
      <c r="WD22">
        <v>1.3977999999999999</v>
      </c>
      <c r="WE22">
        <v>1.397</v>
      </c>
      <c r="WF22">
        <v>1.3939999999999999</v>
      </c>
      <c r="WG22">
        <v>1.4616</v>
      </c>
      <c r="WH22">
        <v>1.4058999999999999</v>
      </c>
      <c r="WI22">
        <v>1.369</v>
      </c>
      <c r="WJ22">
        <v>1.351</v>
      </c>
      <c r="WK22">
        <v>1.3340000000000001</v>
      </c>
      <c r="WL22">
        <v>1.3214999999999999</v>
      </c>
      <c r="WM22">
        <v>1.2925</v>
      </c>
      <c r="WN22">
        <v>1.2838000000000001</v>
      </c>
      <c r="WO22">
        <v>1.2854000000000001</v>
      </c>
      <c r="WP22">
        <v>1.2665</v>
      </c>
      <c r="WQ22">
        <v>1.262</v>
      </c>
      <c r="WR22">
        <v>1.2623</v>
      </c>
      <c r="WS22">
        <v>1.2697000000000001</v>
      </c>
      <c r="WT22">
        <v>1.2607999999999999</v>
      </c>
      <c r="WU22">
        <v>1.2726999999999999</v>
      </c>
      <c r="WV22">
        <v>1.29</v>
      </c>
      <c r="WW22">
        <v>1.2935000000000001</v>
      </c>
      <c r="WX22">
        <v>1.2810999999999999</v>
      </c>
      <c r="WY22">
        <v>1.2773000000000001</v>
      </c>
      <c r="WZ22">
        <v>1.2602</v>
      </c>
      <c r="XA22">
        <v>1.2542</v>
      </c>
      <c r="XB22">
        <v>1.2634000000000001</v>
      </c>
      <c r="XC22">
        <v>1.2653000000000001</v>
      </c>
      <c r="XD22">
        <v>1.266</v>
      </c>
      <c r="XE22">
        <v>1.2675000000000001</v>
      </c>
      <c r="XF22">
        <v>1.2524999999999999</v>
      </c>
      <c r="XG22">
        <v>1.2529999999999999</v>
      </c>
      <c r="XH22">
        <v>1.2746999999999999</v>
      </c>
      <c r="XI22">
        <v>1.2890999999999999</v>
      </c>
      <c r="XJ22">
        <v>1.2756000000000001</v>
      </c>
      <c r="XK22">
        <v>1.2769999999999999</v>
      </c>
      <c r="XL22">
        <v>1.2869999999999999</v>
      </c>
      <c r="XM22">
        <v>1.282</v>
      </c>
      <c r="XN22">
        <v>1.2822</v>
      </c>
      <c r="XO22">
        <v>1.2757000000000001</v>
      </c>
      <c r="XP22">
        <v>1.3035000000000001</v>
      </c>
      <c r="XQ22">
        <v>1.2769999999999999</v>
      </c>
      <c r="XR22">
        <v>1.2525999999999999</v>
      </c>
      <c r="XS22">
        <v>1.246</v>
      </c>
      <c r="XT22">
        <v>1.2596000000000001</v>
      </c>
      <c r="XU22">
        <v>1.2809999999999999</v>
      </c>
      <c r="XV22">
        <v>1.2843</v>
      </c>
      <c r="XW22">
        <v>1.3184</v>
      </c>
      <c r="XX22">
        <v>1.3424</v>
      </c>
      <c r="XY22">
        <v>1.3404</v>
      </c>
      <c r="XZ22">
        <v>1.3507</v>
      </c>
      <c r="YA22">
        <v>1.3625</v>
      </c>
      <c r="YB22">
        <v>1.3752</v>
      </c>
      <c r="YC22">
        <v>1.3638999999999999</v>
      </c>
      <c r="YD22">
        <v>1.3579000000000001</v>
      </c>
      <c r="YE22">
        <v>1.3682000000000001</v>
      </c>
      <c r="YF22">
        <v>1.3731</v>
      </c>
      <c r="YG22">
        <v>1.3632</v>
      </c>
      <c r="YH22">
        <v>1.3633999999999999</v>
      </c>
      <c r="YI22">
        <v>1.3834</v>
      </c>
      <c r="YJ22">
        <v>1.3903000000000001</v>
      </c>
      <c r="YK22">
        <v>1.4080999999999999</v>
      </c>
      <c r="YL22">
        <v>1.4302999999999999</v>
      </c>
      <c r="YM22">
        <v>1.4349000000000001</v>
      </c>
      <c r="YN22">
        <v>1.464</v>
      </c>
      <c r="YO22">
        <v>1.47</v>
      </c>
      <c r="YP22">
        <v>1.4690000000000001</v>
      </c>
      <c r="YQ22">
        <v>1.4731000000000001</v>
      </c>
      <c r="YR22">
        <v>1.4571000000000001</v>
      </c>
      <c r="YS22">
        <v>1.4236</v>
      </c>
      <c r="YT22">
        <v>1.4501999999999999</v>
      </c>
      <c r="YU22">
        <v>1.4224000000000001</v>
      </c>
      <c r="YV22">
        <v>1.4267000000000001</v>
      </c>
      <c r="YW22">
        <v>1.4151</v>
      </c>
      <c r="YX22">
        <v>1.4066000000000001</v>
      </c>
      <c r="YY22">
        <v>1.3934</v>
      </c>
      <c r="YZ22">
        <v>1.4094</v>
      </c>
      <c r="ZA22">
        <v>1.4144000000000001</v>
      </c>
      <c r="ZB22">
        <v>1.4214</v>
      </c>
      <c r="ZC22">
        <v>1.4247000000000001</v>
      </c>
      <c r="ZD22">
        <v>1.4488000000000001</v>
      </c>
      <c r="ZE22">
        <v>1.4440999999999999</v>
      </c>
      <c r="ZF22">
        <v>1.4516</v>
      </c>
      <c r="ZG22">
        <v>1.4621</v>
      </c>
      <c r="ZH22">
        <v>1.4735</v>
      </c>
      <c r="ZI22">
        <v>1.4771000000000001</v>
      </c>
      <c r="ZJ22">
        <v>1.4766999999999999</v>
      </c>
      <c r="ZK22">
        <v>1.4598</v>
      </c>
      <c r="ZL22">
        <v>1.4766999999999999</v>
      </c>
      <c r="ZM22">
        <v>1.4807999999999999</v>
      </c>
      <c r="ZN22">
        <v>1.4814000000000001</v>
      </c>
      <c r="ZO22">
        <v>1.4734</v>
      </c>
      <c r="ZP22">
        <v>1.4677</v>
      </c>
      <c r="ZQ22">
        <v>1.4703999999999999</v>
      </c>
      <c r="ZR22">
        <v>1.4729000000000001</v>
      </c>
      <c r="ZS22">
        <v>1.4906999999999999</v>
      </c>
      <c r="ZT22">
        <v>1.4903</v>
      </c>
      <c r="ZU22">
        <v>1.4906999999999999</v>
      </c>
      <c r="ZV22">
        <v>1.5012000000000001</v>
      </c>
      <c r="ZW22">
        <v>1.5074000000000001</v>
      </c>
      <c r="ZX22">
        <v>1.5470999999999999</v>
      </c>
      <c r="ZY22">
        <v>1.5478000000000001</v>
      </c>
      <c r="ZZ22">
        <v>1.5487</v>
      </c>
      <c r="AAA22">
        <v>1.5566</v>
      </c>
      <c r="AAB22">
        <v>1.5573999999999999</v>
      </c>
      <c r="AAC22">
        <v>1.5610999999999999</v>
      </c>
      <c r="AAD22">
        <v>1.5589</v>
      </c>
      <c r="AAE22">
        <v>1.5705</v>
      </c>
      <c r="AAF22">
        <v>1.5746</v>
      </c>
      <c r="AAG22">
        <v>1.5733999999999999</v>
      </c>
      <c r="AAH22">
        <v>1.5677000000000001</v>
      </c>
      <c r="AAI22">
        <v>1.5741000000000001</v>
      </c>
      <c r="AAJ22">
        <v>1.5919000000000001</v>
      </c>
      <c r="AAK22">
        <v>1.5858000000000001</v>
      </c>
      <c r="AAL22">
        <v>1.5815999999999999</v>
      </c>
      <c r="AAM22">
        <v>1.5849</v>
      </c>
      <c r="AAN22">
        <v>1.5888</v>
      </c>
      <c r="AAO22">
        <v>1.599</v>
      </c>
      <c r="AAP22">
        <v>1.5847</v>
      </c>
      <c r="AAQ22">
        <v>1.5834999999999999</v>
      </c>
      <c r="AAR22">
        <v>1.5708</v>
      </c>
      <c r="AAS22">
        <v>1.5714999999999999</v>
      </c>
      <c r="AAT22">
        <v>1.5687</v>
      </c>
      <c r="AAU22">
        <v>1.5650999999999999</v>
      </c>
      <c r="AAV22">
        <v>1.5670999999999999</v>
      </c>
      <c r="AAW22">
        <v>1.5885</v>
      </c>
      <c r="AAX22">
        <v>1.5806</v>
      </c>
      <c r="AAY22">
        <v>1.5774999999999999</v>
      </c>
      <c r="AAZ22">
        <v>1.5764</v>
      </c>
      <c r="ABA22">
        <v>1.5748</v>
      </c>
      <c r="ABB22">
        <v>1.5730999999999999</v>
      </c>
      <c r="ABC22">
        <v>1.5599000000000001</v>
      </c>
      <c r="ABD22">
        <v>1.5568</v>
      </c>
      <c r="ABE22">
        <v>1.5521</v>
      </c>
      <c r="ABF22">
        <v>1.5609999999999999</v>
      </c>
      <c r="ABG22">
        <v>1.5481</v>
      </c>
      <c r="ABH22">
        <v>1.5492999999999999</v>
      </c>
      <c r="ABI22">
        <v>1.5477000000000001</v>
      </c>
      <c r="ABJ22">
        <v>1.5459000000000001</v>
      </c>
      <c r="ABK22">
        <v>1.5336000000000001</v>
      </c>
      <c r="ABL22">
        <v>1.5417000000000001</v>
      </c>
      <c r="ABM22">
        <v>1.5515000000000001</v>
      </c>
      <c r="ABN22">
        <v>1.5526</v>
      </c>
      <c r="ABO22">
        <v>1.5784</v>
      </c>
      <c r="ABP22">
        <v>1.5597000000000001</v>
      </c>
      <c r="ABQ22">
        <v>1.5402</v>
      </c>
      <c r="ABR22">
        <v>1.5466</v>
      </c>
      <c r="ABS22">
        <v>1.5592999999999999</v>
      </c>
      <c r="ABT22">
        <v>1.5521</v>
      </c>
      <c r="ABU22">
        <v>1.5508</v>
      </c>
      <c r="ABV22">
        <v>1.5550999999999999</v>
      </c>
      <c r="ABW22">
        <v>1.5656000000000001</v>
      </c>
      <c r="ABX22">
        <v>1.5760000000000001</v>
      </c>
      <c r="ABY22">
        <v>1.5761000000000001</v>
      </c>
      <c r="ABZ22">
        <v>1.5742</v>
      </c>
      <c r="ACA22">
        <v>1.5754999999999999</v>
      </c>
      <c r="ACB22">
        <v>1.5752999999999999</v>
      </c>
      <c r="ACC22">
        <v>1.5639000000000001</v>
      </c>
      <c r="ACD22">
        <v>1.5577000000000001</v>
      </c>
      <c r="ACE22">
        <v>1.5498000000000001</v>
      </c>
      <c r="ACF22">
        <v>1.5474000000000001</v>
      </c>
      <c r="ACG22">
        <v>1.5439000000000001</v>
      </c>
      <c r="ACH22">
        <v>1.5472999999999999</v>
      </c>
      <c r="ACI22">
        <v>1.5429999999999999</v>
      </c>
      <c r="ACJ22">
        <v>1.5458000000000001</v>
      </c>
      <c r="ACK22">
        <v>1.5347</v>
      </c>
      <c r="ACL22">
        <v>1.5429999999999999</v>
      </c>
      <c r="ACM22">
        <v>1.5528</v>
      </c>
      <c r="ACN22">
        <v>1.546</v>
      </c>
      <c r="ACO22">
        <v>1.5458000000000001</v>
      </c>
      <c r="ACP22">
        <v>1.554</v>
      </c>
      <c r="ACQ22">
        <v>1.5570999999999999</v>
      </c>
      <c r="ACR22">
        <v>1.5628</v>
      </c>
      <c r="ACS22">
        <v>1.5596000000000001</v>
      </c>
      <c r="ACT22">
        <v>1.5769</v>
      </c>
      <c r="ACU22">
        <v>1.5940000000000001</v>
      </c>
      <c r="ACV22">
        <v>1.5931</v>
      </c>
      <c r="ACW22">
        <v>1.5898000000000001</v>
      </c>
      <c r="ACX22">
        <v>1.5780000000000001</v>
      </c>
      <c r="ACY22">
        <v>1.5871999999999999</v>
      </c>
      <c r="ACZ22">
        <v>1.5928</v>
      </c>
      <c r="ADA22">
        <v>1.5828</v>
      </c>
      <c r="ADB22">
        <v>1.5869</v>
      </c>
      <c r="ADC22">
        <v>1.5832999999999999</v>
      </c>
      <c r="ADD22">
        <v>1.5874999999999999</v>
      </c>
      <c r="ADE22">
        <v>1.5726</v>
      </c>
      <c r="ADF22">
        <v>1.5693999999999999</v>
      </c>
      <c r="ADG22">
        <v>1.5692999999999999</v>
      </c>
      <c r="ADH22">
        <v>1.5722</v>
      </c>
      <c r="ADI22">
        <v>1.5526</v>
      </c>
      <c r="ADJ22">
        <v>1.5631999999999999</v>
      </c>
      <c r="ADK22">
        <v>1.5660000000000001</v>
      </c>
      <c r="ADL22">
        <v>1.5811999999999999</v>
      </c>
      <c r="ADM22">
        <v>1.5795999999999999</v>
      </c>
      <c r="ADN22">
        <v>1.5786</v>
      </c>
      <c r="ADO22">
        <v>1.571</v>
      </c>
      <c r="ADP22">
        <v>1.5569</v>
      </c>
      <c r="ADQ22">
        <v>1.5423</v>
      </c>
      <c r="ADR22">
        <v>1.5691999999999999</v>
      </c>
      <c r="ADS22">
        <v>1.5770999999999999</v>
      </c>
      <c r="ADT22">
        <v>1.577</v>
      </c>
      <c r="ADU22">
        <v>1.5561</v>
      </c>
      <c r="ADV22">
        <v>1.5577000000000001</v>
      </c>
      <c r="ADW22">
        <v>1.5477000000000001</v>
      </c>
      <c r="ADX22">
        <v>1.5379</v>
      </c>
      <c r="ADY22">
        <v>1.534</v>
      </c>
      <c r="ADZ22">
        <v>1.5417000000000001</v>
      </c>
      <c r="AEA22">
        <v>1.5319</v>
      </c>
      <c r="AEB22">
        <v>1.5196000000000001</v>
      </c>
      <c r="AEC22">
        <v>1.5206</v>
      </c>
      <c r="AED22">
        <v>1.5203</v>
      </c>
      <c r="AEE22">
        <v>1.5166999999999999</v>
      </c>
      <c r="AEF22">
        <v>1.5121</v>
      </c>
      <c r="AEG22">
        <v>1.5044</v>
      </c>
      <c r="AEH22">
        <v>1.4874000000000001</v>
      </c>
      <c r="AEI22">
        <v>1.4817</v>
      </c>
      <c r="AEJ22">
        <v>1.4847999999999999</v>
      </c>
      <c r="AEK22">
        <v>1.4736</v>
      </c>
      <c r="AEL22">
        <v>1.4656</v>
      </c>
      <c r="AEM22">
        <v>1.4742</v>
      </c>
      <c r="AEN22">
        <v>1.4636</v>
      </c>
      <c r="AEO22">
        <v>1.4674</v>
      </c>
      <c r="AEP22">
        <v>1.4625999999999999</v>
      </c>
      <c r="AEQ22">
        <v>1.4585999999999999</v>
      </c>
      <c r="AER22">
        <v>1.4538</v>
      </c>
      <c r="AES22">
        <v>1.4541999999999999</v>
      </c>
      <c r="AET22">
        <v>1.4513</v>
      </c>
      <c r="AEU22">
        <v>1.4569000000000001</v>
      </c>
      <c r="AEV22">
        <v>1.4621</v>
      </c>
      <c r="AEW22">
        <v>1.4688000000000001</v>
      </c>
      <c r="AEX22">
        <v>1.4829000000000001</v>
      </c>
      <c r="AEY22">
        <v>1.4888999999999999</v>
      </c>
      <c r="AEZ22">
        <v>1.4870000000000001</v>
      </c>
      <c r="AFA22">
        <v>1.4810000000000001</v>
      </c>
      <c r="AFB22">
        <v>1.4773000000000001</v>
      </c>
      <c r="AFC22">
        <v>1.4755</v>
      </c>
      <c r="AFD22">
        <v>1.4704999999999999</v>
      </c>
      <c r="AFE22">
        <v>1.4662999999999999</v>
      </c>
      <c r="AFF22">
        <v>1.4574</v>
      </c>
      <c r="AFG22">
        <v>1.4494</v>
      </c>
      <c r="AFH22">
        <v>1.4481999999999999</v>
      </c>
      <c r="AFI22">
        <v>1.4674</v>
      </c>
      <c r="AFJ22">
        <v>1.4691000000000001</v>
      </c>
      <c r="AFK22">
        <v>1.4792000000000001</v>
      </c>
      <c r="AFL22">
        <v>1.4885999999999999</v>
      </c>
      <c r="AFM22">
        <v>1.4895</v>
      </c>
      <c r="AFN22">
        <v>1.4792000000000001</v>
      </c>
      <c r="AFO22">
        <v>1.4661999999999999</v>
      </c>
      <c r="AFP22">
        <v>1.468</v>
      </c>
      <c r="AFQ22">
        <v>1.4704999999999999</v>
      </c>
      <c r="AFR22">
        <v>1.4722999999999999</v>
      </c>
      <c r="AFS22">
        <v>1.4726999999999999</v>
      </c>
      <c r="AFT22">
        <v>1.4753000000000001</v>
      </c>
      <c r="AFU22">
        <v>1.4688000000000001</v>
      </c>
      <c r="AFV22">
        <v>1.4721</v>
      </c>
      <c r="AFW22">
        <v>1.4692000000000001</v>
      </c>
      <c r="AFX22">
        <v>1.4516</v>
      </c>
      <c r="AFY22">
        <v>1.4398</v>
      </c>
      <c r="AFZ22">
        <v>1.4379999999999999</v>
      </c>
      <c r="AGA22">
        <v>1.4349000000000001</v>
      </c>
      <c r="AGB22">
        <v>1.4384999999999999</v>
      </c>
      <c r="AGC22">
        <v>1.4416</v>
      </c>
      <c r="AGD22">
        <v>1.4393</v>
      </c>
      <c r="AGE22">
        <v>1.4509000000000001</v>
      </c>
      <c r="AGF22">
        <v>1.4682999999999999</v>
      </c>
      <c r="AGG22">
        <v>1.4675</v>
      </c>
      <c r="AGH22">
        <v>1.4672000000000001</v>
      </c>
      <c r="AGI22">
        <v>1.4718</v>
      </c>
      <c r="AGJ22">
        <v>1.4649000000000001</v>
      </c>
      <c r="AGK22">
        <v>1.4554</v>
      </c>
      <c r="AGL22">
        <v>1.472</v>
      </c>
      <c r="AGM22">
        <v>1.4741</v>
      </c>
      <c r="AGN22">
        <v>1.4665999999999999</v>
      </c>
      <c r="AGO22">
        <v>1.4761</v>
      </c>
      <c r="AGP22">
        <v>1.4738</v>
      </c>
      <c r="AGQ22">
        <v>1.4746999999999999</v>
      </c>
      <c r="AGR22">
        <v>1.4874000000000001</v>
      </c>
      <c r="AGS22">
        <v>1.4844999999999999</v>
      </c>
      <c r="AGT22">
        <v>1.4809000000000001</v>
      </c>
      <c r="AGU22">
        <v>1.4829000000000001</v>
      </c>
      <c r="AGV22">
        <v>1.4814000000000001</v>
      </c>
      <c r="AGW22">
        <v>1.4784999999999999</v>
      </c>
      <c r="AGX22">
        <v>1.4654</v>
      </c>
      <c r="AGY22">
        <v>1.4651000000000001</v>
      </c>
      <c r="AGZ22">
        <v>1.4639</v>
      </c>
      <c r="AHA22">
        <v>1.47</v>
      </c>
      <c r="AHB22">
        <v>1.4607000000000001</v>
      </c>
      <c r="AHC22">
        <v>1.4579</v>
      </c>
      <c r="AHD22">
        <v>1.4682999999999999</v>
      </c>
      <c r="AHE22">
        <v>1.4665999999999999</v>
      </c>
      <c r="AHF22">
        <v>1.4722</v>
      </c>
      <c r="AHG22">
        <v>1.4547000000000001</v>
      </c>
      <c r="AHH22">
        <v>1.4488000000000001</v>
      </c>
      <c r="AHI22">
        <v>1.4479</v>
      </c>
      <c r="AHJ22">
        <v>1.4422999999999999</v>
      </c>
      <c r="AHK22">
        <v>1.4447000000000001</v>
      </c>
      <c r="AHL22">
        <v>1.4407000000000001</v>
      </c>
      <c r="AHM22">
        <v>1.4391</v>
      </c>
      <c r="AHN22">
        <v>1.4383999999999999</v>
      </c>
      <c r="AHO22">
        <v>1.4309000000000001</v>
      </c>
      <c r="AHP22">
        <v>1.423</v>
      </c>
      <c r="AHQ22">
        <v>1.4254</v>
      </c>
      <c r="AHR22">
        <v>1.4166000000000001</v>
      </c>
      <c r="AHS22">
        <v>1.4288000000000001</v>
      </c>
      <c r="AHT22">
        <v>1.4298999999999999</v>
      </c>
      <c r="AHU22">
        <v>1.42</v>
      </c>
      <c r="AHV22">
        <v>1.415</v>
      </c>
      <c r="AHW22">
        <v>1.4226000000000001</v>
      </c>
      <c r="AHX22">
        <v>1.4173</v>
      </c>
      <c r="AHY22">
        <v>1.4198999999999999</v>
      </c>
      <c r="AHZ22">
        <v>1.4146000000000001</v>
      </c>
      <c r="AIA22">
        <v>1.4036999999999999</v>
      </c>
      <c r="AIB22">
        <v>1.4089</v>
      </c>
      <c r="AIC22">
        <v>1.4136</v>
      </c>
      <c r="AID22">
        <v>1.4109</v>
      </c>
      <c r="AIE22">
        <v>1.4195</v>
      </c>
      <c r="AIF22">
        <v>1.4165000000000001</v>
      </c>
      <c r="AIG22">
        <v>1.4232</v>
      </c>
      <c r="AIH22">
        <v>1.4178999999999999</v>
      </c>
      <c r="AII22">
        <v>1.4179999999999999</v>
      </c>
      <c r="AIJ22">
        <v>1.4127000000000001</v>
      </c>
      <c r="AIK22">
        <v>1.4106000000000001</v>
      </c>
      <c r="AIL22">
        <v>1.4113</v>
      </c>
      <c r="AIM22">
        <v>1.4049</v>
      </c>
      <c r="AIN22">
        <v>1.403</v>
      </c>
      <c r="AIO22">
        <v>1.3975</v>
      </c>
      <c r="AIP22">
        <v>1.3867</v>
      </c>
      <c r="AIQ22">
        <v>1.3876999999999999</v>
      </c>
      <c r="AIR22">
        <v>1.3859999999999999</v>
      </c>
      <c r="AIS22">
        <v>1.3896999999999999</v>
      </c>
      <c r="AIT22">
        <v>1.3885000000000001</v>
      </c>
      <c r="AIU22">
        <v>1.3824000000000001</v>
      </c>
      <c r="AIV22">
        <v>1.3794999999999999</v>
      </c>
      <c r="AIW22">
        <v>1.3695999999999999</v>
      </c>
      <c r="AIX22">
        <v>1.3669</v>
      </c>
      <c r="AIY22">
        <v>1.3588</v>
      </c>
      <c r="AIZ22">
        <v>1.3580000000000001</v>
      </c>
      <c r="AJA22">
        <v>1.3632</v>
      </c>
      <c r="AJB22">
        <v>1.3705000000000001</v>
      </c>
      <c r="AJC22">
        <v>1.361</v>
      </c>
      <c r="AJD22">
        <v>1.3631</v>
      </c>
      <c r="AJE22">
        <v>1.3664000000000001</v>
      </c>
      <c r="AJF22">
        <v>1.3657999999999999</v>
      </c>
      <c r="AJG22">
        <v>1.3614999999999999</v>
      </c>
      <c r="AJH22">
        <v>1.3573999999999999</v>
      </c>
      <c r="AJI22">
        <v>1.3492999999999999</v>
      </c>
      <c r="AJJ22">
        <v>1.3508</v>
      </c>
      <c r="AJK22">
        <v>1.3475999999999999</v>
      </c>
      <c r="AJL22">
        <v>1.3453999999999999</v>
      </c>
      <c r="AJM22">
        <v>1.3405</v>
      </c>
      <c r="AJN22">
        <v>1.3475999999999999</v>
      </c>
      <c r="AJO22">
        <v>1.3591</v>
      </c>
      <c r="AJP22">
        <v>1.3651</v>
      </c>
      <c r="AJQ22">
        <v>1.365</v>
      </c>
      <c r="AJR22">
        <v>1.3729</v>
      </c>
      <c r="AJS22">
        <v>1.3794</v>
      </c>
      <c r="AJT22">
        <v>1.3794</v>
      </c>
      <c r="AJU22">
        <v>1.3817999999999999</v>
      </c>
      <c r="AJV22">
        <v>1.3694</v>
      </c>
      <c r="AJW22">
        <v>1.3664000000000001</v>
      </c>
      <c r="AJX22">
        <v>1.3663000000000001</v>
      </c>
      <c r="AJY22">
        <v>1.3707</v>
      </c>
      <c r="AJZ22">
        <v>1.3658999999999999</v>
      </c>
      <c r="AKA22">
        <v>1.3651</v>
      </c>
      <c r="AKB22">
        <v>1.3722000000000001</v>
      </c>
      <c r="AKC22">
        <v>1.3743000000000001</v>
      </c>
      <c r="AKD22">
        <v>1.3833</v>
      </c>
      <c r="AKE22">
        <v>1.3821000000000001</v>
      </c>
      <c r="AKF22">
        <v>1.3803000000000001</v>
      </c>
      <c r="AKG22">
        <v>1.3819999999999999</v>
      </c>
      <c r="AKH22">
        <v>1.3778999999999999</v>
      </c>
      <c r="AKI22">
        <v>1.3771</v>
      </c>
      <c r="AKJ22">
        <v>1.3781000000000001</v>
      </c>
      <c r="AKK22">
        <v>1.3782000000000001</v>
      </c>
      <c r="AKL22">
        <v>1.3788</v>
      </c>
      <c r="AKM22">
        <v>1.3753</v>
      </c>
      <c r="AKN22">
        <v>1.3666</v>
      </c>
      <c r="AKO22">
        <v>1.3621000000000001</v>
      </c>
      <c r="AKP22">
        <v>1.3595999999999999</v>
      </c>
      <c r="AKQ22">
        <v>1.3640000000000001</v>
      </c>
      <c r="AKR22">
        <v>1.3617999999999999</v>
      </c>
      <c r="AKS22">
        <v>1.3601000000000001</v>
      </c>
      <c r="AKT22">
        <v>1.3588</v>
      </c>
      <c r="AKU22">
        <v>1.3505</v>
      </c>
      <c r="AKV22">
        <v>1.3467</v>
      </c>
      <c r="AKW22">
        <v>1.3438000000000001</v>
      </c>
      <c r="AKX22">
        <v>1.3460000000000001</v>
      </c>
      <c r="AKY22">
        <v>1.3461000000000001</v>
      </c>
      <c r="AKZ22">
        <v>1.3441000000000001</v>
      </c>
      <c r="ALA22">
        <v>1.3396999999999999</v>
      </c>
      <c r="ALB22">
        <v>1.3427</v>
      </c>
      <c r="ALC22">
        <v>1.3403</v>
      </c>
      <c r="ALD22">
        <v>1.3404</v>
      </c>
      <c r="ALE22">
        <v>1.3313999999999999</v>
      </c>
      <c r="ALF22">
        <v>1.3304</v>
      </c>
      <c r="ALG22">
        <v>1.3287</v>
      </c>
      <c r="ALH22">
        <v>1.3345</v>
      </c>
      <c r="ALI22">
        <v>1.3354999999999999</v>
      </c>
      <c r="ALJ22">
        <v>1.3349</v>
      </c>
      <c r="ALK22">
        <v>1.347</v>
      </c>
      <c r="ALL22">
        <v>1.3512999999999999</v>
      </c>
      <c r="ALM22">
        <v>1.3532</v>
      </c>
      <c r="ALN22">
        <v>1.3482000000000001</v>
      </c>
      <c r="ALO22">
        <v>1.3435999999999999</v>
      </c>
      <c r="ALP22">
        <v>1.3452999999999999</v>
      </c>
      <c r="ALQ22">
        <v>1.3420000000000001</v>
      </c>
      <c r="ALR22">
        <v>1.3509</v>
      </c>
      <c r="ALS22">
        <v>1.3452999999999999</v>
      </c>
      <c r="ALT22">
        <v>1.3441000000000001</v>
      </c>
      <c r="ALU22">
        <v>1.3448</v>
      </c>
      <c r="ALV22">
        <v>1.349</v>
      </c>
      <c r="ALW22">
        <v>1.3453999999999999</v>
      </c>
      <c r="ALX22">
        <v>1.3444</v>
      </c>
      <c r="ALY22">
        <v>1.3476999999999999</v>
      </c>
      <c r="ALZ22">
        <v>1.3515999999999999</v>
      </c>
      <c r="AMA22">
        <v>1.3573999999999999</v>
      </c>
      <c r="AMB22">
        <v>1.3537999999999999</v>
      </c>
      <c r="AMC22">
        <v>1.3549</v>
      </c>
      <c r="AMD22">
        <v>1.3486</v>
      </c>
      <c r="AME22">
        <v>1.3527</v>
      </c>
      <c r="AMF22">
        <v>1.3534999999999999</v>
      </c>
      <c r="AMG22">
        <v>1.3557999999999999</v>
      </c>
      <c r="AMH22">
        <v>1.3614999999999999</v>
      </c>
      <c r="AMI22">
        <v>1.3561000000000001</v>
      </c>
      <c r="AMJ22">
        <v>1.3613</v>
      </c>
      <c r="AMK22">
        <v>1.3588</v>
      </c>
      <c r="AML22">
        <v>1.3605</v>
      </c>
      <c r="AMM22">
        <v>1.3643000000000001</v>
      </c>
      <c r="AMN22">
        <v>1.3595999999999999</v>
      </c>
      <c r="AMO22">
        <v>1.3649</v>
      </c>
      <c r="AMP22">
        <v>1.3582000000000001</v>
      </c>
      <c r="AMQ22">
        <v>1.3556999999999999</v>
      </c>
      <c r="AMR22">
        <v>1.3606</v>
      </c>
      <c r="AMS22">
        <v>1.3601000000000001</v>
      </c>
      <c r="AMT22">
        <v>1.3576999999999999</v>
      </c>
      <c r="AMU22">
        <v>1.3549</v>
      </c>
      <c r="AMV22">
        <v>1.355</v>
      </c>
      <c r="AMW22">
        <v>1.3532</v>
      </c>
      <c r="AMX22">
        <v>1.3467</v>
      </c>
      <c r="AMY22">
        <v>1.3418000000000001</v>
      </c>
      <c r="AMZ22">
        <v>1.3426</v>
      </c>
      <c r="ANA22">
        <v>1.3372999999999999</v>
      </c>
      <c r="ANB22">
        <v>1.3351999999999999</v>
      </c>
      <c r="ANC22">
        <v>1.3358000000000001</v>
      </c>
      <c r="AND22">
        <v>1.3366</v>
      </c>
      <c r="ANE22">
        <v>1.3318000000000001</v>
      </c>
      <c r="ANF22">
        <v>1.3351999999999999</v>
      </c>
      <c r="ANG22">
        <v>1.3348</v>
      </c>
      <c r="ANH22">
        <v>1.3347</v>
      </c>
      <c r="ANI22">
        <v>1.3265</v>
      </c>
      <c r="ANJ22">
        <v>1.3327</v>
      </c>
      <c r="ANK22">
        <v>1.3351</v>
      </c>
      <c r="ANL22">
        <v>1.3292999999999999</v>
      </c>
      <c r="ANM22">
        <v>1.3295999999999999</v>
      </c>
      <c r="ANN22">
        <v>1.3303</v>
      </c>
      <c r="ANO22">
        <v>1.3325</v>
      </c>
      <c r="ANP22">
        <v>1.3226</v>
      </c>
      <c r="ANQ22">
        <v>1.3183</v>
      </c>
      <c r="ANR22">
        <v>1.3218000000000001</v>
      </c>
      <c r="ANS22">
        <v>1.3156000000000001</v>
      </c>
      <c r="ANT22">
        <v>1.3154999999999999</v>
      </c>
      <c r="ANU22">
        <v>1.3151999999999999</v>
      </c>
      <c r="ANV22">
        <v>1.3134999999999999</v>
      </c>
      <c r="ANW22">
        <v>1.31</v>
      </c>
      <c r="ANX22">
        <v>1.3083</v>
      </c>
      <c r="ANY22">
        <v>1.3163</v>
      </c>
      <c r="ANZ22">
        <v>1.3225</v>
      </c>
      <c r="AOA22">
        <v>1.3210999999999999</v>
      </c>
      <c r="AOB22">
        <v>1.323</v>
      </c>
      <c r="AOC22">
        <v>1.3160000000000001</v>
      </c>
      <c r="AOD22">
        <v>1.3133999999999999</v>
      </c>
      <c r="AOE22">
        <v>1.3106</v>
      </c>
      <c r="AOF22">
        <v>1.3145</v>
      </c>
      <c r="AOG22">
        <v>1.3145</v>
      </c>
      <c r="AOH22">
        <v>1.3131999999999999</v>
      </c>
      <c r="AOI22">
        <v>1.3119000000000001</v>
      </c>
      <c r="AOJ22">
        <v>1.3137000000000001</v>
      </c>
      <c r="AOK22">
        <v>1.3082</v>
      </c>
      <c r="AOL22">
        <v>1.3022</v>
      </c>
      <c r="AOM22">
        <v>1.2956000000000001</v>
      </c>
      <c r="AON22">
        <v>1.3007</v>
      </c>
      <c r="AOO22">
        <v>1.2990999999999999</v>
      </c>
      <c r="AOP22">
        <v>1.2987</v>
      </c>
      <c r="AOQ22">
        <v>1.2955000000000001</v>
      </c>
      <c r="AOR22">
        <v>1.2925</v>
      </c>
      <c r="AOS22">
        <v>1.302</v>
      </c>
      <c r="AOT22">
        <v>1.302</v>
      </c>
      <c r="AOU22">
        <v>1.2954000000000001</v>
      </c>
      <c r="AOV22">
        <v>1.2971999999999999</v>
      </c>
      <c r="AOW22">
        <v>1.2921</v>
      </c>
      <c r="AOX22">
        <v>1.2901</v>
      </c>
      <c r="AOY22">
        <v>1.2978000000000001</v>
      </c>
      <c r="AOZ22">
        <v>1.3005</v>
      </c>
      <c r="APA22">
        <v>1.304</v>
      </c>
      <c r="APB22">
        <v>1.2936000000000001</v>
      </c>
      <c r="APC22">
        <v>1.2958000000000001</v>
      </c>
      <c r="APD22">
        <v>1.2922</v>
      </c>
      <c r="APE22">
        <v>1.2908999999999999</v>
      </c>
      <c r="APF22">
        <v>1.2952999999999999</v>
      </c>
      <c r="APG22">
        <v>1.2941</v>
      </c>
      <c r="APH22">
        <v>1.2892999999999999</v>
      </c>
      <c r="API22">
        <v>1.2984</v>
      </c>
      <c r="APJ22">
        <v>1.2988</v>
      </c>
      <c r="APK22">
        <v>1.3018000000000001</v>
      </c>
      <c r="APL22">
        <v>1.3006</v>
      </c>
      <c r="APM22">
        <v>1.3084</v>
      </c>
      <c r="APN22">
        <v>1.3106</v>
      </c>
      <c r="APO22">
        <v>1.3230999999999999</v>
      </c>
      <c r="APP22">
        <v>1.327</v>
      </c>
      <c r="APQ22">
        <v>1.3169999999999999</v>
      </c>
      <c r="APR22">
        <v>1.3172999999999999</v>
      </c>
      <c r="APS22">
        <v>1.3159000000000001</v>
      </c>
      <c r="APT22">
        <v>1.3191999999999999</v>
      </c>
      <c r="APU22">
        <v>1.3178000000000001</v>
      </c>
      <c r="APV22">
        <v>1.3203</v>
      </c>
      <c r="APW22">
        <v>1.3158000000000001</v>
      </c>
      <c r="APX22">
        <v>1.3095000000000001</v>
      </c>
      <c r="APY22">
        <v>1.3106</v>
      </c>
      <c r="APZ22">
        <v>1.3191999999999999</v>
      </c>
      <c r="AQA22">
        <v>1.3265</v>
      </c>
      <c r="AQB22">
        <v>1.3244</v>
      </c>
      <c r="AQC22">
        <v>1.3177000000000001</v>
      </c>
      <c r="AQD22">
        <v>1.3275999999999999</v>
      </c>
      <c r="AQE22">
        <v>1.3297000000000001</v>
      </c>
      <c r="AQF22">
        <v>1.3273999999999999</v>
      </c>
      <c r="AQG22">
        <v>1.3331</v>
      </c>
      <c r="AQH22">
        <v>1.3309</v>
      </c>
      <c r="AQI22">
        <v>1.3244</v>
      </c>
      <c r="AQJ22">
        <v>1.32</v>
      </c>
      <c r="AQK22">
        <v>1.3157000000000001</v>
      </c>
      <c r="AQL22">
        <v>1.3147</v>
      </c>
      <c r="AQM22">
        <v>1.3113999999999999</v>
      </c>
      <c r="AQN22">
        <v>1.3078000000000001</v>
      </c>
      <c r="AQO22">
        <v>1.2952999999999999</v>
      </c>
      <c r="AQP22">
        <v>1.2886</v>
      </c>
      <c r="AQQ22">
        <v>1.2814000000000001</v>
      </c>
      <c r="AQR22">
        <v>1.2841</v>
      </c>
      <c r="AQS22">
        <v>1.2774000000000001</v>
      </c>
      <c r="AQT22">
        <v>1.2804</v>
      </c>
      <c r="AQU22">
        <v>1.2791999999999999</v>
      </c>
      <c r="AQV22">
        <v>1.2824</v>
      </c>
      <c r="AQW22">
        <v>1.2829999999999999</v>
      </c>
      <c r="AQX22">
        <v>1.2864</v>
      </c>
      <c r="AQY22">
        <v>1.2796000000000001</v>
      </c>
      <c r="AQZ22">
        <v>1.2776000000000001</v>
      </c>
      <c r="ARA22">
        <v>1.2755000000000001</v>
      </c>
      <c r="ARB22">
        <v>1.2702</v>
      </c>
      <c r="ARC22">
        <v>1.276</v>
      </c>
      <c r="ARD22">
        <v>1.2766999999999999</v>
      </c>
      <c r="ARE22">
        <v>1.2757000000000001</v>
      </c>
      <c r="ARF22">
        <v>1.2696000000000001</v>
      </c>
      <c r="ARG22">
        <v>1.2717000000000001</v>
      </c>
      <c r="ARH22">
        <v>1.2683</v>
      </c>
      <c r="ARI22">
        <v>1.2653000000000001</v>
      </c>
      <c r="ARJ22">
        <v>1.258</v>
      </c>
      <c r="ARK22">
        <v>1.2541</v>
      </c>
      <c r="ARL22">
        <v>1.2556</v>
      </c>
      <c r="ARM22">
        <v>1.2618</v>
      </c>
      <c r="ARN22">
        <v>1.2561</v>
      </c>
      <c r="ARO22">
        <v>1.2543</v>
      </c>
      <c r="ARP22">
        <v>1.2524</v>
      </c>
      <c r="ARQ22">
        <v>1.2515000000000001</v>
      </c>
      <c r="ARR22">
        <v>1.2549999999999999</v>
      </c>
      <c r="ARS22">
        <v>1.2531000000000001</v>
      </c>
      <c r="ART22">
        <v>1.2543</v>
      </c>
      <c r="ARU22">
        <v>1.2538</v>
      </c>
      <c r="ARV22">
        <v>1.2603</v>
      </c>
      <c r="ARW22">
        <v>1.2664</v>
      </c>
      <c r="ARX22">
        <v>1.2721</v>
      </c>
      <c r="ARY22">
        <v>1.2684</v>
      </c>
      <c r="ARZ22">
        <v>1.2737000000000001</v>
      </c>
      <c r="ASA22">
        <v>1.2685</v>
      </c>
      <c r="ASB22">
        <v>1.266</v>
      </c>
      <c r="ASC22">
        <v>1.2713000000000001</v>
      </c>
      <c r="ASD22">
        <v>1.2684</v>
      </c>
      <c r="ASE22">
        <v>1.2695000000000001</v>
      </c>
      <c r="ASF22">
        <v>1.2767999999999999</v>
      </c>
      <c r="ASG22">
        <v>1.2817000000000001</v>
      </c>
      <c r="ASH22">
        <v>1.2730999999999999</v>
      </c>
      <c r="ASI22">
        <v>1.2676000000000001</v>
      </c>
      <c r="ASJ22">
        <v>1.2654000000000001</v>
      </c>
      <c r="ASK22">
        <v>1.2665</v>
      </c>
      <c r="ASL22">
        <v>1.2675000000000001</v>
      </c>
      <c r="ASM22">
        <v>1.2723</v>
      </c>
      <c r="ASN22">
        <v>1.2677</v>
      </c>
      <c r="ASO22">
        <v>1.2708999999999999</v>
      </c>
      <c r="ASP22">
        <v>1.2713000000000001</v>
      </c>
      <c r="ASQ22">
        <v>1.2713000000000001</v>
      </c>
      <c r="ASR22">
        <v>1.2730999999999999</v>
      </c>
      <c r="ASS22">
        <v>1.2793000000000001</v>
      </c>
      <c r="AST22">
        <v>1.2809999999999999</v>
      </c>
      <c r="ASU22">
        <v>1.2851999999999999</v>
      </c>
      <c r="ASV22">
        <v>1.2817000000000001</v>
      </c>
      <c r="ASW22">
        <v>1.2850999999999999</v>
      </c>
      <c r="ASX22">
        <v>1.2818000000000001</v>
      </c>
      <c r="ASY22">
        <v>1.2807999999999999</v>
      </c>
      <c r="ASZ22">
        <v>1.28</v>
      </c>
      <c r="ATA22">
        <v>1.2762</v>
      </c>
      <c r="ATB22">
        <v>1.2830999999999999</v>
      </c>
      <c r="ATC22">
        <v>1.2811999999999999</v>
      </c>
      <c r="ATD22">
        <v>1.2811999999999999</v>
      </c>
      <c r="ATE22">
        <v>1.2919</v>
      </c>
      <c r="ATF22">
        <v>1.2802</v>
      </c>
      <c r="ATG22">
        <v>1.2879</v>
      </c>
      <c r="ATH22">
        <v>1.2793000000000001</v>
      </c>
      <c r="ATI22">
        <v>1.2725</v>
      </c>
      <c r="ATJ22">
        <v>1.2718</v>
      </c>
      <c r="ATK22">
        <v>1.2775000000000001</v>
      </c>
      <c r="ATL22">
        <v>1.2857000000000001</v>
      </c>
      <c r="ATM22">
        <v>1.2879</v>
      </c>
      <c r="ATN22">
        <v>1.2839</v>
      </c>
      <c r="ATO22">
        <v>1.2849999999999999</v>
      </c>
      <c r="ATP22">
        <v>1.2791999999999999</v>
      </c>
      <c r="ATQ22">
        <v>1.2781</v>
      </c>
      <c r="ATR22">
        <v>1.2798</v>
      </c>
      <c r="ATS22">
        <v>1.2759</v>
      </c>
      <c r="ATT22">
        <v>1.2766999999999999</v>
      </c>
      <c r="ATU22">
        <v>1.2664</v>
      </c>
      <c r="ATV22">
        <v>1.2737000000000001</v>
      </c>
      <c r="ATW22">
        <v>1.2586999999999999</v>
      </c>
      <c r="ATX22">
        <v>1.2636000000000001</v>
      </c>
      <c r="ATY22">
        <v>1.2633000000000001</v>
      </c>
      <c r="ATZ22">
        <v>1.268</v>
      </c>
      <c r="AUA22">
        <v>1.2643</v>
      </c>
      <c r="AUB22">
        <v>1.2482</v>
      </c>
      <c r="AUC22">
        <v>1.2531000000000001</v>
      </c>
      <c r="AUD22">
        <v>1.2541</v>
      </c>
      <c r="AUE22">
        <v>1.2665999999999999</v>
      </c>
      <c r="AUF22">
        <v>1.2692000000000001</v>
      </c>
      <c r="AUG22">
        <v>1.2722</v>
      </c>
      <c r="AUH22">
        <v>1.2736000000000001</v>
      </c>
      <c r="AUI22">
        <v>1.2751999999999999</v>
      </c>
      <c r="AUJ22">
        <v>1.2778</v>
      </c>
      <c r="AUK22">
        <v>1.2735000000000001</v>
      </c>
      <c r="AUL22">
        <v>1.2794000000000001</v>
      </c>
      <c r="AUM22">
        <v>1.2790999999999999</v>
      </c>
      <c r="AUN22">
        <v>1.2789999999999999</v>
      </c>
      <c r="AUO22">
        <v>1.2713000000000001</v>
      </c>
      <c r="AUP22">
        <v>1.2528999999999999</v>
      </c>
      <c r="AUQ22">
        <v>1.2569999999999999</v>
      </c>
      <c r="AUR22">
        <v>1.2566999999999999</v>
      </c>
      <c r="AUS22">
        <v>1.2561</v>
      </c>
      <c r="AUT22">
        <v>1.2502</v>
      </c>
      <c r="AUU22">
        <v>1.2582</v>
      </c>
      <c r="AUV22">
        <v>1.2632000000000001</v>
      </c>
      <c r="AUW22">
        <v>1.2545999999999999</v>
      </c>
      <c r="AUX22">
        <v>1.2591000000000001</v>
      </c>
      <c r="AUY22">
        <v>1.2650999999999999</v>
      </c>
      <c r="AUZ22">
        <v>1.2609999999999999</v>
      </c>
      <c r="AVA22">
        <v>1.2563</v>
      </c>
      <c r="AVB22">
        <v>1.2571000000000001</v>
      </c>
      <c r="AVC22">
        <v>1.2572000000000001</v>
      </c>
      <c r="AVD22">
        <v>1.2659</v>
      </c>
      <c r="AVE22">
        <v>1.2735000000000001</v>
      </c>
      <c r="AVF22">
        <v>1.2788999999999999</v>
      </c>
      <c r="AVG22">
        <v>1.2847</v>
      </c>
      <c r="AVH22">
        <v>1.2958000000000001</v>
      </c>
      <c r="AVI22">
        <v>1.2815000000000001</v>
      </c>
      <c r="AVJ22">
        <v>1.2736000000000001</v>
      </c>
      <c r="AVK22">
        <v>1.2867999999999999</v>
      </c>
      <c r="AVL22">
        <v>1.2839</v>
      </c>
      <c r="AVM22">
        <v>1.2758</v>
      </c>
      <c r="AVN22">
        <v>1.2797000000000001</v>
      </c>
      <c r="AVO22">
        <v>1.2755000000000001</v>
      </c>
      <c r="AVP22">
        <v>1.2850999999999999</v>
      </c>
      <c r="AVQ22">
        <v>1.2841</v>
      </c>
      <c r="AVR22">
        <v>1.2753000000000001</v>
      </c>
      <c r="AVS22">
        <v>1.2766999999999999</v>
      </c>
      <c r="AVT22">
        <v>1.2769999999999999</v>
      </c>
      <c r="AVU22">
        <v>1.2882</v>
      </c>
      <c r="AVV22">
        <v>1.2817000000000001</v>
      </c>
      <c r="AVW22">
        <v>1.2826</v>
      </c>
      <c r="AVX22">
        <v>1.2914000000000001</v>
      </c>
      <c r="AVY22">
        <v>1.2716000000000001</v>
      </c>
      <c r="AVZ22">
        <v>1.2779</v>
      </c>
      <c r="AWA22">
        <v>1.2697000000000001</v>
      </c>
      <c r="AWB22">
        <v>1.2756000000000001</v>
      </c>
      <c r="AWC22">
        <v>1.2687999999999999</v>
      </c>
      <c r="AWD22">
        <v>1.2592000000000001</v>
      </c>
      <c r="AWE22">
        <v>1.2622</v>
      </c>
      <c r="AWF22">
        <v>1.2643</v>
      </c>
      <c r="AWG22">
        <v>1.2537</v>
      </c>
      <c r="AWH22">
        <v>1.2414000000000001</v>
      </c>
      <c r="AWI22">
        <v>1.2424999999999999</v>
      </c>
      <c r="AWJ22">
        <v>1.2424999999999999</v>
      </c>
      <c r="AWK22">
        <v>1.2364999999999999</v>
      </c>
      <c r="AWL22">
        <v>1.2315</v>
      </c>
      <c r="AWM22">
        <v>1.2345999999999999</v>
      </c>
      <c r="AWN22">
        <v>1.2345999999999999</v>
      </c>
      <c r="AWO22">
        <v>1.2252000000000001</v>
      </c>
      <c r="AWP22">
        <v>1.2094</v>
      </c>
      <c r="AWQ22">
        <v>1.2124999999999999</v>
      </c>
      <c r="AWR22">
        <v>1.2104999999999999</v>
      </c>
      <c r="AWS22">
        <v>1.2099</v>
      </c>
      <c r="AWT22">
        <v>1.2179</v>
      </c>
      <c r="AWU22">
        <v>1.2312000000000001</v>
      </c>
      <c r="AWV22">
        <v>1.2262</v>
      </c>
      <c r="AWW22">
        <v>1.2217</v>
      </c>
      <c r="AWX22">
        <v>1.2062999999999999</v>
      </c>
      <c r="AWY22">
        <v>1.2103999999999999</v>
      </c>
      <c r="AWZ22">
        <v>1.2096</v>
      </c>
      <c r="AXA22">
        <v>1.2012</v>
      </c>
      <c r="AXB22">
        <v>1.2083999999999999</v>
      </c>
      <c r="AXC22">
        <v>1.2024999999999999</v>
      </c>
      <c r="AXD22">
        <v>1.1969000000000001</v>
      </c>
      <c r="AXE22">
        <v>1.2055</v>
      </c>
      <c r="AXF22">
        <v>1.2069000000000001</v>
      </c>
      <c r="AXG22">
        <v>1.2143999999999999</v>
      </c>
      <c r="AXH22">
        <v>1.2174</v>
      </c>
      <c r="AXI22">
        <v>1.2184999999999999</v>
      </c>
      <c r="AXJ22">
        <v>1.2069000000000001</v>
      </c>
      <c r="AXK22">
        <v>1.2025999999999999</v>
      </c>
      <c r="AXL22">
        <v>1.1948000000000001</v>
      </c>
      <c r="AXM22">
        <v>1.1921999999999999</v>
      </c>
      <c r="AXN22">
        <v>1.1919</v>
      </c>
      <c r="AXO22">
        <v>1.1919999999999999</v>
      </c>
      <c r="AXP22">
        <v>1.1914</v>
      </c>
      <c r="AXQ22">
        <v>1.1913</v>
      </c>
      <c r="AXR22">
        <v>1.2017</v>
      </c>
      <c r="AXS22">
        <v>1.202</v>
      </c>
      <c r="AXT22">
        <v>1.1920999999999999</v>
      </c>
      <c r="AXU22">
        <v>1.1954</v>
      </c>
      <c r="AXV22">
        <v>1.1875</v>
      </c>
      <c r="AXW22">
        <v>1.1852</v>
      </c>
      <c r="AXX22">
        <v>1.1896</v>
      </c>
      <c r="AXY22">
        <v>1.1957</v>
      </c>
      <c r="AXZ22">
        <v>1.1875</v>
      </c>
      <c r="AYA22">
        <v>1.1906000000000001</v>
      </c>
      <c r="AYB22">
        <v>1.1932</v>
      </c>
      <c r="AYC22">
        <v>1.1862999999999999</v>
      </c>
      <c r="AYD22">
        <v>1.1858</v>
      </c>
      <c r="AYE22">
        <v>1.1903999999999999</v>
      </c>
      <c r="AYF22">
        <v>1.1898</v>
      </c>
      <c r="AYG22">
        <v>1.1888000000000001</v>
      </c>
      <c r="AYH22">
        <v>1.1970000000000001</v>
      </c>
      <c r="AYI22">
        <v>1.1972</v>
      </c>
      <c r="AYJ22">
        <v>1.1948000000000001</v>
      </c>
      <c r="AYK22">
        <v>1.1973</v>
      </c>
      <c r="AYL22">
        <v>1.1980999999999999</v>
      </c>
      <c r="AYM22">
        <v>1.2060999999999999</v>
      </c>
      <c r="AYN22">
        <v>1.2065999999999999</v>
      </c>
      <c r="AYO22">
        <v>1.2092000000000001</v>
      </c>
      <c r="AYP22">
        <v>1.2118</v>
      </c>
      <c r="AYQ22">
        <v>1.2081999999999999</v>
      </c>
      <c r="AYR22">
        <v>1.2172000000000001</v>
      </c>
      <c r="AYS22">
        <v>1.2254</v>
      </c>
      <c r="AYT22">
        <v>1.2294</v>
      </c>
      <c r="AYU22">
        <v>1.2272000000000001</v>
      </c>
      <c r="AYV22">
        <v>1.2277</v>
      </c>
      <c r="AYW22">
        <v>1.2068000000000001</v>
      </c>
      <c r="AYX22">
        <v>1.2073</v>
      </c>
      <c r="AYY22">
        <v>1.2124999999999999</v>
      </c>
      <c r="AYZ22">
        <v>1.2075</v>
      </c>
      <c r="AZA22">
        <v>1.2112000000000001</v>
      </c>
      <c r="AZB22">
        <v>1.2039</v>
      </c>
      <c r="AZC22">
        <v>1.2113</v>
      </c>
      <c r="AZD22">
        <v>1.2088000000000001</v>
      </c>
      <c r="AZE22">
        <v>1.2063999999999999</v>
      </c>
      <c r="AZF22">
        <v>1.2078</v>
      </c>
      <c r="AZG22">
        <v>1.2093</v>
      </c>
      <c r="AZH22">
        <v>1.2088000000000001</v>
      </c>
      <c r="AZI22">
        <v>1.2082999999999999</v>
      </c>
      <c r="AZJ22">
        <v>1.1875</v>
      </c>
      <c r="AZK22">
        <v>1.1826000000000001</v>
      </c>
      <c r="AZL22">
        <v>1.1797</v>
      </c>
      <c r="AZM22">
        <v>1.1825000000000001</v>
      </c>
      <c r="AZN22">
        <v>1.1916</v>
      </c>
      <c r="AZO22">
        <v>1.1852</v>
      </c>
      <c r="AZP22">
        <v>1.1859</v>
      </c>
      <c r="AZQ22">
        <v>1.1821999999999999</v>
      </c>
      <c r="AZR22">
        <v>1.1872</v>
      </c>
      <c r="AZS22">
        <v>1.1955</v>
      </c>
      <c r="AZT22">
        <v>1.1977</v>
      </c>
      <c r="AZU22">
        <v>1.1982999999999999</v>
      </c>
      <c r="AZV22">
        <v>1.1999</v>
      </c>
      <c r="AZW22">
        <v>1.202</v>
      </c>
      <c r="AZX22">
        <v>1.1924999999999999</v>
      </c>
      <c r="AZY22">
        <v>1.1924999999999999</v>
      </c>
      <c r="AZZ22">
        <v>1.1785000000000001</v>
      </c>
      <c r="BAA22">
        <v>1.1763999999999999</v>
      </c>
      <c r="BAB22">
        <v>1.171</v>
      </c>
      <c r="BAC22">
        <v>1.1782999999999999</v>
      </c>
      <c r="BAD22">
        <v>1.1767000000000001</v>
      </c>
      <c r="BAE22">
        <v>1.1697</v>
      </c>
      <c r="BAF22">
        <v>1.1745000000000001</v>
      </c>
      <c r="BAG22">
        <v>1.1769000000000001</v>
      </c>
      <c r="BAH22">
        <v>1.1793</v>
      </c>
      <c r="BAI22">
        <v>1.1726000000000001</v>
      </c>
      <c r="BAJ22">
        <v>1.1762999999999999</v>
      </c>
      <c r="BAK22">
        <v>1.1782999999999999</v>
      </c>
      <c r="BAL22">
        <v>1.1776</v>
      </c>
      <c r="BAM22">
        <v>1.1700999999999999</v>
      </c>
      <c r="BAN22">
        <v>1.1811</v>
      </c>
      <c r="BAO22">
        <v>1.1678999999999999</v>
      </c>
      <c r="BAP22">
        <v>1.1692</v>
      </c>
      <c r="BAQ22">
        <v>1.1677</v>
      </c>
      <c r="BAR22">
        <v>1.1667000000000001</v>
      </c>
      <c r="BAS22">
        <v>1.1713</v>
      </c>
      <c r="BAT22">
        <v>1.1697</v>
      </c>
      <c r="BAU22">
        <v>1.1761999999999999</v>
      </c>
      <c r="BAV22">
        <v>1.1738</v>
      </c>
      <c r="BAW22">
        <v>1.1740999999999999</v>
      </c>
      <c r="BAX22">
        <v>1.1823999999999999</v>
      </c>
      <c r="BAY22">
        <v>1.1933</v>
      </c>
      <c r="BAZ22">
        <v>1.2040999999999999</v>
      </c>
      <c r="BBA22">
        <v>1.1992</v>
      </c>
      <c r="BBB22">
        <v>1.2008000000000001</v>
      </c>
      <c r="BBC22">
        <v>1.2022999999999999</v>
      </c>
      <c r="BBD22">
        <v>1.2138</v>
      </c>
      <c r="BBE22">
        <v>1.2130000000000001</v>
      </c>
      <c r="BBF22">
        <v>1.2059</v>
      </c>
      <c r="BBG22">
        <v>1.2017</v>
      </c>
      <c r="BBH22">
        <v>1.1943999999999999</v>
      </c>
      <c r="BBI22">
        <v>1.2012</v>
      </c>
      <c r="BBJ22">
        <v>1.1953</v>
      </c>
      <c r="BBK22">
        <v>1.1950000000000001</v>
      </c>
      <c r="BBL22">
        <v>1.1937</v>
      </c>
      <c r="BBM22">
        <v>1.2021999999999999</v>
      </c>
      <c r="BBN22">
        <v>1.1999</v>
      </c>
      <c r="BBO22">
        <v>1.198</v>
      </c>
      <c r="BBP22">
        <v>1.2008000000000001</v>
      </c>
      <c r="BBQ22">
        <v>1.2021999999999999</v>
      </c>
      <c r="BBR22">
        <v>1.2088000000000001</v>
      </c>
      <c r="BBS22">
        <v>1.2143999999999999</v>
      </c>
      <c r="BBT22">
        <v>1.2060999999999999</v>
      </c>
      <c r="BBU22">
        <v>1.1947000000000001</v>
      </c>
      <c r="BBV22">
        <v>1.1938</v>
      </c>
      <c r="BBW22">
        <v>1.1933</v>
      </c>
      <c r="BBX22">
        <v>1.2041999999999999</v>
      </c>
      <c r="BBY22">
        <v>1.2062999999999999</v>
      </c>
      <c r="BBZ22">
        <v>1.2037</v>
      </c>
      <c r="BCA22">
        <v>1.2004999999999999</v>
      </c>
      <c r="BCB22">
        <v>1.2031000000000001</v>
      </c>
      <c r="BCC22">
        <v>1.2118</v>
      </c>
      <c r="BCD22">
        <v>1.2223999999999999</v>
      </c>
      <c r="BCE22">
        <v>1.2224999999999999</v>
      </c>
      <c r="BCF22">
        <v>1.2154</v>
      </c>
      <c r="BCG22">
        <v>1.2139</v>
      </c>
      <c r="BCH22">
        <v>1.2242999999999999</v>
      </c>
      <c r="BCI22">
        <v>1.2222999999999999</v>
      </c>
      <c r="BCJ22">
        <v>1.2314000000000001</v>
      </c>
      <c r="BCK22">
        <v>1.2276</v>
      </c>
      <c r="BCL22">
        <v>1.2313000000000001</v>
      </c>
      <c r="BCM22">
        <v>1.2415</v>
      </c>
      <c r="BCN22">
        <v>1.2418</v>
      </c>
      <c r="BCO22">
        <v>1.2451000000000001</v>
      </c>
      <c r="BCP22">
        <v>1.2483</v>
      </c>
      <c r="BCQ22">
        <v>1.2538</v>
      </c>
      <c r="BCR22">
        <v>1.2541</v>
      </c>
      <c r="BCS22">
        <v>1.2387999999999999</v>
      </c>
      <c r="BCT22">
        <v>1.2198</v>
      </c>
      <c r="BCU22">
        <v>1.2181</v>
      </c>
      <c r="BCV22">
        <v>1.2289000000000001</v>
      </c>
      <c r="BCW22">
        <v>1.2306999999999999</v>
      </c>
      <c r="BCX22">
        <v>1.2272000000000001</v>
      </c>
      <c r="BCY22">
        <v>1.2211000000000001</v>
      </c>
      <c r="BCZ22">
        <v>1.2233000000000001</v>
      </c>
      <c r="BDA22">
        <v>1.2231000000000001</v>
      </c>
      <c r="BDB22">
        <v>1.2182999999999999</v>
      </c>
      <c r="BDC22">
        <v>1.2213000000000001</v>
      </c>
      <c r="BDD22">
        <v>1.2296</v>
      </c>
      <c r="BDE22">
        <v>1.2313000000000001</v>
      </c>
      <c r="BDF22">
        <v>1.2374000000000001</v>
      </c>
      <c r="BDG22">
        <v>1.2457</v>
      </c>
      <c r="BDH22">
        <v>1.2404999999999999</v>
      </c>
      <c r="BDI22">
        <v>1.2377</v>
      </c>
      <c r="BDJ22">
        <v>1.2366999999999999</v>
      </c>
      <c r="BDK22">
        <v>1.2370000000000001</v>
      </c>
      <c r="BDL22">
        <v>1.2385999999999999</v>
      </c>
      <c r="BDM22">
        <v>1.2319</v>
      </c>
      <c r="BDN22">
        <v>1.2307999999999999</v>
      </c>
      <c r="BDO22">
        <v>1.2217</v>
      </c>
      <c r="BDP22">
        <v>1.2219</v>
      </c>
      <c r="BDQ22">
        <v>1.2093</v>
      </c>
      <c r="BDR22">
        <v>1.21</v>
      </c>
      <c r="BDS22">
        <v>1.1990000000000001</v>
      </c>
      <c r="BDT22">
        <v>1.1987000000000001</v>
      </c>
      <c r="BDU22">
        <v>1.2064999999999999</v>
      </c>
      <c r="BDV22">
        <v>1.2142999999999999</v>
      </c>
      <c r="BDW22">
        <v>1.2186999999999999</v>
      </c>
      <c r="BDX22">
        <v>1.2062999999999999</v>
      </c>
      <c r="BDY22">
        <v>1.1964999999999999</v>
      </c>
      <c r="BDZ22">
        <v>1.2054</v>
      </c>
      <c r="BEA22">
        <v>1.2073</v>
      </c>
      <c r="BEB22">
        <v>1.2067000000000001</v>
      </c>
      <c r="BEC22">
        <v>1.2183999999999999</v>
      </c>
      <c r="BED22">
        <v>1.2165999999999999</v>
      </c>
      <c r="BEE22">
        <v>1.2005999999999999</v>
      </c>
      <c r="BEF22">
        <v>1.1903999999999999</v>
      </c>
      <c r="BEG22">
        <v>1.1957</v>
      </c>
      <c r="BEH22">
        <v>1.1913</v>
      </c>
      <c r="BEI22">
        <v>1.1882999999999999</v>
      </c>
      <c r="BEJ22">
        <v>1.1894</v>
      </c>
      <c r="BEK22">
        <v>1.2087000000000001</v>
      </c>
      <c r="BEL22">
        <v>1.2092000000000001</v>
      </c>
      <c r="BEM22">
        <v>1.2054</v>
      </c>
      <c r="BEN22">
        <v>1.2095</v>
      </c>
      <c r="BEO22">
        <v>1.2163999999999999</v>
      </c>
      <c r="BEP22">
        <v>1.2081999999999999</v>
      </c>
      <c r="BEQ22">
        <v>1.2065999999999999</v>
      </c>
      <c r="BER22">
        <v>1.2111000000000001</v>
      </c>
      <c r="BES22">
        <v>1.2092000000000001</v>
      </c>
      <c r="BET22">
        <v>1.2210000000000001</v>
      </c>
      <c r="BEU22">
        <v>1.2177</v>
      </c>
      <c r="BEV22">
        <v>1.2115</v>
      </c>
      <c r="BEW22">
        <v>1.2069000000000001</v>
      </c>
      <c r="BEX22">
        <v>1.2110000000000001</v>
      </c>
      <c r="BEY22">
        <v>1.2061999999999999</v>
      </c>
      <c r="BEZ22">
        <v>1.2229000000000001</v>
      </c>
      <c r="BFA22">
        <v>1.2239</v>
      </c>
      <c r="BFB22">
        <v>1.2323999999999999</v>
      </c>
      <c r="BFC22">
        <v>1.2284999999999999</v>
      </c>
      <c r="BFD22">
        <v>1.2272000000000001</v>
      </c>
      <c r="BFE22">
        <v>1.2289000000000001</v>
      </c>
      <c r="BFF22">
        <v>1.2262999999999999</v>
      </c>
      <c r="BFG22">
        <v>1.2228000000000001</v>
      </c>
      <c r="BFH22">
        <v>1.2331000000000001</v>
      </c>
      <c r="BFI22">
        <v>1.2472000000000001</v>
      </c>
      <c r="BFJ22">
        <v>1.2551000000000001</v>
      </c>
      <c r="BFK22">
        <v>1.2523</v>
      </c>
      <c r="BFL22">
        <v>1.2564</v>
      </c>
      <c r="BFM22">
        <v>1.2617</v>
      </c>
      <c r="BFN22">
        <v>1.2547999999999999</v>
      </c>
      <c r="BFO22">
        <v>1.2606999999999999</v>
      </c>
      <c r="BFP22">
        <v>1.2642</v>
      </c>
      <c r="BFQ22">
        <v>1.2621</v>
      </c>
      <c r="BFR22">
        <v>1.2636000000000001</v>
      </c>
      <c r="BFS22">
        <v>1.2616000000000001</v>
      </c>
      <c r="BFT22">
        <v>1.2635000000000001</v>
      </c>
      <c r="BFU22">
        <v>1.2770999999999999</v>
      </c>
      <c r="BFV22">
        <v>1.2882</v>
      </c>
      <c r="BFW22">
        <v>1.2854000000000001</v>
      </c>
      <c r="BFX22">
        <v>1.2824</v>
      </c>
      <c r="BFY22">
        <v>1.2947</v>
      </c>
      <c r="BFZ22">
        <v>1.2954000000000001</v>
      </c>
      <c r="BGA22">
        <v>1.2952999999999999</v>
      </c>
      <c r="BGB22">
        <v>1.2856000000000001</v>
      </c>
      <c r="BGC22">
        <v>1.2863</v>
      </c>
      <c r="BGD22">
        <v>1.2957000000000001</v>
      </c>
      <c r="BGE22">
        <v>1.2905</v>
      </c>
      <c r="BGF22">
        <v>1.292</v>
      </c>
      <c r="BGG22">
        <v>1.2981</v>
      </c>
      <c r="BGH22">
        <v>1.2966</v>
      </c>
      <c r="BGI22">
        <v>1.3077000000000001</v>
      </c>
      <c r="BGJ22">
        <v>1.3058000000000001</v>
      </c>
      <c r="BGK22">
        <v>1.3048999999999999</v>
      </c>
      <c r="BGL22">
        <v>1.2996000000000001</v>
      </c>
      <c r="BGM22">
        <v>1.2967</v>
      </c>
      <c r="BGN22">
        <v>1.2867999999999999</v>
      </c>
      <c r="BGO22">
        <v>1.282</v>
      </c>
      <c r="BGP22">
        <v>1.2922</v>
      </c>
      <c r="BGQ22">
        <v>1.2985</v>
      </c>
      <c r="BGR22">
        <v>1.2970999999999999</v>
      </c>
      <c r="BGS22">
        <v>1.2819</v>
      </c>
      <c r="BGT22">
        <v>1.2923</v>
      </c>
      <c r="BGU22">
        <v>1.286</v>
      </c>
      <c r="BGV22">
        <v>1.2809999999999999</v>
      </c>
      <c r="BGW22">
        <v>1.2883</v>
      </c>
      <c r="BGX22">
        <v>1.2959000000000001</v>
      </c>
      <c r="BGY22">
        <v>1.2964</v>
      </c>
      <c r="BGZ22">
        <v>1.2943</v>
      </c>
      <c r="BHA22">
        <v>1.2926</v>
      </c>
      <c r="BHB22">
        <v>1.2982</v>
      </c>
      <c r="BHC22">
        <v>1.3049999999999999</v>
      </c>
      <c r="BHD22">
        <v>1.3174999999999999</v>
      </c>
      <c r="BHE22">
        <v>1.3199000000000001</v>
      </c>
      <c r="BHF22">
        <v>1.3279000000000001</v>
      </c>
      <c r="BHG22">
        <v>1.3378000000000001</v>
      </c>
      <c r="BHH22">
        <v>1.3372999999999999</v>
      </c>
      <c r="BHI22">
        <v>1.3383</v>
      </c>
      <c r="BHJ22">
        <v>1.3371999999999999</v>
      </c>
      <c r="BHK22">
        <v>1.3415999999999999</v>
      </c>
      <c r="BHL22">
        <v>1.3409</v>
      </c>
      <c r="BHM22">
        <v>1.3346</v>
      </c>
      <c r="BHN22">
        <v>1.3246</v>
      </c>
      <c r="BHO22">
        <v>1.3197000000000001</v>
      </c>
      <c r="BHP22">
        <v>1.3115000000000001</v>
      </c>
      <c r="BHQ22">
        <v>1.3144</v>
      </c>
      <c r="BHR22">
        <v>1.3101</v>
      </c>
      <c r="BHS22">
        <v>1.3216000000000001</v>
      </c>
      <c r="BHT22">
        <v>1.3257000000000001</v>
      </c>
      <c r="BHU22">
        <v>1.3165</v>
      </c>
      <c r="BHV22">
        <v>1.3260000000000001</v>
      </c>
      <c r="BHW22">
        <v>1.3203</v>
      </c>
      <c r="BHX22">
        <v>1.3192999999999999</v>
      </c>
      <c r="BHY22">
        <v>1.3055000000000001</v>
      </c>
      <c r="BHZ22">
        <v>1.3039000000000001</v>
      </c>
      <c r="BIA22">
        <v>1.3041</v>
      </c>
      <c r="BIB22">
        <v>1.304</v>
      </c>
      <c r="BIC22">
        <v>1.3016000000000001</v>
      </c>
      <c r="BID22">
        <v>1.2967</v>
      </c>
      <c r="BIE22">
        <v>1.2855000000000001</v>
      </c>
      <c r="BIF22">
        <v>1.2777000000000001</v>
      </c>
      <c r="BIG22">
        <v>1.2762</v>
      </c>
      <c r="BIH22">
        <v>1.2764</v>
      </c>
      <c r="BII22">
        <v>1.2844</v>
      </c>
      <c r="BIJ22">
        <v>1.2958000000000001</v>
      </c>
      <c r="BIK22">
        <v>1.3001</v>
      </c>
      <c r="BIL22">
        <v>1.3061</v>
      </c>
      <c r="BIM22">
        <v>1.3027</v>
      </c>
      <c r="BIN22">
        <v>1.3035000000000001</v>
      </c>
      <c r="BIO22">
        <v>1.3035000000000001</v>
      </c>
      <c r="BIP22">
        <v>1.3026</v>
      </c>
      <c r="BIQ22">
        <v>1.3005</v>
      </c>
      <c r="BIR22">
        <v>1.3025</v>
      </c>
      <c r="BIS22">
        <v>1.3065</v>
      </c>
      <c r="BIT22">
        <v>1.2963</v>
      </c>
      <c r="BIU22">
        <v>1.2936000000000001</v>
      </c>
      <c r="BIV22">
        <v>1.3083</v>
      </c>
      <c r="BIW22">
        <v>1.306</v>
      </c>
      <c r="BIX22">
        <v>1.3085</v>
      </c>
      <c r="BIY22">
        <v>1.3090999999999999</v>
      </c>
      <c r="BIZ22">
        <v>1.3231999999999999</v>
      </c>
      <c r="BJA22">
        <v>1.3139000000000001</v>
      </c>
      <c r="BJB22">
        <v>1.3143</v>
      </c>
      <c r="BJC22">
        <v>1.3103</v>
      </c>
      <c r="BJD22">
        <v>1.32</v>
      </c>
      <c r="BJE22">
        <v>1.3183</v>
      </c>
      <c r="BJF22">
        <v>1.3224</v>
      </c>
      <c r="BJG22">
        <v>1.3365</v>
      </c>
      <c r="BJH22">
        <v>1.3507</v>
      </c>
      <c r="BJI22">
        <v>1.3621000000000001</v>
      </c>
      <c r="BJJ22">
        <v>1.3604000000000001</v>
      </c>
      <c r="BJK22">
        <v>1.3608</v>
      </c>
      <c r="BJL22">
        <v>1.3633</v>
      </c>
      <c r="BJM22">
        <v>1.3527</v>
      </c>
      <c r="BJN22">
        <v>1.3542000000000001</v>
      </c>
      <c r="BJO22">
        <v>1.3455999999999999</v>
      </c>
      <c r="BJP22">
        <v>1.3384</v>
      </c>
      <c r="BJQ22">
        <v>1.3393999999999999</v>
      </c>
      <c r="BJR22">
        <v>1.3378000000000001</v>
      </c>
      <c r="BJS22">
        <v>1.3264</v>
      </c>
      <c r="BJT22">
        <v>1.3401000000000001</v>
      </c>
      <c r="BJU22">
        <v>1.3383</v>
      </c>
      <c r="BJV22">
        <v>1.3317000000000001</v>
      </c>
      <c r="BJW22">
        <v>1.3268</v>
      </c>
      <c r="BJX22">
        <v>1.3190999999999999</v>
      </c>
      <c r="BJY22">
        <v>1.3305</v>
      </c>
      <c r="BJZ22">
        <v>1.33</v>
      </c>
      <c r="BKA22">
        <v>1.3455999999999999</v>
      </c>
      <c r="BKB22">
        <v>1.3434999999999999</v>
      </c>
      <c r="BKC22">
        <v>1.33</v>
      </c>
      <c r="BKD22">
        <v>1.3313999999999999</v>
      </c>
      <c r="BKE22">
        <v>1.3293999999999999</v>
      </c>
      <c r="BKF22">
        <v>1.3294999999999999</v>
      </c>
      <c r="BKG22">
        <v>1.3247</v>
      </c>
      <c r="BKH22">
        <v>1.3238000000000001</v>
      </c>
      <c r="BKI22">
        <v>1.3212999999999999</v>
      </c>
      <c r="BKJ22">
        <v>1.3146</v>
      </c>
      <c r="BKK22">
        <v>1.3089</v>
      </c>
      <c r="BKL22">
        <v>1.3032999999999999</v>
      </c>
      <c r="BKM22">
        <v>1.302</v>
      </c>
      <c r="BKN22">
        <v>1.3024</v>
      </c>
      <c r="BKO22">
        <v>1.3026</v>
      </c>
      <c r="BKP22">
        <v>1.2970999999999999</v>
      </c>
      <c r="BKQ22">
        <v>1.2955000000000001</v>
      </c>
      <c r="BKR22">
        <v>1.2921</v>
      </c>
      <c r="BKS22">
        <v>1.2889999999999999</v>
      </c>
      <c r="BKT22">
        <v>1.2977000000000001</v>
      </c>
      <c r="BKU22">
        <v>1.2910999999999999</v>
      </c>
      <c r="BKV22">
        <v>1.2917000000000001</v>
      </c>
      <c r="BKW22">
        <v>1.2856000000000001</v>
      </c>
      <c r="BKX22">
        <v>1.2874000000000001</v>
      </c>
      <c r="BKY22">
        <v>1.2754000000000001</v>
      </c>
      <c r="BKZ22">
        <v>1.2705</v>
      </c>
      <c r="BLA22">
        <v>1.2747999999999999</v>
      </c>
      <c r="BLB22">
        <v>1.2737000000000001</v>
      </c>
      <c r="BLC22">
        <v>1.2710999999999999</v>
      </c>
      <c r="BLD22">
        <v>1.2791999999999999</v>
      </c>
      <c r="BLE22">
        <v>1.2784</v>
      </c>
      <c r="BLF22">
        <v>1.2791999999999999</v>
      </c>
      <c r="BLG22">
        <v>1.2605999999999999</v>
      </c>
      <c r="BLH22">
        <v>1.2605999999999999</v>
      </c>
      <c r="BLI22">
        <v>1.2589999999999999</v>
      </c>
      <c r="BLJ22">
        <v>1.2508999999999999</v>
      </c>
      <c r="BLK22">
        <v>1.2474000000000001</v>
      </c>
      <c r="BLL22">
        <v>1.2414000000000001</v>
      </c>
      <c r="BLM22">
        <v>1.2377</v>
      </c>
      <c r="BLN22">
        <v>1.2266999999999999</v>
      </c>
      <c r="BLO22">
        <v>1.2312000000000001</v>
      </c>
      <c r="BLP22">
        <v>1.2392000000000001</v>
      </c>
      <c r="BLQ22">
        <v>1.2315</v>
      </c>
      <c r="BLR22">
        <v>1.2301</v>
      </c>
      <c r="BLS22">
        <v>1.2282</v>
      </c>
      <c r="BLT22">
        <v>1.2303999999999999</v>
      </c>
      <c r="BLU22">
        <v>1.2304999999999999</v>
      </c>
      <c r="BLV22">
        <v>1.2413000000000001</v>
      </c>
      <c r="BLW22">
        <v>1.2408999999999999</v>
      </c>
      <c r="BLX22">
        <v>1.2323</v>
      </c>
      <c r="BLY22">
        <v>1.2335</v>
      </c>
      <c r="BLZ22">
        <v>1.2254</v>
      </c>
      <c r="BMA22">
        <v>1.2309000000000001</v>
      </c>
      <c r="BMB22">
        <v>1.2315</v>
      </c>
      <c r="BMC22">
        <v>1.2244999999999999</v>
      </c>
      <c r="BMD22">
        <v>1.2276</v>
      </c>
      <c r="BME22">
        <v>1.2132000000000001</v>
      </c>
      <c r="BMF22">
        <v>1.2211000000000001</v>
      </c>
      <c r="BMG22">
        <v>1.2158</v>
      </c>
      <c r="BMH22">
        <v>1.2238</v>
      </c>
      <c r="BMI22">
        <v>1.2237</v>
      </c>
      <c r="BMJ22">
        <v>1.2236</v>
      </c>
      <c r="BMK22">
        <v>1.2219</v>
      </c>
      <c r="BML22">
        <v>1.2191000000000001</v>
      </c>
      <c r="BMM22">
        <v>1.2039</v>
      </c>
      <c r="BMN22">
        <v>1.2079</v>
      </c>
      <c r="BMO22">
        <v>1.2071000000000001</v>
      </c>
      <c r="BMP22">
        <v>1.2175</v>
      </c>
      <c r="BMQ22">
        <v>1.2172000000000001</v>
      </c>
      <c r="BMR22">
        <v>1.2168000000000001</v>
      </c>
      <c r="BMS22">
        <v>1.2111000000000001</v>
      </c>
      <c r="BMT22">
        <v>1.2047000000000001</v>
      </c>
      <c r="BMU22">
        <v>1.2084999999999999</v>
      </c>
      <c r="BMV22">
        <v>1.21</v>
      </c>
      <c r="BMW22">
        <v>1.2081</v>
      </c>
      <c r="BMX22">
        <v>1.2139</v>
      </c>
      <c r="BMY22">
        <v>1.2250000000000001</v>
      </c>
      <c r="BMZ22">
        <v>1.2293000000000001</v>
      </c>
      <c r="BNA22">
        <v>1.2359</v>
      </c>
      <c r="BNB22">
        <v>1.2331000000000001</v>
      </c>
      <c r="BNC22">
        <v>1.2338</v>
      </c>
      <c r="BND22">
        <v>1.2337</v>
      </c>
      <c r="BNE22">
        <v>1.2219</v>
      </c>
      <c r="BNF22">
        <v>1.2256</v>
      </c>
      <c r="BNG22">
        <v>1.2233000000000001</v>
      </c>
      <c r="BNH22">
        <v>1.2279</v>
      </c>
      <c r="BNI22">
        <v>1.2246999999999999</v>
      </c>
      <c r="BNJ22">
        <v>1.2063999999999999</v>
      </c>
      <c r="BNK22">
        <v>1.2041999999999999</v>
      </c>
      <c r="BNL22">
        <v>1.1982999999999999</v>
      </c>
      <c r="BNM22">
        <v>1.2021999999999999</v>
      </c>
      <c r="BNN22">
        <v>1.2055</v>
      </c>
      <c r="BNO22">
        <v>1.2039</v>
      </c>
      <c r="BNP22">
        <v>1.2025999999999999</v>
      </c>
      <c r="BNQ22">
        <v>1.2034</v>
      </c>
      <c r="BNR22">
        <v>1.2168000000000001</v>
      </c>
      <c r="BNS22">
        <v>1.2162999999999999</v>
      </c>
      <c r="BNT22">
        <v>1.2191000000000001</v>
      </c>
      <c r="BNU22">
        <v>1.2267999999999999</v>
      </c>
      <c r="BNV22">
        <v>1.2296</v>
      </c>
      <c r="BNW22">
        <v>1.2384999999999999</v>
      </c>
      <c r="BNX22">
        <v>1.2412000000000001</v>
      </c>
      <c r="BNY22">
        <v>1.2353000000000001</v>
      </c>
      <c r="BNZ22">
        <v>1.2374000000000001</v>
      </c>
      <c r="BOA22">
        <v>1.2381</v>
      </c>
      <c r="BOB22">
        <v>1.2372000000000001</v>
      </c>
      <c r="BOC22">
        <v>1.2397</v>
      </c>
      <c r="BOD22">
        <v>1.2372000000000001</v>
      </c>
      <c r="BOE22">
        <v>1.2347999999999999</v>
      </c>
      <c r="BOF22">
        <v>1.2357</v>
      </c>
      <c r="BOG22">
        <v>1.2309000000000001</v>
      </c>
      <c r="BOH22">
        <v>1.2287999999999999</v>
      </c>
      <c r="BOI22">
        <v>1.2148000000000001</v>
      </c>
      <c r="BOJ22">
        <v>1.2168000000000001</v>
      </c>
      <c r="BOK22">
        <v>1.2155</v>
      </c>
      <c r="BOL22">
        <v>1.2169000000000001</v>
      </c>
      <c r="BOM22">
        <v>1.2208000000000001</v>
      </c>
      <c r="BON22">
        <v>1.2138</v>
      </c>
      <c r="BOO22">
        <v>1.2121999999999999</v>
      </c>
      <c r="BOP22">
        <v>1.2087000000000001</v>
      </c>
      <c r="BOQ22">
        <v>1.2091000000000001</v>
      </c>
      <c r="BOR22">
        <v>1.2112000000000001</v>
      </c>
      <c r="BOS22">
        <v>1.2041999999999999</v>
      </c>
      <c r="BOT22">
        <v>1.2044999999999999</v>
      </c>
      <c r="BOU22">
        <v>1.2058</v>
      </c>
      <c r="BOV22">
        <v>1.2051000000000001</v>
      </c>
      <c r="BOW22">
        <v>1.2000999999999999</v>
      </c>
      <c r="BOX22">
        <v>1.2005999999999999</v>
      </c>
      <c r="BOY22">
        <v>1.2052</v>
      </c>
      <c r="BOZ22">
        <v>1.2157</v>
      </c>
      <c r="BPA22">
        <v>1.2294</v>
      </c>
      <c r="BPB22">
        <v>1.2319</v>
      </c>
      <c r="BPC22">
        <v>1.2202999999999999</v>
      </c>
      <c r="BPD22">
        <v>1.2225999999999999</v>
      </c>
      <c r="BPE22">
        <v>1.2276</v>
      </c>
      <c r="BPF22">
        <v>1.2231000000000001</v>
      </c>
      <c r="BPG22">
        <v>1.2198</v>
      </c>
      <c r="BPH22">
        <v>1.2245999999999999</v>
      </c>
      <c r="BPI22">
        <v>1.2164999999999999</v>
      </c>
      <c r="BPJ22">
        <v>1.2105999999999999</v>
      </c>
      <c r="BPK22">
        <v>1.2062999999999999</v>
      </c>
      <c r="BPL22">
        <v>1.1968000000000001</v>
      </c>
      <c r="BPM22">
        <v>1.2031000000000001</v>
      </c>
      <c r="BPN22">
        <v>1.1921999999999999</v>
      </c>
      <c r="BPO22">
        <v>1.1989000000000001</v>
      </c>
      <c r="BPP22">
        <v>1.1982999999999999</v>
      </c>
      <c r="BPQ22">
        <v>1.2022999999999999</v>
      </c>
      <c r="BPR22">
        <v>1.1801999999999999</v>
      </c>
      <c r="BPS22">
        <v>1.1822999999999999</v>
      </c>
      <c r="BPT22">
        <v>1.1857</v>
      </c>
      <c r="BPU22">
        <v>1.1803999999999999</v>
      </c>
      <c r="BPV22">
        <v>1.1842999999999999</v>
      </c>
      <c r="BPW22">
        <v>1.2073</v>
      </c>
      <c r="BPX22">
        <v>1.2116</v>
      </c>
      <c r="BPY22">
        <v>1.2125999999999999</v>
      </c>
      <c r="BPZ22">
        <v>1.2060999999999999</v>
      </c>
      <c r="BQA22">
        <v>1.1953</v>
      </c>
      <c r="BQB22">
        <v>1.1947000000000001</v>
      </c>
      <c r="BQC22">
        <v>1.1826000000000001</v>
      </c>
      <c r="BQD22">
        <v>1.1907000000000001</v>
      </c>
      <c r="BQE22">
        <v>1.1887000000000001</v>
      </c>
      <c r="BQF22">
        <v>1.1851</v>
      </c>
      <c r="BQG22">
        <v>1.1884999999999999</v>
      </c>
      <c r="BQH22">
        <v>1.1873</v>
      </c>
      <c r="BQI22">
        <v>1.1836</v>
      </c>
      <c r="BQJ22">
        <v>1.1926000000000001</v>
      </c>
      <c r="BQK22">
        <v>1.2043999999999999</v>
      </c>
      <c r="BQL22">
        <v>1.1932</v>
      </c>
      <c r="BQM22">
        <v>1.1912</v>
      </c>
      <c r="BQN22">
        <v>1.1923999999999999</v>
      </c>
      <c r="BQO22">
        <v>1.1975</v>
      </c>
      <c r="BQP22">
        <v>1.2096</v>
      </c>
      <c r="BQQ22">
        <v>1.2101</v>
      </c>
      <c r="BQR22">
        <v>1.2090000000000001</v>
      </c>
      <c r="BQS22">
        <v>1.2058</v>
      </c>
      <c r="BQT22">
        <v>1.2318</v>
      </c>
      <c r="BQU22">
        <v>1.232</v>
      </c>
      <c r="BQV22">
        <v>1.2223999999999999</v>
      </c>
      <c r="BQW22">
        <v>1.2186999999999999</v>
      </c>
      <c r="BQX22">
        <v>1.2118</v>
      </c>
      <c r="BQY22">
        <v>1.2173</v>
      </c>
      <c r="BQZ22">
        <v>1.2132000000000001</v>
      </c>
      <c r="BRA22">
        <v>1.2196</v>
      </c>
      <c r="BRB22">
        <v>1.2276</v>
      </c>
      <c r="BRC22">
        <v>1.2353000000000001</v>
      </c>
      <c r="BRD22">
        <v>1.2343999999999999</v>
      </c>
      <c r="BRE22">
        <v>1.2261</v>
      </c>
      <c r="BRF22">
        <v>1.2251000000000001</v>
      </c>
      <c r="BRG22">
        <v>1.2350000000000001</v>
      </c>
      <c r="BRH22">
        <v>1.2278</v>
      </c>
      <c r="BRI22">
        <v>1.2235</v>
      </c>
      <c r="BRJ22">
        <v>1.2256</v>
      </c>
      <c r="BRK22">
        <v>1.2299</v>
      </c>
      <c r="BRL22">
        <v>1.2361</v>
      </c>
      <c r="BRM22">
        <v>1.2356</v>
      </c>
      <c r="BRN22">
        <v>1.2192000000000001</v>
      </c>
      <c r="BRO22">
        <v>1.2146999999999999</v>
      </c>
      <c r="BRP22">
        <v>1.2142999999999999</v>
      </c>
      <c r="BRQ22">
        <v>1.2402</v>
      </c>
      <c r="BRR22">
        <v>1.2484</v>
      </c>
      <c r="BRS22">
        <v>1.2418</v>
      </c>
      <c r="BRT22">
        <v>1.2444</v>
      </c>
      <c r="BRU22">
        <v>1.2628999999999999</v>
      </c>
      <c r="BRV22">
        <v>1.2595000000000001</v>
      </c>
      <c r="BRW22">
        <v>1.2576000000000001</v>
      </c>
      <c r="BRX22">
        <v>1.2663</v>
      </c>
      <c r="BRY22">
        <v>1.2724</v>
      </c>
      <c r="BRZ22">
        <v>1.2824</v>
      </c>
      <c r="BSA22">
        <v>1.2858000000000001</v>
      </c>
      <c r="BSB22">
        <v>1.2741</v>
      </c>
      <c r="BSC22">
        <v>1.2816000000000001</v>
      </c>
      <c r="BSD22">
        <v>1.2802</v>
      </c>
      <c r="BSE22">
        <v>1.268</v>
      </c>
      <c r="BSF22">
        <v>1.2764</v>
      </c>
      <c r="BSG22">
        <v>1.2713000000000001</v>
      </c>
      <c r="BSH22">
        <v>1.2528999999999999</v>
      </c>
      <c r="BSI22">
        <v>1.2583</v>
      </c>
      <c r="BSJ22">
        <v>1.2524</v>
      </c>
      <c r="BSK22">
        <v>1.2585</v>
      </c>
      <c r="BSL22">
        <v>1.2461</v>
      </c>
      <c r="BSM22">
        <v>1.2383999999999999</v>
      </c>
      <c r="BSN22">
        <v>1.2467999999999999</v>
      </c>
      <c r="BSO22">
        <v>1.2563</v>
      </c>
      <c r="BSP22">
        <v>1.2517</v>
      </c>
      <c r="BSQ22">
        <v>1.2575000000000001</v>
      </c>
      <c r="BSR22">
        <v>1.2692000000000001</v>
      </c>
      <c r="BSS22">
        <v>1.2709999999999999</v>
      </c>
      <c r="BST22">
        <v>1.2606999999999999</v>
      </c>
      <c r="BSU22">
        <v>1.2536</v>
      </c>
      <c r="BSV22">
        <v>1.2373000000000001</v>
      </c>
      <c r="BSW22">
        <v>1.2493000000000001</v>
      </c>
      <c r="BSX22">
        <v>1.2635000000000001</v>
      </c>
      <c r="BSY22">
        <v>1.2692000000000001</v>
      </c>
      <c r="BSZ22">
        <v>1.2748999999999999</v>
      </c>
      <c r="BTA22">
        <v>1.2827999999999999</v>
      </c>
      <c r="BTB22">
        <v>1.2737000000000001</v>
      </c>
      <c r="BTC22">
        <v>1.2634000000000001</v>
      </c>
      <c r="BTD22">
        <v>1.2679</v>
      </c>
      <c r="BTE22">
        <v>1.2756000000000001</v>
      </c>
      <c r="BTF22">
        <v>1.2657</v>
      </c>
      <c r="BTG22">
        <v>1.2592000000000001</v>
      </c>
      <c r="BTH22">
        <v>1.2629999999999999</v>
      </c>
      <c r="BTI22">
        <v>1.2496</v>
      </c>
      <c r="BTJ22">
        <v>1.2499</v>
      </c>
      <c r="BTK22">
        <v>1.2406999999999999</v>
      </c>
      <c r="BTL22">
        <v>1.2392000000000001</v>
      </c>
      <c r="BTM22">
        <v>1.2434000000000001</v>
      </c>
      <c r="BTN22">
        <v>1.2418</v>
      </c>
      <c r="BTO22">
        <v>1.2403</v>
      </c>
      <c r="BTP22">
        <v>1.2337</v>
      </c>
      <c r="BTQ22">
        <v>1.2339</v>
      </c>
      <c r="BTR22">
        <v>1.2230000000000001</v>
      </c>
      <c r="BTS22">
        <v>1.2254</v>
      </c>
      <c r="BTT22">
        <v>1.2186999999999999</v>
      </c>
      <c r="BTU22">
        <v>1.2239</v>
      </c>
      <c r="BTV22">
        <v>1.2258</v>
      </c>
      <c r="BTW22">
        <v>1.2218</v>
      </c>
      <c r="BTX22">
        <v>1.2087000000000001</v>
      </c>
      <c r="BTY22">
        <v>1.2074</v>
      </c>
      <c r="BTZ22">
        <v>1.2101999999999999</v>
      </c>
      <c r="BUA22">
        <v>1.1975</v>
      </c>
      <c r="BUB22">
        <v>1.2019</v>
      </c>
      <c r="BUC22">
        <v>1.1994</v>
      </c>
      <c r="BUD22">
        <v>1.1901999999999999</v>
      </c>
      <c r="BUE22">
        <v>1.1828000000000001</v>
      </c>
      <c r="BUF22">
        <v>1.1766000000000001</v>
      </c>
      <c r="BUG22">
        <v>1.1822999999999999</v>
      </c>
      <c r="BUH22">
        <v>1.1899</v>
      </c>
      <c r="BUI22">
        <v>1.1909000000000001</v>
      </c>
      <c r="BUJ22">
        <v>1.1910000000000001</v>
      </c>
      <c r="BUK22">
        <v>1.1778</v>
      </c>
      <c r="BUL22">
        <v>1.1801999999999999</v>
      </c>
      <c r="BUM22">
        <v>1.1765000000000001</v>
      </c>
      <c r="BUN22">
        <v>1.1679999999999999</v>
      </c>
      <c r="BUO22">
        <v>1.1599999999999999</v>
      </c>
      <c r="BUP22">
        <v>1.1496999999999999</v>
      </c>
      <c r="BUQ22">
        <v>1.1483000000000001</v>
      </c>
      <c r="BUR22">
        <v>1.1424000000000001</v>
      </c>
      <c r="BUS22">
        <v>1.1449</v>
      </c>
      <c r="BUT22">
        <v>1.1473</v>
      </c>
      <c r="BUU22">
        <v>1.1468</v>
      </c>
      <c r="BUV22">
        <v>1.1589</v>
      </c>
      <c r="BUW22">
        <v>1.1621999999999999</v>
      </c>
      <c r="BUX22">
        <v>1.1736</v>
      </c>
      <c r="BUY22">
        <v>1.1684000000000001</v>
      </c>
      <c r="BUZ22">
        <v>1.1673</v>
      </c>
      <c r="BVA22">
        <v>1.1748000000000001</v>
      </c>
      <c r="BVB22">
        <v>1.1780999999999999</v>
      </c>
      <c r="BVC22">
        <v>1.1786000000000001</v>
      </c>
      <c r="BVD22">
        <v>1.1694</v>
      </c>
      <c r="BVE22">
        <v>1.1623000000000001</v>
      </c>
      <c r="BVF22">
        <v>1.1629</v>
      </c>
      <c r="BVG22">
        <v>1.1578999999999999</v>
      </c>
      <c r="BVH22">
        <v>1.1615</v>
      </c>
      <c r="BVI22">
        <v>1.1669</v>
      </c>
      <c r="BVJ22">
        <v>1.1634</v>
      </c>
      <c r="BVK22">
        <v>1.1688000000000001</v>
      </c>
      <c r="BVL22">
        <v>1.1788000000000001</v>
      </c>
      <c r="BVM22">
        <v>1.1788000000000001</v>
      </c>
      <c r="BVN22">
        <v>1.1780999999999999</v>
      </c>
      <c r="BVO22">
        <v>1.1768000000000001</v>
      </c>
      <c r="BVP22">
        <v>1.1578999999999999</v>
      </c>
      <c r="BVQ22">
        <v>1.1686000000000001</v>
      </c>
      <c r="BVR22">
        <v>1.1692</v>
      </c>
      <c r="BVS22">
        <v>1.1671</v>
      </c>
      <c r="BVT22">
        <v>1.1652</v>
      </c>
      <c r="BVU22">
        <v>1.1413</v>
      </c>
      <c r="BVV22">
        <v>1.1487000000000001</v>
      </c>
      <c r="BVW22">
        <v>1.1493</v>
      </c>
      <c r="BVX22">
        <v>1.1466000000000001</v>
      </c>
      <c r="BVY22">
        <v>1.1464000000000001</v>
      </c>
      <c r="BVZ22">
        <v>1.1468</v>
      </c>
      <c r="BWA22">
        <v>1.1312</v>
      </c>
      <c r="BWB22">
        <v>1.129</v>
      </c>
      <c r="BWC22">
        <v>1.1212</v>
      </c>
      <c r="BWD22">
        <v>1.1234999999999999</v>
      </c>
      <c r="BWE22">
        <v>1.1281000000000001</v>
      </c>
      <c r="BWF22">
        <v>1.1172</v>
      </c>
      <c r="BWG22">
        <v>1.1216999999999999</v>
      </c>
      <c r="BWH22">
        <v>1.1172</v>
      </c>
      <c r="BWI22">
        <v>1.1134999999999999</v>
      </c>
      <c r="BWJ22">
        <v>1.1071</v>
      </c>
      <c r="BWK22">
        <v>1.0923</v>
      </c>
      <c r="BWL22">
        <v>1.0818000000000001</v>
      </c>
      <c r="BWM22">
        <v>1.0783</v>
      </c>
      <c r="BWN22">
        <v>1.0849</v>
      </c>
      <c r="BWO22">
        <v>1.0965</v>
      </c>
      <c r="BWP22">
        <v>1.0927</v>
      </c>
      <c r="BWQ22">
        <v>1.0828</v>
      </c>
      <c r="BWR22">
        <v>1.0907</v>
      </c>
      <c r="BWS22">
        <v>1.0815999999999999</v>
      </c>
      <c r="BWT22">
        <v>1.0888</v>
      </c>
      <c r="BWU22">
        <v>1.0893999999999999</v>
      </c>
      <c r="BWV22">
        <v>1.1009</v>
      </c>
      <c r="BWW22">
        <v>1.1109</v>
      </c>
      <c r="BWX22">
        <v>1.1065</v>
      </c>
      <c r="BWY22">
        <v>1.1188</v>
      </c>
      <c r="BWZ22">
        <v>1.1247</v>
      </c>
      <c r="BXA22">
        <v>1.127</v>
      </c>
      <c r="BXB22">
        <v>1.1276999999999999</v>
      </c>
      <c r="BXC22">
        <v>1.1312</v>
      </c>
      <c r="BXD22">
        <v>1.1294999999999999</v>
      </c>
      <c r="BXE22">
        <v>1.1326000000000001</v>
      </c>
      <c r="BXF22">
        <v>1.1353</v>
      </c>
      <c r="BXG22">
        <v>1.1392</v>
      </c>
      <c r="BXH22">
        <v>1.1333</v>
      </c>
      <c r="BXI22">
        <v>1.1307</v>
      </c>
      <c r="BXJ22">
        <v>1.1169</v>
      </c>
      <c r="BXK22">
        <v>1.1317999999999999</v>
      </c>
      <c r="BXL22">
        <v>1.1419999999999999</v>
      </c>
      <c r="BXM22">
        <v>1.1462000000000001</v>
      </c>
      <c r="BXN22">
        <v>1.1489</v>
      </c>
      <c r="BXO22">
        <v>1.1476999999999999</v>
      </c>
      <c r="BXP22">
        <v>1.1467000000000001</v>
      </c>
      <c r="BXQ22">
        <v>1.1400999999999999</v>
      </c>
      <c r="BXR22">
        <v>1.1343000000000001</v>
      </c>
      <c r="BXS22">
        <v>1.1284000000000001</v>
      </c>
      <c r="BXT22">
        <v>1.1205000000000001</v>
      </c>
      <c r="BXU22">
        <v>1.1231</v>
      </c>
      <c r="BXV22">
        <v>1.1137999999999999</v>
      </c>
      <c r="BXW22">
        <v>1.1318999999999999</v>
      </c>
      <c r="BXX22">
        <v>1.1298999999999999</v>
      </c>
      <c r="BXY22">
        <v>1.1315</v>
      </c>
      <c r="BXZ22">
        <v>1.1342000000000001</v>
      </c>
      <c r="BYA22">
        <v>1.1355</v>
      </c>
      <c r="BYB22">
        <v>1.1326000000000001</v>
      </c>
      <c r="BYC22">
        <v>1.1359999999999999</v>
      </c>
      <c r="BYD22">
        <v>1.1466000000000001</v>
      </c>
      <c r="BYE22">
        <v>1.1456999999999999</v>
      </c>
      <c r="BYF22">
        <v>1.1535</v>
      </c>
      <c r="BYG22">
        <v>1.1543000000000001</v>
      </c>
      <c r="BYH22">
        <v>1.1427</v>
      </c>
      <c r="BYI22">
        <v>1.1413</v>
      </c>
      <c r="BYJ22">
        <v>1.1432</v>
      </c>
      <c r="BYK22">
        <v>1.1551</v>
      </c>
      <c r="BYL22">
        <v>1.1565000000000001</v>
      </c>
      <c r="BYM22">
        <v>1.1538999999999999</v>
      </c>
      <c r="BYN22">
        <v>1.1655</v>
      </c>
      <c r="BYO22">
        <v>1.1655</v>
      </c>
      <c r="BYP22">
        <v>1.1698999999999999</v>
      </c>
      <c r="BYQ22">
        <v>1.1797</v>
      </c>
      <c r="BYR22">
        <v>1.1854</v>
      </c>
      <c r="BYS22">
        <v>1.1751</v>
      </c>
      <c r="BYT22">
        <v>1.1734</v>
      </c>
      <c r="BYU22">
        <v>1.1748000000000001</v>
      </c>
      <c r="BYV22">
        <v>1.1698999999999999</v>
      </c>
      <c r="BYW22">
        <v>1.1726000000000001</v>
      </c>
      <c r="BYX22">
        <v>1.1813</v>
      </c>
      <c r="BYY22">
        <v>1.1775</v>
      </c>
      <c r="BYZ22">
        <v>1.1691</v>
      </c>
      <c r="BZA22">
        <v>1.1722999999999999</v>
      </c>
      <c r="BZB22">
        <v>1.1672</v>
      </c>
      <c r="BZC22">
        <v>1.1821999999999999</v>
      </c>
      <c r="BZD22">
        <v>1.1756</v>
      </c>
      <c r="BZE22">
        <v>1.1738</v>
      </c>
      <c r="BZF22">
        <v>1.1900999999999999</v>
      </c>
      <c r="BZG22">
        <v>1.1813</v>
      </c>
      <c r="BZH22">
        <v>1.179</v>
      </c>
      <c r="BZI22">
        <v>1.1719999999999999</v>
      </c>
      <c r="BZJ22">
        <v>1.1689000000000001</v>
      </c>
      <c r="BZK22">
        <v>1.1644000000000001</v>
      </c>
      <c r="BZL22">
        <v>1.1652</v>
      </c>
      <c r="BZM22">
        <v>1.1492</v>
      </c>
      <c r="BZN22">
        <v>1.1457999999999999</v>
      </c>
      <c r="BZO22">
        <v>1.1498999999999999</v>
      </c>
      <c r="BZP22">
        <v>1.1517999999999999</v>
      </c>
      <c r="BZQ22">
        <v>1.1597</v>
      </c>
      <c r="BZR22">
        <v>1.1466000000000001</v>
      </c>
      <c r="BZS22">
        <v>1.1435</v>
      </c>
      <c r="BZT22">
        <v>1.1427</v>
      </c>
      <c r="BZU22">
        <v>1.1344000000000001</v>
      </c>
      <c r="BZV22">
        <v>1.1217999999999999</v>
      </c>
      <c r="BZW22">
        <v>1.1238999999999999</v>
      </c>
      <c r="BZX22">
        <v>1.1131</v>
      </c>
      <c r="BZY22">
        <v>1.0955999999999999</v>
      </c>
      <c r="BZZ22">
        <v>1.1025</v>
      </c>
      <c r="CAA22">
        <v>1.0972999999999999</v>
      </c>
      <c r="CAB22">
        <v>1.1008</v>
      </c>
      <c r="CAC22">
        <v>1.0944</v>
      </c>
      <c r="CAD22">
        <v>1.0971</v>
      </c>
      <c r="CAE22">
        <v>1.0920000000000001</v>
      </c>
      <c r="CAF22">
        <v>1.0835999999999999</v>
      </c>
      <c r="CAG22">
        <v>1.0784</v>
      </c>
      <c r="CAH22">
        <v>1.0737000000000001</v>
      </c>
      <c r="CAI22">
        <v>1.0734999999999999</v>
      </c>
      <c r="CAJ22">
        <v>1.0805</v>
      </c>
      <c r="CAK22">
        <v>1.0742</v>
      </c>
      <c r="CAL22">
        <v>1.0660000000000001</v>
      </c>
      <c r="CAM22">
        <v>1.0582</v>
      </c>
      <c r="CAN22">
        <v>1.0720000000000001</v>
      </c>
      <c r="CAO22">
        <v>1.0702</v>
      </c>
      <c r="CAP22">
        <v>1.083</v>
      </c>
      <c r="CAQ22">
        <v>1.0891</v>
      </c>
      <c r="CAR22">
        <v>1.0894999999999999</v>
      </c>
      <c r="CAS22">
        <v>1.073</v>
      </c>
      <c r="CAT22">
        <v>1.0723</v>
      </c>
      <c r="CAU22">
        <v>1.0667</v>
      </c>
      <c r="CAV22">
        <v>1.0690999999999999</v>
      </c>
      <c r="CAW22">
        <v>1.0633999999999999</v>
      </c>
      <c r="CAX22">
        <v>1.0571999999999999</v>
      </c>
      <c r="CAY22">
        <v>1.0591999999999999</v>
      </c>
      <c r="CAZ22">
        <v>1.0569999999999999</v>
      </c>
      <c r="CBA22">
        <v>1.0586</v>
      </c>
      <c r="CBB22">
        <v>1.0801000000000001</v>
      </c>
      <c r="CBC22">
        <v>1.0774999999999999</v>
      </c>
      <c r="CBD22">
        <v>1.0864</v>
      </c>
      <c r="CBE22">
        <v>1.1028</v>
      </c>
      <c r="CBF22">
        <v>1.1080000000000001</v>
      </c>
      <c r="CBG22">
        <v>1.1042000000000001</v>
      </c>
      <c r="CBH22">
        <v>1.1039000000000001</v>
      </c>
      <c r="CBI22">
        <v>1.0963000000000001</v>
      </c>
      <c r="CBJ22">
        <v>1.0966</v>
      </c>
      <c r="CBK22">
        <v>1.0919000000000001</v>
      </c>
      <c r="CBL22">
        <v>1.08</v>
      </c>
      <c r="CBM22">
        <v>1.0782</v>
      </c>
      <c r="CBN22">
        <v>1.0822000000000001</v>
      </c>
      <c r="CBO22">
        <v>1.0752999999999999</v>
      </c>
      <c r="CBP22">
        <v>1.0773999999999999</v>
      </c>
      <c r="CBQ22">
        <v>1.0721000000000001</v>
      </c>
      <c r="CBR22">
        <v>1.0838000000000001</v>
      </c>
      <c r="CBS22">
        <v>1.0763</v>
      </c>
      <c r="CBT22">
        <v>1.0717000000000001</v>
      </c>
      <c r="CBU22">
        <v>1.0713999999999999</v>
      </c>
      <c r="CBV22">
        <v>1.0716000000000001</v>
      </c>
      <c r="CBW22">
        <v>1.0792999999999999</v>
      </c>
      <c r="CBX22">
        <v>1.0758000000000001</v>
      </c>
      <c r="CBY22">
        <v>1.0730999999999999</v>
      </c>
      <c r="CBZ22">
        <v>1.0706</v>
      </c>
      <c r="CCA22">
        <v>1.0808</v>
      </c>
      <c r="CCB22">
        <v>1.0789</v>
      </c>
      <c r="CCC22">
        <v>1.0812999999999999</v>
      </c>
      <c r="CCD22">
        <v>1.091</v>
      </c>
      <c r="CCE22">
        <v>1.0822000000000001</v>
      </c>
      <c r="CCF22">
        <v>1.0729</v>
      </c>
      <c r="CCG22">
        <v>1.0815999999999999</v>
      </c>
      <c r="CCH22">
        <v>1.0748</v>
      </c>
      <c r="CCI22">
        <v>1.0868</v>
      </c>
      <c r="CCJ22">
        <v>1.0808</v>
      </c>
      <c r="CCK22">
        <v>1.087</v>
      </c>
      <c r="CCL22">
        <v>1.0784</v>
      </c>
      <c r="CCM22">
        <v>1.0757000000000001</v>
      </c>
      <c r="CCN22">
        <v>1.0718000000000001</v>
      </c>
      <c r="CCO22">
        <v>1.0652999999999999</v>
      </c>
      <c r="CCP22">
        <v>1.0652999999999999</v>
      </c>
      <c r="CCQ22">
        <v>1.0651999999999999</v>
      </c>
      <c r="CCR22">
        <v>1.0564</v>
      </c>
      <c r="CCS22">
        <v>1.0526</v>
      </c>
      <c r="CCT22">
        <v>1.0577000000000001</v>
      </c>
      <c r="CCU22">
        <v>1.0548999999999999</v>
      </c>
      <c r="CCV22">
        <v>1.0503</v>
      </c>
      <c r="CCW22">
        <v>1.0507</v>
      </c>
      <c r="CCX22">
        <v>1.0377000000000001</v>
      </c>
      <c r="CCY22">
        <v>1.0425</v>
      </c>
      <c r="CCZ22">
        <v>1.0488</v>
      </c>
      <c r="CDA22">
        <v>1.0391999999999999</v>
      </c>
      <c r="CDB22">
        <v>1.0446</v>
      </c>
      <c r="CDC22">
        <v>1.0487</v>
      </c>
      <c r="CDD22">
        <v>1.0422</v>
      </c>
      <c r="CDE22">
        <v>1.0376000000000001</v>
      </c>
      <c r="CDF22">
        <v>1.0296000000000001</v>
      </c>
      <c r="CDG22">
        <v>1.0282</v>
      </c>
      <c r="CDH22">
        <v>1.0255000000000001</v>
      </c>
      <c r="CDI22">
        <v>1.0273000000000001</v>
      </c>
      <c r="CDJ22">
        <v>1.024</v>
      </c>
      <c r="CDK22">
        <v>1.0306999999999999</v>
      </c>
      <c r="CDL22">
        <v>1.0212000000000001</v>
      </c>
      <c r="CDM22">
        <v>1.0221</v>
      </c>
      <c r="CDN22">
        <v>1.0156000000000001</v>
      </c>
      <c r="CDO22">
        <v>1.0066999999999999</v>
      </c>
      <c r="CDP22">
        <v>1.0111000000000001</v>
      </c>
      <c r="CDQ22">
        <v>1.0093000000000001</v>
      </c>
      <c r="CDR22">
        <v>1.0005999999999999</v>
      </c>
      <c r="CDS22">
        <v>0.99909999999999999</v>
      </c>
      <c r="CDT22">
        <v>1.0018</v>
      </c>
      <c r="CDU22">
        <v>0.99670000000000003</v>
      </c>
      <c r="CDV22">
        <v>0.98709999999999998</v>
      </c>
      <c r="CDW22">
        <v>0.99270000000000003</v>
      </c>
      <c r="CDX22">
        <v>0.99339999999999995</v>
      </c>
      <c r="CDY22">
        <v>0.99270000000000003</v>
      </c>
      <c r="CDZ22">
        <v>0.99099999999999999</v>
      </c>
      <c r="CEA22">
        <v>0.99050000000000005</v>
      </c>
      <c r="CEB22">
        <v>1.0024</v>
      </c>
      <c r="CEC22">
        <v>1.0034000000000001</v>
      </c>
      <c r="CED22">
        <v>1.0019</v>
      </c>
      <c r="CEE22">
        <v>1.0125</v>
      </c>
      <c r="CEF22">
        <v>1.0065</v>
      </c>
      <c r="CEG22">
        <v>1.0028999999999999</v>
      </c>
      <c r="CEH22">
        <v>1.0095000000000001</v>
      </c>
      <c r="CEI22">
        <v>1.0067999999999999</v>
      </c>
      <c r="CEJ22">
        <v>1.0081</v>
      </c>
      <c r="CEK22">
        <v>1.0125999999999999</v>
      </c>
      <c r="CEL22">
        <v>1.0106999999999999</v>
      </c>
      <c r="CEM22">
        <v>1.0013000000000001</v>
      </c>
      <c r="CEN22">
        <v>0.99550000000000005</v>
      </c>
      <c r="CEO22">
        <v>1.0024</v>
      </c>
      <c r="CEP22">
        <v>0.99439999999999995</v>
      </c>
      <c r="CEQ22">
        <v>0.99739999999999995</v>
      </c>
      <c r="CER22">
        <v>0.98640000000000005</v>
      </c>
      <c r="CES22">
        <v>0.98250000000000004</v>
      </c>
      <c r="CET22">
        <v>0.98199999999999998</v>
      </c>
      <c r="CEU22">
        <v>0.97450000000000003</v>
      </c>
      <c r="CEV22">
        <v>0.97629999999999995</v>
      </c>
      <c r="CEW22">
        <v>0.9738</v>
      </c>
      <c r="CEX22">
        <v>0.97750000000000004</v>
      </c>
      <c r="CEY22">
        <v>0.9768</v>
      </c>
      <c r="CEZ22">
        <v>0.9748</v>
      </c>
      <c r="CFA22">
        <v>0.97350000000000003</v>
      </c>
      <c r="CFB22">
        <v>0.97629999999999995</v>
      </c>
      <c r="CFC22">
        <v>0.98229999999999995</v>
      </c>
      <c r="CFD22">
        <v>0.98099999999999998</v>
      </c>
      <c r="CFE22">
        <v>0.98729999999999996</v>
      </c>
      <c r="CFF22">
        <v>0.98570000000000002</v>
      </c>
      <c r="CFG22">
        <v>0.98750000000000004</v>
      </c>
      <c r="CFH22">
        <v>0.98140000000000005</v>
      </c>
      <c r="CFI22">
        <v>0.98</v>
      </c>
      <c r="CFJ22">
        <v>0.98080000000000001</v>
      </c>
      <c r="CFK22">
        <v>0.98650000000000004</v>
      </c>
      <c r="CFL22">
        <v>0.98899999999999999</v>
      </c>
      <c r="CFM22">
        <v>0.98350000000000004</v>
      </c>
      <c r="CFN22">
        <v>0.98609999999999998</v>
      </c>
      <c r="CFO22">
        <v>0.98599999999999999</v>
      </c>
      <c r="CFP22">
        <v>0.97789999999999999</v>
      </c>
      <c r="CFQ22">
        <v>0.97960000000000003</v>
      </c>
      <c r="CFR22">
        <v>0.97709999999999997</v>
      </c>
      <c r="CFS22">
        <v>0.98280000000000001</v>
      </c>
      <c r="CFT22">
        <v>0.98309999999999997</v>
      </c>
      <c r="CFU22">
        <v>0.97899999999999998</v>
      </c>
      <c r="CFV22">
        <v>0.98140000000000005</v>
      </c>
      <c r="CFW22">
        <v>0.97250000000000003</v>
      </c>
      <c r="CFX22">
        <v>0.96489999999999998</v>
      </c>
      <c r="CFY22">
        <v>0.96830000000000005</v>
      </c>
      <c r="CFZ22">
        <v>0.98099999999999998</v>
      </c>
      <c r="CGA22">
        <v>0.97570000000000001</v>
      </c>
      <c r="CGB22">
        <v>0.97489999999999999</v>
      </c>
      <c r="CGC22">
        <v>0.97599999999999998</v>
      </c>
      <c r="CGD22">
        <v>0.97940000000000005</v>
      </c>
      <c r="CGE22">
        <v>0.99180000000000001</v>
      </c>
      <c r="CGF22">
        <v>0.99750000000000005</v>
      </c>
      <c r="CGG22">
        <v>0.99470000000000003</v>
      </c>
      <c r="CGH22">
        <v>0.99099999999999999</v>
      </c>
      <c r="CGI22">
        <v>0.98209999999999997</v>
      </c>
      <c r="CGJ22">
        <v>0.98329999999999995</v>
      </c>
      <c r="CGK22">
        <v>0.98429999999999995</v>
      </c>
      <c r="CGL22">
        <v>0.98260000000000003</v>
      </c>
      <c r="CGM22">
        <v>0.97740000000000005</v>
      </c>
      <c r="CGN22">
        <v>0.97009999999999996</v>
      </c>
      <c r="CGO22">
        <v>0.96970000000000001</v>
      </c>
      <c r="CGP22">
        <v>0.97699999999999998</v>
      </c>
      <c r="CGQ22">
        <v>0.97619999999999996</v>
      </c>
      <c r="CGR22">
        <v>0.97919999999999996</v>
      </c>
      <c r="CGS22">
        <v>0.97989999999999999</v>
      </c>
      <c r="CGT22">
        <v>0.98250000000000004</v>
      </c>
      <c r="CGU22">
        <v>0.97770000000000001</v>
      </c>
      <c r="CGV22">
        <v>0.98570000000000002</v>
      </c>
      <c r="CGW22">
        <v>0.97989999999999999</v>
      </c>
      <c r="CGX22">
        <v>0.97799999999999998</v>
      </c>
      <c r="CGY22">
        <v>0.97289999999999999</v>
      </c>
      <c r="CGZ22">
        <v>0.96870000000000001</v>
      </c>
      <c r="CHA22">
        <v>0.9698</v>
      </c>
      <c r="CHB22">
        <v>0.96889999999999998</v>
      </c>
      <c r="CHC22">
        <v>0.98360000000000003</v>
      </c>
      <c r="CHD22">
        <v>0.98729999999999996</v>
      </c>
      <c r="CHE22">
        <v>0.97599999999999998</v>
      </c>
      <c r="CHF22">
        <v>0.97829999999999995</v>
      </c>
      <c r="CHG22">
        <v>0.98350000000000004</v>
      </c>
      <c r="CHH22">
        <v>0.98209999999999997</v>
      </c>
      <c r="CHI22">
        <v>1.0007999999999999</v>
      </c>
      <c r="CHJ22">
        <v>1.0014000000000001</v>
      </c>
      <c r="CHK22">
        <v>0.99150000000000005</v>
      </c>
      <c r="CHL22">
        <v>0.99099999999999999</v>
      </c>
      <c r="CHM22">
        <v>1.0085999999999999</v>
      </c>
      <c r="CHN22">
        <v>1.0145999999999999</v>
      </c>
      <c r="CHO22">
        <v>1.0058</v>
      </c>
      <c r="CHP22">
        <v>1.0064</v>
      </c>
      <c r="CHQ22">
        <v>1.0126999999999999</v>
      </c>
      <c r="CHR22">
        <v>1.0024</v>
      </c>
      <c r="CHS22">
        <v>0.98729999999999996</v>
      </c>
      <c r="CHT22">
        <v>0.98360000000000003</v>
      </c>
      <c r="CHU22">
        <v>0.98980000000000001</v>
      </c>
      <c r="CHV22">
        <v>0.99299999999999999</v>
      </c>
      <c r="CHW22">
        <v>0.98280000000000001</v>
      </c>
      <c r="CHX22">
        <v>0.97250000000000003</v>
      </c>
      <c r="CHY22">
        <v>0.97899999999999998</v>
      </c>
      <c r="CHZ22">
        <v>0.97799999999999998</v>
      </c>
      <c r="CIA22">
        <v>0.98380000000000001</v>
      </c>
      <c r="CIB22">
        <v>0.99129999999999996</v>
      </c>
      <c r="CIC22">
        <v>0.99750000000000005</v>
      </c>
      <c r="CID22">
        <v>0.98240000000000005</v>
      </c>
      <c r="CIE22">
        <v>0.99170000000000003</v>
      </c>
      <c r="CIF22">
        <v>0.97119999999999995</v>
      </c>
      <c r="CIG22">
        <v>0.97809999999999997</v>
      </c>
      <c r="CIH22">
        <v>0.96360000000000001</v>
      </c>
      <c r="CII22">
        <v>0.95920000000000005</v>
      </c>
      <c r="CIJ22">
        <v>0.95609999999999995</v>
      </c>
      <c r="CIK22">
        <v>0.94840000000000002</v>
      </c>
      <c r="CIL22">
        <v>0.94259999999999999</v>
      </c>
      <c r="CIM22">
        <v>0.94779999999999998</v>
      </c>
      <c r="CIN22">
        <v>0.94169999999999998</v>
      </c>
      <c r="CIO22">
        <v>0.94520000000000004</v>
      </c>
      <c r="CIP22">
        <v>0.94169999999999998</v>
      </c>
      <c r="CIQ22">
        <v>0.94589999999999996</v>
      </c>
      <c r="CIR22">
        <v>0.94520000000000004</v>
      </c>
      <c r="CIS22">
        <v>0.93859999999999999</v>
      </c>
      <c r="CIT22">
        <v>0.93710000000000004</v>
      </c>
      <c r="CIU22">
        <v>0.94350000000000001</v>
      </c>
      <c r="CIV22">
        <v>0.93130000000000002</v>
      </c>
      <c r="CIW22">
        <v>0.93869999999999998</v>
      </c>
      <c r="CIX22">
        <v>0.9375</v>
      </c>
      <c r="CIY22">
        <v>0.93200000000000005</v>
      </c>
      <c r="CIZ22">
        <v>0.92549999999999999</v>
      </c>
      <c r="CJA22">
        <v>0.91900000000000004</v>
      </c>
      <c r="CJB22">
        <v>0.91879999999999995</v>
      </c>
      <c r="CJC22">
        <v>0.92130000000000001</v>
      </c>
      <c r="CJD22">
        <v>0.92600000000000005</v>
      </c>
      <c r="CJE22">
        <v>0.92130000000000001</v>
      </c>
      <c r="CJF22">
        <v>0.92020000000000002</v>
      </c>
      <c r="CJG22">
        <v>0.91520000000000001</v>
      </c>
      <c r="CJH22">
        <v>0.91239999999999999</v>
      </c>
      <c r="CJI22">
        <v>0.90300000000000002</v>
      </c>
      <c r="CJJ22">
        <v>0.90620000000000001</v>
      </c>
      <c r="CJK22">
        <v>0.91180000000000005</v>
      </c>
      <c r="CJL22">
        <v>0.91180000000000005</v>
      </c>
      <c r="CJM22">
        <v>0.90610000000000002</v>
      </c>
      <c r="CJN22">
        <v>0.90880000000000005</v>
      </c>
      <c r="CJO22">
        <v>0.91249999999999998</v>
      </c>
      <c r="CJP22">
        <v>0.91439999999999999</v>
      </c>
      <c r="CJQ22">
        <v>0.9083</v>
      </c>
      <c r="CJR22">
        <v>0.9032</v>
      </c>
      <c r="CJS22">
        <v>0.90080000000000005</v>
      </c>
      <c r="CJT22">
        <v>0.90380000000000005</v>
      </c>
      <c r="CJU22">
        <v>0.89710000000000001</v>
      </c>
      <c r="CJV22">
        <v>0.89690000000000003</v>
      </c>
      <c r="CJW22">
        <v>0.88919999999999999</v>
      </c>
      <c r="CJX22">
        <v>0.88719999999999999</v>
      </c>
      <c r="CJY22">
        <v>0.88819999999999999</v>
      </c>
      <c r="CJZ22">
        <v>0.88859999999999995</v>
      </c>
      <c r="CKA22">
        <v>0.88949999999999996</v>
      </c>
      <c r="CKB22">
        <v>0.88800000000000001</v>
      </c>
      <c r="CKC22">
        <v>0.88029999999999997</v>
      </c>
      <c r="CKD22">
        <v>0.88019999999999998</v>
      </c>
      <c r="CKE22">
        <v>0.88029999999999997</v>
      </c>
      <c r="CKF22">
        <v>0.87939999999999996</v>
      </c>
      <c r="CKG22">
        <v>0.87980000000000003</v>
      </c>
      <c r="CKH22">
        <v>0.87629999999999997</v>
      </c>
      <c r="CKI22">
        <v>0.87780000000000002</v>
      </c>
      <c r="CKJ22">
        <v>0.87860000000000005</v>
      </c>
      <c r="CKK22">
        <v>0.88180000000000003</v>
      </c>
      <c r="CKL22">
        <v>0.88029999999999997</v>
      </c>
      <c r="CKM22">
        <v>0.87860000000000005</v>
      </c>
      <c r="CKN22">
        <v>0.87239999999999995</v>
      </c>
      <c r="CKO22">
        <v>0.87460000000000004</v>
      </c>
      <c r="CKP22">
        <v>0.87370000000000003</v>
      </c>
      <c r="CKQ22">
        <v>0.87590000000000001</v>
      </c>
      <c r="CKR22">
        <v>0.87949999999999995</v>
      </c>
      <c r="CKS22">
        <v>0.88170000000000004</v>
      </c>
      <c r="CKT22">
        <v>0.88139999999999996</v>
      </c>
      <c r="CKU22">
        <v>0.88290000000000002</v>
      </c>
      <c r="CKV22">
        <v>0.87919999999999998</v>
      </c>
      <c r="CKW22">
        <v>0.88529999999999998</v>
      </c>
      <c r="CKX22">
        <v>0.88029999999999997</v>
      </c>
      <c r="CKY22">
        <v>0.87339999999999995</v>
      </c>
      <c r="CKZ22">
        <v>0.87329999999999997</v>
      </c>
      <c r="CLA22">
        <v>0.87409999999999999</v>
      </c>
      <c r="CLB22">
        <v>0.87970000000000004</v>
      </c>
      <c r="CLC22">
        <v>0.87639999999999996</v>
      </c>
      <c r="CLD22">
        <v>0.87119999999999997</v>
      </c>
      <c r="CLE22">
        <v>0.86819999999999997</v>
      </c>
      <c r="CLF22">
        <v>0.8649</v>
      </c>
      <c r="CLG22">
        <v>0.8679</v>
      </c>
      <c r="CLH22">
        <v>0.86509999999999998</v>
      </c>
      <c r="CLI22">
        <v>0.8649</v>
      </c>
      <c r="CLJ22">
        <v>0.86819999999999997</v>
      </c>
      <c r="CLK22">
        <v>0.87239999999999995</v>
      </c>
      <c r="CLL22">
        <v>0.87470000000000003</v>
      </c>
      <c r="CLM22">
        <v>0.87009999999999998</v>
      </c>
      <c r="CLN22">
        <v>0.87429999999999997</v>
      </c>
      <c r="CLO22">
        <v>0.86919999999999997</v>
      </c>
      <c r="CLP22">
        <v>0.87150000000000005</v>
      </c>
      <c r="CLQ22">
        <v>0.87050000000000005</v>
      </c>
      <c r="CLR22">
        <v>0.86929999999999996</v>
      </c>
      <c r="CLS22">
        <v>0.87309999999999999</v>
      </c>
      <c r="CLT22">
        <v>0.87529999999999997</v>
      </c>
      <c r="CLU22">
        <v>0.87939999999999996</v>
      </c>
      <c r="CLV22">
        <v>0.874</v>
      </c>
      <c r="CLW22">
        <v>0.86639999999999995</v>
      </c>
      <c r="CLX22">
        <v>0.86639999999999995</v>
      </c>
      <c r="CLY22">
        <v>0.86829999999999996</v>
      </c>
      <c r="CLZ22">
        <v>0.86439999999999995</v>
      </c>
      <c r="CMA22">
        <v>0.86319999999999997</v>
      </c>
      <c r="CMB22">
        <v>0.86370000000000002</v>
      </c>
      <c r="CMC22">
        <v>0.86419999999999997</v>
      </c>
      <c r="CMD22">
        <v>0.86240000000000006</v>
      </c>
      <c r="CME22">
        <v>0.85780000000000001</v>
      </c>
      <c r="CMF22">
        <v>0.86629999999999996</v>
      </c>
      <c r="CMG22">
        <v>0.87670000000000003</v>
      </c>
      <c r="CMH22">
        <v>0.88560000000000005</v>
      </c>
      <c r="CMI22">
        <v>0.88300000000000001</v>
      </c>
      <c r="CMJ22">
        <v>0.88400000000000001</v>
      </c>
      <c r="CMK22">
        <v>0.88100000000000001</v>
      </c>
      <c r="CML22">
        <v>0.88190000000000002</v>
      </c>
      <c r="CMM22">
        <v>0.88170000000000004</v>
      </c>
      <c r="CMN22">
        <v>0.89219999999999999</v>
      </c>
      <c r="CMO22">
        <v>0.89270000000000005</v>
      </c>
      <c r="CMP22">
        <v>0.89190000000000003</v>
      </c>
      <c r="CMQ22">
        <v>0.89090000000000003</v>
      </c>
      <c r="CMR22">
        <v>0.8921</v>
      </c>
      <c r="CMS22">
        <v>0.89090000000000003</v>
      </c>
      <c r="CMT22">
        <v>0.89049999999999996</v>
      </c>
      <c r="CMU22">
        <v>0.89539999999999997</v>
      </c>
      <c r="CMV22">
        <v>0.90359999999999996</v>
      </c>
      <c r="CMW22">
        <v>0.90380000000000005</v>
      </c>
      <c r="CMX22">
        <v>0.88129999999999997</v>
      </c>
      <c r="CMY22">
        <v>0.88229999999999997</v>
      </c>
      <c r="CMZ22">
        <v>0.87980000000000003</v>
      </c>
      <c r="CNA22">
        <v>0.89429999999999998</v>
      </c>
      <c r="CNB22">
        <v>0.89729999999999999</v>
      </c>
      <c r="CNC22">
        <v>0.89829999999999999</v>
      </c>
      <c r="CND22">
        <v>0.9012</v>
      </c>
      <c r="CNE22">
        <v>0.90490000000000004</v>
      </c>
      <c r="CNF22">
        <v>0.90159999999999996</v>
      </c>
      <c r="CNG22">
        <v>0.89749999999999996</v>
      </c>
      <c r="CNH22">
        <v>0.89380000000000004</v>
      </c>
      <c r="CNI22">
        <v>0.89080000000000004</v>
      </c>
      <c r="CNJ22">
        <v>0.88500000000000001</v>
      </c>
      <c r="CNK22">
        <v>0.8911</v>
      </c>
      <c r="CNL22">
        <v>0.88890000000000002</v>
      </c>
      <c r="CNM22">
        <v>0.89190000000000003</v>
      </c>
      <c r="CNN22">
        <v>0.89019999999999999</v>
      </c>
      <c r="CNO22">
        <v>0.89249999999999996</v>
      </c>
      <c r="CNP22">
        <v>0.88980000000000004</v>
      </c>
      <c r="CNQ22">
        <v>0.88870000000000005</v>
      </c>
      <c r="CNR22">
        <v>0.8831</v>
      </c>
      <c r="CNS22">
        <v>0.87880000000000003</v>
      </c>
      <c r="CNT22">
        <v>0.88180000000000003</v>
      </c>
      <c r="CNU22">
        <v>0.87949999999999995</v>
      </c>
      <c r="CNV22">
        <v>0.87780000000000002</v>
      </c>
      <c r="CNW22">
        <v>0.87909999999999999</v>
      </c>
      <c r="CNX22">
        <v>0.88239999999999996</v>
      </c>
      <c r="CNY22">
        <v>0.87929999999999997</v>
      </c>
      <c r="CNZ22">
        <v>0.88449999999999995</v>
      </c>
      <c r="COA22">
        <v>0.88249999999999995</v>
      </c>
      <c r="COB22">
        <v>0.88029999999999997</v>
      </c>
      <c r="COC22">
        <v>0.88419999999999999</v>
      </c>
      <c r="COD22">
        <v>0.89190000000000003</v>
      </c>
      <c r="COE22">
        <v>0.89300000000000002</v>
      </c>
      <c r="COF22">
        <v>0.8972</v>
      </c>
      <c r="COG22">
        <v>0.90139999999999998</v>
      </c>
      <c r="COH22">
        <v>0.89610000000000001</v>
      </c>
      <c r="COI22">
        <v>0.89610000000000001</v>
      </c>
      <c r="COJ22">
        <v>0.90559999999999996</v>
      </c>
      <c r="COK22">
        <v>0.90969999999999995</v>
      </c>
      <c r="COL22">
        <v>0.9042</v>
      </c>
      <c r="COM22">
        <v>0.90639999999999998</v>
      </c>
      <c r="CON22">
        <v>0.90049999999999997</v>
      </c>
      <c r="COO22">
        <v>0.8911</v>
      </c>
      <c r="COP22">
        <v>0.88890000000000002</v>
      </c>
      <c r="COQ22">
        <v>0.89170000000000005</v>
      </c>
      <c r="COR22">
        <v>0.88870000000000005</v>
      </c>
      <c r="COS22">
        <v>0.89690000000000003</v>
      </c>
      <c r="COT22">
        <v>0.90090000000000003</v>
      </c>
      <c r="COU22">
        <v>0.90259999999999996</v>
      </c>
      <c r="COV22">
        <v>0.9022</v>
      </c>
      <c r="COW22">
        <v>0.9052</v>
      </c>
      <c r="COX22">
        <v>0.90969999999999995</v>
      </c>
      <c r="COY22">
        <v>0.90400000000000003</v>
      </c>
      <c r="COZ22">
        <v>0.90620000000000001</v>
      </c>
      <c r="CPA22">
        <v>0.91359999999999997</v>
      </c>
      <c r="CPB22">
        <v>0.91930000000000001</v>
      </c>
      <c r="CPC22">
        <v>0.9214</v>
      </c>
      <c r="CPD22">
        <v>0.91739999999999999</v>
      </c>
      <c r="CPE22">
        <v>0.91169999999999995</v>
      </c>
      <c r="CPF22">
        <v>0.92090000000000005</v>
      </c>
      <c r="CPG22">
        <v>0.91890000000000005</v>
      </c>
      <c r="CPH22">
        <v>0.91249999999999998</v>
      </c>
      <c r="CPI22">
        <v>0.91310000000000002</v>
      </c>
      <c r="CPJ22">
        <v>0.92049999999999998</v>
      </c>
      <c r="CPK22">
        <v>0.92190000000000005</v>
      </c>
      <c r="CPL22">
        <v>0.91759999999999997</v>
      </c>
      <c r="CPM22">
        <v>0.91639999999999999</v>
      </c>
      <c r="CPN22">
        <v>0.92</v>
      </c>
      <c r="CPO22">
        <v>0.92589999999999995</v>
      </c>
      <c r="CPP22">
        <v>0.92579999999999996</v>
      </c>
      <c r="CPQ22">
        <v>0.92559999999999998</v>
      </c>
      <c r="CPR22">
        <v>0.92689999999999995</v>
      </c>
      <c r="CPS22">
        <v>0.92190000000000005</v>
      </c>
      <c r="CPT22">
        <v>0.90600000000000003</v>
      </c>
      <c r="CPU22">
        <v>0.9052</v>
      </c>
      <c r="CPV22">
        <v>0.89639999999999997</v>
      </c>
      <c r="CPW22">
        <v>0.90469999999999995</v>
      </c>
      <c r="CPX22">
        <v>0.8952</v>
      </c>
      <c r="CPY22">
        <v>0.88549999999999995</v>
      </c>
      <c r="CPZ22">
        <v>0.8891</v>
      </c>
      <c r="CQA22">
        <v>0.89700000000000002</v>
      </c>
      <c r="CQB22">
        <v>0.90720000000000001</v>
      </c>
      <c r="CQC22">
        <v>0.91579999999999995</v>
      </c>
      <c r="CQD22">
        <v>0.90949999999999998</v>
      </c>
      <c r="CQE22">
        <v>0.91220000000000001</v>
      </c>
      <c r="CQF22">
        <v>0.9042</v>
      </c>
      <c r="CQG22">
        <v>0.90900000000000003</v>
      </c>
      <c r="CQH22">
        <v>0.91080000000000005</v>
      </c>
      <c r="CQI22">
        <v>0.91120000000000001</v>
      </c>
      <c r="CQJ22">
        <v>0.92159999999999997</v>
      </c>
      <c r="CQK22">
        <v>0.91279999999999994</v>
      </c>
      <c r="CQL22">
        <v>0.91490000000000005</v>
      </c>
      <c r="CQM22">
        <v>0.91379999999999995</v>
      </c>
      <c r="CQN22">
        <v>0.91439999999999999</v>
      </c>
      <c r="CQO22">
        <v>0.91139999999999999</v>
      </c>
      <c r="CQP22">
        <v>0.89680000000000004</v>
      </c>
      <c r="CQQ22">
        <v>0.89910000000000001</v>
      </c>
      <c r="CQR22">
        <v>0.89359999999999995</v>
      </c>
      <c r="CQS22">
        <v>0.88529999999999998</v>
      </c>
      <c r="CQT22">
        <v>0.87629999999999997</v>
      </c>
      <c r="CQU22">
        <v>0.87680000000000002</v>
      </c>
      <c r="CQV22">
        <v>0.88049999999999995</v>
      </c>
      <c r="CQW22">
        <v>0.88060000000000005</v>
      </c>
      <c r="CQX22">
        <v>0.87880000000000003</v>
      </c>
      <c r="CQY22">
        <v>0.88170000000000004</v>
      </c>
      <c r="CQZ22">
        <v>0.87549999999999994</v>
      </c>
      <c r="CRA22">
        <v>0.87509999999999999</v>
      </c>
      <c r="CRB22">
        <v>0.87680000000000002</v>
      </c>
      <c r="CRC22">
        <v>0.87639999999999996</v>
      </c>
      <c r="CRD22">
        <v>0.87929999999999997</v>
      </c>
      <c r="CRE22">
        <v>0.87080000000000002</v>
      </c>
      <c r="CRF22">
        <v>0.86760000000000004</v>
      </c>
      <c r="CRG22">
        <v>0.87760000000000005</v>
      </c>
      <c r="CRH22">
        <v>0.87229999999999996</v>
      </c>
      <c r="CRI22">
        <v>0.86299999999999999</v>
      </c>
      <c r="CRJ22">
        <v>0.85160000000000002</v>
      </c>
      <c r="CRK22">
        <v>0.85829999999999995</v>
      </c>
      <c r="CRL22">
        <v>0.85389999999999999</v>
      </c>
      <c r="CRM22">
        <v>0.8538</v>
      </c>
      <c r="CRN22">
        <v>0.86109999999999998</v>
      </c>
      <c r="CRO22">
        <v>0.85450000000000004</v>
      </c>
      <c r="CRP22">
        <v>0.84589999999999999</v>
      </c>
      <c r="CRQ22">
        <v>0.83840000000000003</v>
      </c>
      <c r="CRR22">
        <v>0.84219999999999995</v>
      </c>
      <c r="CRS22">
        <v>0.84530000000000005</v>
      </c>
      <c r="CRT22">
        <v>0.84970000000000001</v>
      </c>
      <c r="CRU22">
        <v>0.84550000000000003</v>
      </c>
      <c r="CRV22">
        <v>0.84799999999999998</v>
      </c>
      <c r="CRW22">
        <v>0.85109999999999997</v>
      </c>
      <c r="CRX22">
        <v>0.86219999999999997</v>
      </c>
      <c r="CRY22">
        <v>0.86109999999999998</v>
      </c>
      <c r="CRZ22">
        <v>0.86070000000000002</v>
      </c>
      <c r="CSA22">
        <v>0.8528</v>
      </c>
      <c r="CSB22">
        <v>0.85519999999999996</v>
      </c>
      <c r="CSC22">
        <v>0.85129999999999995</v>
      </c>
      <c r="CSD22">
        <v>0.85629999999999995</v>
      </c>
      <c r="CSE22">
        <v>0.85809999999999997</v>
      </c>
      <c r="CSF22">
        <v>0.86619999999999997</v>
      </c>
      <c r="CSG22">
        <v>0.84919999999999995</v>
      </c>
      <c r="CSH22">
        <v>0.85419999999999996</v>
      </c>
      <c r="CSI22">
        <v>0.84740000000000004</v>
      </c>
      <c r="CSJ22">
        <v>0.84940000000000004</v>
      </c>
      <c r="CSK22">
        <v>0.8468</v>
      </c>
      <c r="CSL22">
        <v>0.84660000000000002</v>
      </c>
      <c r="CSM22">
        <v>0.85429999999999995</v>
      </c>
      <c r="CSN22">
        <v>0.84650000000000003</v>
      </c>
      <c r="CSO22">
        <v>0.85129999999999995</v>
      </c>
      <c r="CSP22">
        <v>0.8478</v>
      </c>
      <c r="CSQ22">
        <v>0.84799999999999998</v>
      </c>
      <c r="CSR22">
        <v>0.85580000000000001</v>
      </c>
      <c r="CSS22">
        <v>0.85519999999999996</v>
      </c>
      <c r="CST22">
        <v>0.85840000000000005</v>
      </c>
      <c r="CSU22">
        <v>0.85909999999999997</v>
      </c>
      <c r="CSV22">
        <v>0.86040000000000005</v>
      </c>
      <c r="CSW22">
        <v>0.85850000000000004</v>
      </c>
      <c r="CSX22">
        <v>0.86850000000000005</v>
      </c>
      <c r="CSY22">
        <v>0.87539999999999996</v>
      </c>
      <c r="CSZ22">
        <v>0.87770000000000004</v>
      </c>
      <c r="CTA22">
        <v>0.88149999999999995</v>
      </c>
      <c r="CTB22">
        <v>0.88339999999999996</v>
      </c>
      <c r="CTC22">
        <v>0.87680000000000002</v>
      </c>
      <c r="CTD22">
        <v>0.87450000000000006</v>
      </c>
      <c r="CTE22">
        <v>0.87729999999999997</v>
      </c>
      <c r="CTF22">
        <v>0.88500000000000001</v>
      </c>
      <c r="CTG22">
        <v>0.88270000000000004</v>
      </c>
      <c r="CTH22">
        <v>0.88660000000000005</v>
      </c>
      <c r="CTI22">
        <v>0.89190000000000003</v>
      </c>
      <c r="CTJ22">
        <v>0.89390000000000003</v>
      </c>
      <c r="CTK22">
        <v>0.89029999999999998</v>
      </c>
      <c r="CTL22">
        <v>0.89070000000000005</v>
      </c>
      <c r="CTM22">
        <v>0.88759999999999994</v>
      </c>
      <c r="CTN22">
        <v>0.90229999999999999</v>
      </c>
      <c r="CTO22">
        <v>0.90129999999999999</v>
      </c>
      <c r="CTP22">
        <v>0.89470000000000005</v>
      </c>
      <c r="CTQ22">
        <v>0.89729999999999999</v>
      </c>
      <c r="CTR22">
        <v>0.9002</v>
      </c>
      <c r="CTS22">
        <v>0.89890000000000003</v>
      </c>
      <c r="CTT22">
        <v>0.88270000000000004</v>
      </c>
      <c r="CTU22">
        <v>0.87780000000000002</v>
      </c>
      <c r="CTV22">
        <v>0.87909999999999999</v>
      </c>
      <c r="CTW22">
        <v>0.88490000000000002</v>
      </c>
      <c r="CTX22">
        <v>0.88400000000000001</v>
      </c>
      <c r="CTY22">
        <v>0.89449999999999996</v>
      </c>
      <c r="CTZ22">
        <v>0.90180000000000005</v>
      </c>
      <c r="CUA22">
        <v>0.89400000000000002</v>
      </c>
      <c r="CUB22">
        <v>0.90200000000000002</v>
      </c>
      <c r="CUC22">
        <v>0.9032</v>
      </c>
      <c r="CUD22">
        <v>0.88449999999999995</v>
      </c>
      <c r="CUE22">
        <v>0.87719999999999998</v>
      </c>
      <c r="CUF22">
        <v>0.88319999999999999</v>
      </c>
      <c r="CUG22">
        <v>0.88400000000000001</v>
      </c>
      <c r="CUH22">
        <v>0.88600000000000001</v>
      </c>
      <c r="CUI22">
        <v>0.8952</v>
      </c>
      <c r="CUJ22">
        <v>0.89349999999999996</v>
      </c>
      <c r="CUK22">
        <v>0.89219999999999999</v>
      </c>
      <c r="CUL22">
        <v>0.88890000000000002</v>
      </c>
      <c r="CUM22">
        <v>0.89900000000000002</v>
      </c>
      <c r="CUN22">
        <v>0.90200000000000002</v>
      </c>
      <c r="CUO22">
        <v>0.89959999999999996</v>
      </c>
      <c r="CUP22">
        <v>0.89470000000000005</v>
      </c>
      <c r="CUQ22">
        <v>0.90639999999999998</v>
      </c>
      <c r="CUR22">
        <v>0.91820000000000002</v>
      </c>
      <c r="CUS22">
        <v>0.92020000000000002</v>
      </c>
      <c r="CUT22">
        <v>0.92720000000000002</v>
      </c>
      <c r="CUU22">
        <v>0.93569999999999998</v>
      </c>
      <c r="CUV22">
        <v>0.93120000000000003</v>
      </c>
      <c r="CUW22">
        <v>0.93069999999999997</v>
      </c>
      <c r="CUX22">
        <v>0.92789999999999995</v>
      </c>
      <c r="CUY22">
        <v>0.93049999999999999</v>
      </c>
      <c r="CUZ22">
        <v>0.93630000000000002</v>
      </c>
      <c r="CVA22">
        <v>0.92689999999999995</v>
      </c>
      <c r="CVB22">
        <v>0.92479999999999996</v>
      </c>
      <c r="CVC22">
        <v>0.9163</v>
      </c>
      <c r="CVD22">
        <v>0.91049999999999998</v>
      </c>
      <c r="CVE22">
        <v>0.90639999999999998</v>
      </c>
      <c r="CVF22">
        <v>0.90559999999999996</v>
      </c>
      <c r="CVG22">
        <v>0.91459999999999997</v>
      </c>
      <c r="CVH22">
        <v>0.90700000000000003</v>
      </c>
      <c r="CVI22">
        <v>0.92130000000000001</v>
      </c>
      <c r="CVJ22">
        <v>0.9113</v>
      </c>
      <c r="CVK22">
        <v>0.90900000000000003</v>
      </c>
      <c r="CVL22">
        <v>0.91779999999999995</v>
      </c>
      <c r="CVM22">
        <v>0.92749999999999999</v>
      </c>
      <c r="CVN22">
        <v>0.92879999999999996</v>
      </c>
      <c r="CVO22">
        <v>0.92269999999999996</v>
      </c>
      <c r="CVP22">
        <v>0.92200000000000004</v>
      </c>
      <c r="CVQ22">
        <v>0.9325</v>
      </c>
      <c r="CVR22">
        <v>0.93220000000000003</v>
      </c>
      <c r="CVS22">
        <v>0.9425</v>
      </c>
      <c r="CVT22">
        <v>0.94069999999999998</v>
      </c>
      <c r="CVU22">
        <v>0.94059999999999999</v>
      </c>
      <c r="CVV22">
        <v>0.92930000000000001</v>
      </c>
      <c r="CVW22">
        <v>0.91969999999999996</v>
      </c>
      <c r="CVX22">
        <v>0.91930000000000001</v>
      </c>
      <c r="CVY22">
        <v>0.92279999999999995</v>
      </c>
      <c r="CVZ22">
        <v>0.91459999999999997</v>
      </c>
      <c r="CWA22">
        <v>0.9294</v>
      </c>
      <c r="CWB22">
        <v>0.94069999999999998</v>
      </c>
      <c r="CWC22">
        <v>0.92900000000000005</v>
      </c>
      <c r="CWD22">
        <v>0.94</v>
      </c>
      <c r="CWE22">
        <v>0.94040000000000001</v>
      </c>
      <c r="CWF22">
        <v>0.93959999999999999</v>
      </c>
      <c r="CWG22">
        <v>0.94120000000000004</v>
      </c>
      <c r="CWH22">
        <v>0.94279999999999997</v>
      </c>
      <c r="CWI22">
        <v>0.95450000000000002</v>
      </c>
      <c r="CWJ22">
        <v>0.95230000000000004</v>
      </c>
      <c r="CWK22">
        <v>0.94120000000000004</v>
      </c>
      <c r="CWL22">
        <v>0.94010000000000005</v>
      </c>
      <c r="CWM22">
        <v>0.94969999999999999</v>
      </c>
      <c r="CWN22">
        <v>0.95450000000000002</v>
      </c>
      <c r="CWO22">
        <v>0.94579999999999997</v>
      </c>
      <c r="CWP22">
        <v>0.95299999999999996</v>
      </c>
      <c r="CWQ22">
        <v>0.94230000000000003</v>
      </c>
      <c r="CWR22">
        <v>0.93049999999999999</v>
      </c>
      <c r="CWS22">
        <v>0.92849999999999999</v>
      </c>
      <c r="CWT22">
        <v>0.93100000000000005</v>
      </c>
      <c r="CWU22">
        <v>0.92400000000000004</v>
      </c>
      <c r="CWV22">
        <v>0.91459999999999997</v>
      </c>
      <c r="CWW22">
        <v>0.90590000000000004</v>
      </c>
      <c r="CWX22">
        <v>0.89029999999999998</v>
      </c>
      <c r="CWY22">
        <v>0.89659999999999995</v>
      </c>
      <c r="CWZ22">
        <v>0.89839999999999998</v>
      </c>
      <c r="CXA22">
        <v>0.88390000000000002</v>
      </c>
      <c r="CXB22">
        <v>0.87480000000000002</v>
      </c>
      <c r="CXC22">
        <v>0.87819999999999998</v>
      </c>
      <c r="CXD22">
        <v>0.88039999999999996</v>
      </c>
      <c r="CXE22">
        <v>0.88949999999999996</v>
      </c>
      <c r="CXF22">
        <v>0.89429999999999998</v>
      </c>
      <c r="CXG22">
        <v>0.88280000000000003</v>
      </c>
      <c r="CXH22">
        <v>0.88100000000000001</v>
      </c>
      <c r="CXI22">
        <v>0.89080000000000004</v>
      </c>
      <c r="CXJ22">
        <v>0.87350000000000005</v>
      </c>
      <c r="CXK22">
        <v>0.86839999999999995</v>
      </c>
      <c r="CXL22">
        <v>0.86499999999999999</v>
      </c>
      <c r="CXM22">
        <v>0.85609999999999997</v>
      </c>
      <c r="CXN22">
        <v>0.84060000000000001</v>
      </c>
      <c r="CXO22">
        <v>0.84360000000000002</v>
      </c>
      <c r="CXP22">
        <v>0.8427</v>
      </c>
      <c r="CXQ22">
        <v>0.84289999999999998</v>
      </c>
      <c r="CXR22">
        <v>0.84740000000000004</v>
      </c>
      <c r="CXS22">
        <v>0.8488</v>
      </c>
      <c r="CXT22">
        <v>0.85350000000000004</v>
      </c>
      <c r="CXU22">
        <v>0.8569</v>
      </c>
      <c r="CXV22">
        <v>0.85960000000000003</v>
      </c>
      <c r="CXW22">
        <v>0.85829999999999995</v>
      </c>
      <c r="CXX22">
        <v>0.86199999999999999</v>
      </c>
      <c r="CXY22">
        <v>0.86729999999999996</v>
      </c>
      <c r="CXZ22">
        <v>0.85309999999999997</v>
      </c>
      <c r="CYA22">
        <v>0.85589999999999999</v>
      </c>
      <c r="CYB22">
        <v>0.85870000000000002</v>
      </c>
      <c r="CYC22">
        <v>0.86670000000000003</v>
      </c>
      <c r="CYD22">
        <v>0.873</v>
      </c>
      <c r="CYE22">
        <v>0.86460000000000004</v>
      </c>
      <c r="CYF22">
        <v>0.85540000000000005</v>
      </c>
      <c r="CYG22">
        <v>0.8417</v>
      </c>
      <c r="CYH22">
        <v>0.84819999999999995</v>
      </c>
      <c r="CYI22">
        <v>0.83240000000000003</v>
      </c>
      <c r="CYJ22">
        <v>0.82520000000000004</v>
      </c>
      <c r="CYK22">
        <v>0.83069999999999999</v>
      </c>
      <c r="CYL22">
        <v>0.83860000000000001</v>
      </c>
      <c r="CYM22">
        <v>0.8377</v>
      </c>
      <c r="CYN22">
        <v>0.84519999999999995</v>
      </c>
      <c r="CYO22">
        <v>0.84109999999999996</v>
      </c>
      <c r="CYP22">
        <v>0.85250000000000004</v>
      </c>
      <c r="CYQ22">
        <v>0.84960000000000002</v>
      </c>
      <c r="CYR22">
        <v>0.85109999999999997</v>
      </c>
      <c r="CYS22">
        <v>0.86270000000000002</v>
      </c>
      <c r="CYT22">
        <v>0.86480000000000001</v>
      </c>
      <c r="CYU22">
        <v>0.872</v>
      </c>
      <c r="CYV22">
        <v>0.87209999999999999</v>
      </c>
      <c r="CYW22">
        <v>0.86950000000000005</v>
      </c>
      <c r="CYX22">
        <v>0.87029999999999996</v>
      </c>
      <c r="CYY22">
        <v>0.87860000000000005</v>
      </c>
      <c r="CYZ22">
        <v>0.873</v>
      </c>
      <c r="CZA22">
        <v>0.87629999999999997</v>
      </c>
      <c r="CZB22">
        <v>0.88019999999999998</v>
      </c>
      <c r="CZC22">
        <v>0.87649999999999995</v>
      </c>
      <c r="CZD22">
        <v>0.88319999999999999</v>
      </c>
      <c r="CZE22">
        <v>0.8861</v>
      </c>
      <c r="CZF22">
        <v>0.87570000000000003</v>
      </c>
      <c r="CZG22">
        <v>0.877</v>
      </c>
      <c r="CZH22">
        <v>0.88900000000000001</v>
      </c>
      <c r="CZI22">
        <v>0.85240000000000005</v>
      </c>
      <c r="CZJ22">
        <v>0.84760000000000002</v>
      </c>
      <c r="CZK22">
        <v>0.85409999999999997</v>
      </c>
      <c r="CZL22">
        <v>0.85260000000000002</v>
      </c>
      <c r="CZM22">
        <v>0.86150000000000004</v>
      </c>
      <c r="CZN22">
        <v>0.86929999999999996</v>
      </c>
      <c r="CZO22">
        <v>0.86539999999999995</v>
      </c>
      <c r="CZP22">
        <v>0.86140000000000005</v>
      </c>
      <c r="CZQ22">
        <v>0.8609</v>
      </c>
      <c r="CZR22">
        <v>0.87350000000000005</v>
      </c>
      <c r="CZS22">
        <v>0.86760000000000004</v>
      </c>
      <c r="CZT22">
        <v>0.88180000000000003</v>
      </c>
      <c r="CZU22">
        <v>0.88859999999999995</v>
      </c>
      <c r="CZV22">
        <v>0.9</v>
      </c>
      <c r="CZW22">
        <v>0.89019999999999999</v>
      </c>
      <c r="CZX22">
        <v>0.89059999999999995</v>
      </c>
      <c r="CZY22">
        <v>0.89090000000000003</v>
      </c>
      <c r="CZZ22">
        <v>0.89649999999999996</v>
      </c>
      <c r="DAA22">
        <v>0.90069999999999995</v>
      </c>
      <c r="DAB22">
        <v>0.90210000000000001</v>
      </c>
      <c r="DAC22">
        <v>0.9012</v>
      </c>
      <c r="DAD22">
        <v>0.89180000000000004</v>
      </c>
      <c r="DAE22">
        <v>0.8972</v>
      </c>
      <c r="DAF22">
        <v>0.90229999999999999</v>
      </c>
      <c r="DAG22">
        <v>0.91269999999999996</v>
      </c>
      <c r="DAH22">
        <v>0.91400000000000003</v>
      </c>
      <c r="DAI22">
        <v>0.90720000000000001</v>
      </c>
      <c r="DAJ22">
        <v>0.91180000000000005</v>
      </c>
      <c r="DAK22">
        <v>0.90110000000000001</v>
      </c>
      <c r="DAL22">
        <v>0.91320000000000001</v>
      </c>
      <c r="DAM22">
        <v>0.90310000000000001</v>
      </c>
      <c r="DAN22">
        <v>0.89729999999999999</v>
      </c>
      <c r="DAO22">
        <v>0.90469999999999995</v>
      </c>
      <c r="DAP22">
        <v>0.90839999999999999</v>
      </c>
      <c r="DAQ22">
        <v>0.90310000000000001</v>
      </c>
      <c r="DAR22">
        <v>0.90280000000000005</v>
      </c>
      <c r="DAS22">
        <v>0.91420000000000001</v>
      </c>
      <c r="DAT22">
        <v>0.9264</v>
      </c>
      <c r="DAU22">
        <v>0.92430000000000001</v>
      </c>
      <c r="DAV22">
        <v>0.92759999999999998</v>
      </c>
      <c r="DAW22">
        <v>0.93889999999999996</v>
      </c>
      <c r="DAX22">
        <v>0.93899999999999995</v>
      </c>
      <c r="DAY22">
        <v>0.94099999999999995</v>
      </c>
      <c r="DAZ22">
        <v>0.93320000000000003</v>
      </c>
      <c r="DBA22">
        <v>0.93630000000000002</v>
      </c>
      <c r="DBB22">
        <v>0.92200000000000004</v>
      </c>
      <c r="DBC22">
        <v>0.92159999999999997</v>
      </c>
      <c r="DBD22">
        <v>0.93530000000000002</v>
      </c>
      <c r="DBE22">
        <v>0.93520000000000003</v>
      </c>
      <c r="DBF22">
        <v>0.93440000000000001</v>
      </c>
      <c r="DBG22">
        <v>0.93489999999999995</v>
      </c>
      <c r="DBH22">
        <v>0.94989999999999997</v>
      </c>
      <c r="DBI22">
        <v>0.95269999999999999</v>
      </c>
      <c r="DBJ22">
        <v>0.95230000000000004</v>
      </c>
      <c r="DBK22">
        <v>0.94830000000000003</v>
      </c>
      <c r="DBL22">
        <v>0.95420000000000005</v>
      </c>
      <c r="DBM22">
        <v>0.95369999999999999</v>
      </c>
      <c r="DBN22">
        <v>0.94869999999999999</v>
      </c>
      <c r="DBO22">
        <v>0.94930000000000003</v>
      </c>
      <c r="DBP22">
        <v>0.9556</v>
      </c>
      <c r="DBQ22">
        <v>0.95040000000000002</v>
      </c>
      <c r="DBR22">
        <v>0.9415</v>
      </c>
      <c r="DBS22">
        <v>0.94010000000000005</v>
      </c>
      <c r="DBT22">
        <v>0.93269999999999997</v>
      </c>
      <c r="DBU22">
        <v>0.94130000000000003</v>
      </c>
      <c r="DBV22">
        <v>0.9405</v>
      </c>
      <c r="DBW22">
        <v>0.94699999999999995</v>
      </c>
      <c r="DBX22">
        <v>0.95379999999999998</v>
      </c>
      <c r="DBY22">
        <v>0.96399999999999997</v>
      </c>
      <c r="DBZ22">
        <v>0.95650000000000002</v>
      </c>
      <c r="DCA22">
        <v>0.95240000000000002</v>
      </c>
      <c r="DCB22">
        <v>0.96360000000000001</v>
      </c>
      <c r="DCC22">
        <v>0.95830000000000004</v>
      </c>
      <c r="DCD22">
        <v>0.95269999999999999</v>
      </c>
      <c r="DCE22">
        <v>0.94899999999999995</v>
      </c>
      <c r="DCF22">
        <v>0.96679999999999999</v>
      </c>
      <c r="DCG22">
        <v>0.95540000000000003</v>
      </c>
      <c r="DCH22">
        <v>0.94850000000000001</v>
      </c>
      <c r="DCI22">
        <v>0.94330000000000003</v>
      </c>
      <c r="DCJ22">
        <v>0.9355</v>
      </c>
      <c r="DCK22">
        <v>0.93300000000000005</v>
      </c>
      <c r="DCL22">
        <v>0.93030000000000002</v>
      </c>
      <c r="DCM22">
        <v>0.93589999999999995</v>
      </c>
      <c r="DCN22">
        <v>0.92620000000000002</v>
      </c>
      <c r="DCO22">
        <v>0.9143</v>
      </c>
      <c r="DCP22">
        <v>0.89810000000000001</v>
      </c>
      <c r="DCQ22">
        <v>0.90980000000000005</v>
      </c>
      <c r="DCR22">
        <v>0.91110000000000002</v>
      </c>
      <c r="DCS22">
        <v>0.9</v>
      </c>
      <c r="DCT22">
        <v>0.88749999999999996</v>
      </c>
      <c r="DCU22">
        <v>0.89419999999999999</v>
      </c>
      <c r="DCV22">
        <v>0.89219999999999999</v>
      </c>
      <c r="DCW22">
        <v>0.90649999999999997</v>
      </c>
      <c r="DCX22">
        <v>0.91469999999999996</v>
      </c>
      <c r="DCY22">
        <v>0.90290000000000004</v>
      </c>
      <c r="DCZ22">
        <v>0.90790000000000004</v>
      </c>
      <c r="DDA22">
        <v>0.91069999999999995</v>
      </c>
      <c r="DDB22">
        <v>0.89780000000000004</v>
      </c>
      <c r="DDC22">
        <v>0.8952</v>
      </c>
      <c r="DDD22">
        <v>0.89839999999999998</v>
      </c>
      <c r="DDE22">
        <v>0.89470000000000005</v>
      </c>
      <c r="DDF22">
        <v>0.89129999999999998</v>
      </c>
      <c r="DDG22">
        <v>0.91159999999999997</v>
      </c>
      <c r="DDH22">
        <v>0.90849999999999997</v>
      </c>
      <c r="DDI22">
        <v>0.9163</v>
      </c>
      <c r="DDJ22">
        <v>0.91930000000000001</v>
      </c>
      <c r="DDK22">
        <v>0.93020000000000003</v>
      </c>
      <c r="DDL22">
        <v>0.93759999999999999</v>
      </c>
      <c r="DDM22">
        <v>0.94610000000000005</v>
      </c>
      <c r="DDN22">
        <v>0.94969999999999999</v>
      </c>
      <c r="DDO22">
        <v>0.95730000000000004</v>
      </c>
      <c r="DDP22">
        <v>0.95399999999999996</v>
      </c>
      <c r="DDQ22">
        <v>0.95369999999999999</v>
      </c>
      <c r="DDR22">
        <v>0.95760000000000001</v>
      </c>
      <c r="DDS22">
        <v>0.95940000000000003</v>
      </c>
      <c r="DDT22">
        <v>0.95899999999999996</v>
      </c>
      <c r="DDU22">
        <v>0.95640000000000003</v>
      </c>
      <c r="DDV22">
        <v>0.96250000000000002</v>
      </c>
      <c r="DDW22">
        <v>0.96730000000000005</v>
      </c>
      <c r="DDX22">
        <v>0.95379999999999998</v>
      </c>
      <c r="DDY22">
        <v>0.95640000000000003</v>
      </c>
      <c r="DDZ22">
        <v>0.95530000000000004</v>
      </c>
      <c r="DEA22">
        <v>0.95550000000000002</v>
      </c>
      <c r="DEB22">
        <v>0.95679999999999998</v>
      </c>
      <c r="DEC22">
        <v>0.9647</v>
      </c>
      <c r="DED22">
        <v>0.97119999999999995</v>
      </c>
      <c r="DEE22">
        <v>0.97150000000000003</v>
      </c>
      <c r="DEF22">
        <v>0.96560000000000001</v>
      </c>
      <c r="DEG22">
        <v>0.96030000000000004</v>
      </c>
      <c r="DEH22">
        <v>0.97009999999999996</v>
      </c>
      <c r="DEI22">
        <v>0.97150000000000003</v>
      </c>
      <c r="DEJ22">
        <v>0.96719999999999995</v>
      </c>
      <c r="DEK22">
        <v>0.96630000000000005</v>
      </c>
      <c r="DEL22">
        <v>0.9647</v>
      </c>
      <c r="DEM22">
        <v>0.96199999999999997</v>
      </c>
      <c r="DEN22">
        <v>0.97160000000000002</v>
      </c>
      <c r="DEO22">
        <v>0.96130000000000004</v>
      </c>
      <c r="DEP22">
        <v>0.96160000000000001</v>
      </c>
      <c r="DEQ22">
        <v>0.95430000000000004</v>
      </c>
      <c r="DER22">
        <v>0.95930000000000004</v>
      </c>
      <c r="DES22">
        <v>0.96399999999999997</v>
      </c>
      <c r="DET22">
        <v>0.96589999999999998</v>
      </c>
      <c r="DEU22">
        <v>0.97250000000000003</v>
      </c>
      <c r="DEV22">
        <v>0.9667</v>
      </c>
      <c r="DEW22">
        <v>0.97140000000000004</v>
      </c>
      <c r="DEX22">
        <v>0.96389999999999998</v>
      </c>
      <c r="DEY22">
        <v>0.98129999999999995</v>
      </c>
      <c r="DEZ22">
        <v>0.98980000000000001</v>
      </c>
      <c r="DFA22">
        <v>1.0067999999999999</v>
      </c>
      <c r="DFB22">
        <v>1.0022</v>
      </c>
      <c r="DFC22">
        <v>0.98570000000000002</v>
      </c>
      <c r="DFD22">
        <v>0.98570000000000002</v>
      </c>
      <c r="DFE22">
        <v>0.9919</v>
      </c>
      <c r="DFF22">
        <v>0.98040000000000005</v>
      </c>
      <c r="DFG22">
        <v>0.9778</v>
      </c>
      <c r="DFH22">
        <v>0.98670000000000002</v>
      </c>
      <c r="DFI22">
        <v>0.98009999999999997</v>
      </c>
      <c r="DFJ22">
        <v>0.98680000000000001</v>
      </c>
      <c r="DFK22">
        <v>0.99339999999999995</v>
      </c>
      <c r="DFL22">
        <v>0.99029999999999996</v>
      </c>
      <c r="DFM22">
        <v>0.97670000000000001</v>
      </c>
      <c r="DFN22">
        <v>0.98350000000000004</v>
      </c>
      <c r="DFO22">
        <v>0.9748</v>
      </c>
      <c r="DFP22">
        <v>0.97170000000000001</v>
      </c>
      <c r="DFQ22">
        <v>0.97099999999999997</v>
      </c>
      <c r="DFR22">
        <v>0.97909999999999997</v>
      </c>
      <c r="DFS22">
        <v>0.98480000000000001</v>
      </c>
      <c r="DFT22">
        <v>0.99760000000000004</v>
      </c>
      <c r="DFU22">
        <v>1.0019</v>
      </c>
      <c r="DFV22">
        <v>1.0007999999999999</v>
      </c>
      <c r="DFW22">
        <v>1.0026999999999999</v>
      </c>
      <c r="DFX22">
        <v>1.0097</v>
      </c>
      <c r="DFY22">
        <v>1.0088999999999999</v>
      </c>
      <c r="DFZ22">
        <v>1.0105</v>
      </c>
      <c r="DGA22">
        <v>1.0093000000000001</v>
      </c>
      <c r="DGB22">
        <v>1.0094000000000001</v>
      </c>
      <c r="DGC22">
        <v>1.0225</v>
      </c>
      <c r="DGD22">
        <v>1.0276000000000001</v>
      </c>
      <c r="DGE22">
        <v>1.0307999999999999</v>
      </c>
      <c r="DGF22">
        <v>1.0256000000000001</v>
      </c>
      <c r="DGG22">
        <v>1.0228999999999999</v>
      </c>
      <c r="DGH22">
        <v>1.0284</v>
      </c>
      <c r="DGI22">
        <v>1.0387999999999999</v>
      </c>
      <c r="DGJ22">
        <v>1.0367999999999999</v>
      </c>
      <c r="DGK22">
        <v>1.0305</v>
      </c>
      <c r="DGL22">
        <v>1.0089999999999999</v>
      </c>
      <c r="DGM22">
        <v>1.0045999999999999</v>
      </c>
      <c r="DGN22">
        <v>1.0072000000000001</v>
      </c>
      <c r="DGO22">
        <v>1.0088999999999999</v>
      </c>
      <c r="DGP22">
        <v>1.0134000000000001</v>
      </c>
      <c r="DGQ22">
        <v>1.0142</v>
      </c>
      <c r="DGR22">
        <v>1.0088999999999999</v>
      </c>
      <c r="DGS22">
        <v>1.0074000000000001</v>
      </c>
      <c r="DGT22">
        <v>1.0084</v>
      </c>
      <c r="DGU22">
        <v>1.0096000000000001</v>
      </c>
      <c r="DGV22">
        <v>1.0127999999999999</v>
      </c>
      <c r="DGW22">
        <v>1.0145999999999999</v>
      </c>
      <c r="DGX22">
        <v>1.0021</v>
      </c>
      <c r="DGY22">
        <v>1.0038</v>
      </c>
      <c r="DGZ22">
        <v>1.0127999999999999</v>
      </c>
      <c r="DHA22">
        <v>1.0141</v>
      </c>
      <c r="DHB22">
        <v>1.0175000000000001</v>
      </c>
      <c r="DHC22">
        <v>1.0236000000000001</v>
      </c>
      <c r="DHD22">
        <v>1.0239</v>
      </c>
      <c r="DHE22">
        <v>1.0182</v>
      </c>
      <c r="DHF22">
        <v>1.0015000000000001</v>
      </c>
      <c r="DHG22">
        <v>1.0057</v>
      </c>
      <c r="DHH22">
        <v>1.0091000000000001</v>
      </c>
      <c r="DHI22">
        <v>1.0097</v>
      </c>
      <c r="DHJ22">
        <v>1.0077</v>
      </c>
      <c r="DHK22">
        <v>1.0101</v>
      </c>
      <c r="DHL22">
        <v>1.0194000000000001</v>
      </c>
      <c r="DHM22">
        <v>1.0215000000000001</v>
      </c>
      <c r="DHN22">
        <v>1.0315000000000001</v>
      </c>
      <c r="DHO22">
        <v>1.0310999999999999</v>
      </c>
      <c r="DHP22">
        <v>1.0279</v>
      </c>
      <c r="DHQ22">
        <v>1.038</v>
      </c>
      <c r="DHR22">
        <v>1.0407999999999999</v>
      </c>
      <c r="DHS22">
        <v>1.0336000000000001</v>
      </c>
      <c r="DHT22">
        <v>1.0301</v>
      </c>
      <c r="DHU22">
        <v>1.0307999999999999</v>
      </c>
      <c r="DHV22">
        <v>1.0406</v>
      </c>
      <c r="DHW22">
        <v>1.0402</v>
      </c>
      <c r="DHX22">
        <v>1.0424</v>
      </c>
      <c r="DHY22">
        <v>1.0405</v>
      </c>
      <c r="DHZ22">
        <v>1.0407999999999999</v>
      </c>
      <c r="DIA22">
        <v>1.0504</v>
      </c>
      <c r="DIB22">
        <v>1.0490999999999999</v>
      </c>
      <c r="DIC22">
        <v>1.0507</v>
      </c>
      <c r="DID22">
        <v>1.0571999999999999</v>
      </c>
      <c r="DIE22">
        <v>1.0452999999999999</v>
      </c>
      <c r="DIF22">
        <v>1.0533999999999999</v>
      </c>
      <c r="DIG22">
        <v>1.0551999999999999</v>
      </c>
      <c r="DIH22">
        <v>1.0632999999999999</v>
      </c>
      <c r="DII22">
        <v>1.0683</v>
      </c>
      <c r="DIJ22">
        <v>1.0758000000000001</v>
      </c>
      <c r="DIK22">
        <v>1.0797000000000001</v>
      </c>
      <c r="DIL22">
        <v>1.0777000000000001</v>
      </c>
      <c r="DIM22">
        <v>1.0818000000000001</v>
      </c>
      <c r="DIN22">
        <v>1.0868</v>
      </c>
      <c r="DIO22">
        <v>1.0869</v>
      </c>
      <c r="DIP22">
        <v>1.0758000000000001</v>
      </c>
      <c r="DIQ22">
        <v>1.0778000000000001</v>
      </c>
      <c r="DIR22">
        <v>1.0668</v>
      </c>
      <c r="DIS22">
        <v>1.0630999999999999</v>
      </c>
      <c r="DIT22">
        <v>1.0657000000000001</v>
      </c>
      <c r="DIU22">
        <v>1.0729</v>
      </c>
      <c r="DIV22">
        <v>1.0737000000000001</v>
      </c>
      <c r="DIW22">
        <v>1.0686</v>
      </c>
      <c r="DIX22">
        <v>1.0719000000000001</v>
      </c>
      <c r="DIY22">
        <v>1.0728</v>
      </c>
      <c r="DIZ22">
        <v>1.0665</v>
      </c>
      <c r="DJA22">
        <v>1.0563</v>
      </c>
      <c r="DJB22">
        <v>1.0483</v>
      </c>
      <c r="DJC22">
        <v>1.0414000000000001</v>
      </c>
      <c r="DJD22">
        <v>1.0476000000000001</v>
      </c>
      <c r="DJE22">
        <v>1.0429999999999999</v>
      </c>
      <c r="DJF22">
        <v>1.0508999999999999</v>
      </c>
      <c r="DJG22">
        <v>1.0387999999999999</v>
      </c>
      <c r="DJH22">
        <v>1.0406</v>
      </c>
      <c r="DJI22">
        <v>1.0397000000000001</v>
      </c>
      <c r="DJJ22">
        <v>1.0371999999999999</v>
      </c>
      <c r="DJK22">
        <v>1.0368999999999999</v>
      </c>
      <c r="DJL22">
        <v>1.0362</v>
      </c>
      <c r="DJM22">
        <v>1.0342</v>
      </c>
      <c r="DJN22">
        <v>1.052</v>
      </c>
      <c r="DJO22">
        <v>1.0591999999999999</v>
      </c>
      <c r="DJP22">
        <v>1.0612999999999999</v>
      </c>
      <c r="DJQ22">
        <v>1.0565</v>
      </c>
      <c r="DJR22">
        <v>1.0593999999999999</v>
      </c>
      <c r="DJS22">
        <v>1.0682</v>
      </c>
      <c r="DJT22">
        <v>1.0662</v>
      </c>
      <c r="DJU22">
        <v>1.0612999999999999</v>
      </c>
      <c r="DJV22">
        <v>1.0572999999999999</v>
      </c>
      <c r="DJW22">
        <v>1.0454000000000001</v>
      </c>
      <c r="DJX22">
        <v>1.0449999999999999</v>
      </c>
      <c r="DJY22">
        <v>1.0451999999999999</v>
      </c>
      <c r="DJZ22">
        <v>1.0432999999999999</v>
      </c>
      <c r="DKA22">
        <v>1.0511999999999999</v>
      </c>
      <c r="DKB22">
        <v>1.0606</v>
      </c>
      <c r="DKC22">
        <v>1.0667</v>
      </c>
      <c r="DKD22">
        <v>1.0517000000000001</v>
      </c>
      <c r="DKE22">
        <v>1.0517000000000001</v>
      </c>
      <c r="DKF22">
        <v>1.0527</v>
      </c>
      <c r="DKG22">
        <v>1.0552999999999999</v>
      </c>
      <c r="DKH22">
        <v>1.0667</v>
      </c>
      <c r="DKI22">
        <v>1.0638000000000001</v>
      </c>
      <c r="DKJ22">
        <v>1.0668</v>
      </c>
      <c r="DKK22">
        <v>1.0737000000000001</v>
      </c>
      <c r="DKL22">
        <v>1.0705</v>
      </c>
      <c r="DKM22">
        <v>1.0740000000000001</v>
      </c>
      <c r="DKN22">
        <v>1.0790999999999999</v>
      </c>
      <c r="DKO22">
        <v>1.0761000000000001</v>
      </c>
      <c r="DKP22">
        <v>1.0645</v>
      </c>
      <c r="DKQ22">
        <v>1.0665</v>
      </c>
      <c r="DKR22">
        <v>1.0693999999999999</v>
      </c>
      <c r="DKS22">
        <v>1.0680000000000001</v>
      </c>
      <c r="DKT22">
        <v>1.0603</v>
      </c>
      <c r="DKU22">
        <v>1.0627</v>
      </c>
      <c r="DKV22">
        <v>1.0698000000000001</v>
      </c>
      <c r="DKW22">
        <v>1.0496000000000001</v>
      </c>
      <c r="DKX22">
        <v>1.0499000000000001</v>
      </c>
      <c r="DKY22">
        <v>1.0462</v>
      </c>
      <c r="DKZ22">
        <v>1.0409999999999999</v>
      </c>
      <c r="DLA22">
        <v>1.0145999999999999</v>
      </c>
      <c r="DLB22">
        <v>1.0202</v>
      </c>
      <c r="DLC22">
        <v>1.0201</v>
      </c>
      <c r="DLD22">
        <v>1.0167999999999999</v>
      </c>
      <c r="DLE22">
        <v>1.0183</v>
      </c>
      <c r="DLF22">
        <v>1.0124</v>
      </c>
      <c r="DLG22">
        <v>1.0204</v>
      </c>
      <c r="DLH22">
        <v>1.0182</v>
      </c>
      <c r="DLI22">
        <v>1.0222</v>
      </c>
      <c r="DLJ22">
        <v>1.0221</v>
      </c>
      <c r="DLK22">
        <v>1.0232000000000001</v>
      </c>
      <c r="DLL22">
        <v>1.0241</v>
      </c>
      <c r="DLM22">
        <v>1.0264</v>
      </c>
      <c r="DLN22">
        <v>1.0327999999999999</v>
      </c>
      <c r="DLO22">
        <v>1.0364</v>
      </c>
      <c r="DLP22">
        <v>1.0387999999999999</v>
      </c>
      <c r="DLQ22">
        <v>1.0443</v>
      </c>
      <c r="DLR22">
        <v>1.0321</v>
      </c>
      <c r="DLS22">
        <v>1.028</v>
      </c>
      <c r="DLT22">
        <v>1.0313000000000001</v>
      </c>
      <c r="DLU22">
        <v>1.0339</v>
      </c>
      <c r="DLV22">
        <v>1.0387999999999999</v>
      </c>
      <c r="DLW22">
        <v>1.034</v>
      </c>
      <c r="DLX22">
        <v>1.0345</v>
      </c>
      <c r="DLY22">
        <v>1.0391999999999999</v>
      </c>
      <c r="DLZ22">
        <v>1.0437000000000001</v>
      </c>
      <c r="DMA22">
        <v>1.0474000000000001</v>
      </c>
      <c r="DMB22">
        <v>1.0474000000000001</v>
      </c>
      <c r="DMC22">
        <v>1.0466</v>
      </c>
      <c r="DMD22">
        <v>1.0385</v>
      </c>
      <c r="DME22">
        <v>1.0316000000000001</v>
      </c>
      <c r="DMF22">
        <v>1.0315000000000001</v>
      </c>
      <c r="DMG22">
        <v>1.0382</v>
      </c>
      <c r="DMH22">
        <v>1.0382</v>
      </c>
      <c r="DMI22">
        <v>1.0434000000000001</v>
      </c>
      <c r="DMJ22">
        <v>1.0456000000000001</v>
      </c>
      <c r="DMK22">
        <v>1.0479000000000001</v>
      </c>
      <c r="DML22">
        <v>1.0472999999999999</v>
      </c>
      <c r="DMM22">
        <v>1.0535000000000001</v>
      </c>
      <c r="DMN22">
        <v>1.0627</v>
      </c>
      <c r="DMO22">
        <v>1.0585</v>
      </c>
      <c r="DMP22">
        <v>1.0571999999999999</v>
      </c>
      <c r="DMQ22">
        <v>1.0639000000000001</v>
      </c>
      <c r="DMR22">
        <v>1.0633999999999999</v>
      </c>
      <c r="DMS22">
        <v>1.069</v>
      </c>
      <c r="DMT22">
        <v>1.0685</v>
      </c>
      <c r="DMU22">
        <v>1.0676000000000001</v>
      </c>
      <c r="DMV22">
        <v>1.0622</v>
      </c>
      <c r="DMW22">
        <v>1.0645</v>
      </c>
      <c r="DMX22">
        <v>1.0731999999999999</v>
      </c>
      <c r="DMY22">
        <v>1.0734999999999999</v>
      </c>
      <c r="DMZ22">
        <v>1.0786</v>
      </c>
      <c r="DNA22">
        <v>1.0799000000000001</v>
      </c>
      <c r="DNB22">
        <v>1.0667</v>
      </c>
      <c r="DNC22">
        <v>1.0564</v>
      </c>
      <c r="DND22">
        <v>1.0589</v>
      </c>
      <c r="DNE22">
        <v>1.0597000000000001</v>
      </c>
      <c r="DNF22">
        <v>1.0604</v>
      </c>
      <c r="DNG22">
        <v>1.0666</v>
      </c>
      <c r="DNH22">
        <v>1.0629999999999999</v>
      </c>
      <c r="DNI22">
        <v>1.0613999999999999</v>
      </c>
      <c r="DNJ22">
        <v>1.0633999999999999</v>
      </c>
      <c r="DNK22">
        <v>1.0581</v>
      </c>
      <c r="DNL22">
        <v>1.0586</v>
      </c>
      <c r="DNM22">
        <v>1.0646</v>
      </c>
      <c r="DNN22">
        <v>1.0636000000000001</v>
      </c>
      <c r="DNO22">
        <v>1.0668</v>
      </c>
      <c r="DNP22">
        <v>1.0786</v>
      </c>
      <c r="DNQ22">
        <v>1.0787</v>
      </c>
      <c r="DNR22">
        <v>1.0765</v>
      </c>
      <c r="DNS22">
        <v>1.0867</v>
      </c>
      <c r="DNT22">
        <v>1.0778000000000001</v>
      </c>
      <c r="DNU22">
        <v>1.0818000000000001</v>
      </c>
      <c r="DNV22">
        <v>1.0811999999999999</v>
      </c>
      <c r="DNW22">
        <v>1.0726</v>
      </c>
      <c r="DNX22">
        <v>1.0751999999999999</v>
      </c>
      <c r="DNY22">
        <v>1.0771999999999999</v>
      </c>
      <c r="DNZ22">
        <v>1.0771999999999999</v>
      </c>
      <c r="DOA22">
        <v>1.0742</v>
      </c>
      <c r="DOB22">
        <v>1.0710999999999999</v>
      </c>
      <c r="DOC22">
        <v>1.0691999999999999</v>
      </c>
      <c r="DOD22">
        <v>1.0814999999999999</v>
      </c>
      <c r="DOE22">
        <v>1.0898000000000001</v>
      </c>
      <c r="DOF22">
        <v>1.0928</v>
      </c>
      <c r="DOG22">
        <v>1.0895999999999999</v>
      </c>
      <c r="DOH22">
        <v>1.0864</v>
      </c>
      <c r="DOI22">
        <v>1.0914999999999999</v>
      </c>
      <c r="DOJ22">
        <v>1.1012</v>
      </c>
      <c r="DOK22">
        <v>1.0966</v>
      </c>
      <c r="DOL22">
        <v>1.0901000000000001</v>
      </c>
      <c r="DOM22">
        <v>1.0949</v>
      </c>
      <c r="DON22">
        <v>1.0931999999999999</v>
      </c>
      <c r="DOO22">
        <v>1.0891</v>
      </c>
      <c r="DOP22">
        <v>1.0952999999999999</v>
      </c>
      <c r="DOQ22">
        <v>1.0863</v>
      </c>
      <c r="DOR22">
        <v>1.0908</v>
      </c>
      <c r="DOS22">
        <v>1.0833999999999999</v>
      </c>
      <c r="DOT22">
        <v>1.0866</v>
      </c>
      <c r="DOU22">
        <v>1.0899000000000001</v>
      </c>
      <c r="DOV22">
        <v>1.0887</v>
      </c>
      <c r="DOW22">
        <v>1.0986</v>
      </c>
      <c r="DOX22">
        <v>1.1017999999999999</v>
      </c>
      <c r="DOY22">
        <v>1.1031</v>
      </c>
      <c r="DOZ22">
        <v>1.1036999999999999</v>
      </c>
      <c r="DPA22">
        <v>1.0969</v>
      </c>
      <c r="DPB22">
        <v>1.0992</v>
      </c>
      <c r="DPC22">
        <v>1.1163000000000001</v>
      </c>
      <c r="DPD22">
        <v>1.1232</v>
      </c>
      <c r="DPE22">
        <v>1.1253</v>
      </c>
      <c r="DPF22">
        <v>1.1175999999999999</v>
      </c>
      <c r="DPG22">
        <v>1.1237999999999999</v>
      </c>
      <c r="DPH22">
        <v>1.1244000000000001</v>
      </c>
      <c r="DPI22">
        <v>1.1312</v>
      </c>
      <c r="DPJ22">
        <v>1.1342000000000001</v>
      </c>
      <c r="DPK22">
        <v>1.1333</v>
      </c>
      <c r="DPL22">
        <v>1.1246</v>
      </c>
      <c r="DPM22">
        <v>1.1292</v>
      </c>
      <c r="DPN22">
        <v>1.1263000000000001</v>
      </c>
      <c r="DPO22">
        <v>1.1336999999999999</v>
      </c>
      <c r="DPP22">
        <v>1.1336999999999999</v>
      </c>
      <c r="DPQ22">
        <v>1.1337999999999999</v>
      </c>
      <c r="DPR22">
        <v>1.1384000000000001</v>
      </c>
      <c r="DPS22">
        <v>1.141</v>
      </c>
      <c r="DPT22">
        <v>1.1529</v>
      </c>
      <c r="DPU22">
        <v>1.1581999999999999</v>
      </c>
      <c r="DPV22">
        <v>1.1584000000000001</v>
      </c>
      <c r="DPW22">
        <v>1.1567000000000001</v>
      </c>
      <c r="DPX22">
        <v>1.1572</v>
      </c>
      <c r="DPY22">
        <v>1.1575</v>
      </c>
      <c r="DPZ22">
        <v>1.1616</v>
      </c>
      <c r="DQA22">
        <v>1.1612</v>
      </c>
      <c r="DQB22">
        <v>1.1626000000000001</v>
      </c>
      <c r="DQC22">
        <v>1.1653</v>
      </c>
      <c r="DQD22">
        <v>1.1744000000000001</v>
      </c>
      <c r="DQE22">
        <v>1.1519999999999999</v>
      </c>
      <c r="DQF22">
        <v>1.1569</v>
      </c>
      <c r="DQG22">
        <v>1.1658999999999999</v>
      </c>
      <c r="DQH22">
        <v>1.1632</v>
      </c>
      <c r="DQI22">
        <v>1.1742999999999999</v>
      </c>
      <c r="DQJ22">
        <v>1.179</v>
      </c>
      <c r="DQK22">
        <v>1.1789000000000001</v>
      </c>
    </row>
    <row r="23" spans="1:3157 6708:6712">
      <c r="A23" s="44" t="s">
        <v>63</v>
      </c>
      <c r="B23" s="56">
        <f>1/B22</f>
        <v>0.67594970934162502</v>
      </c>
      <c r="C23" s="56">
        <f t="shared" ref="C23:BN23" si="447">1/C22</f>
        <v>0.6817562039814562</v>
      </c>
      <c r="D23" s="56">
        <f t="shared" si="447"/>
        <v>0.68413491140452898</v>
      </c>
      <c r="E23" s="56">
        <f t="shared" si="447"/>
        <v>0.68568294020844767</v>
      </c>
      <c r="F23" s="56">
        <f t="shared" si="447"/>
        <v>0.68894247330347913</v>
      </c>
      <c r="G23" s="56">
        <f t="shared" si="447"/>
        <v>0.69920290868410018</v>
      </c>
      <c r="H23" s="56">
        <f t="shared" si="447"/>
        <v>0.70052539404553416</v>
      </c>
      <c r="I23" s="56">
        <f t="shared" si="447"/>
        <v>0.69204152249134943</v>
      </c>
      <c r="J23" s="56">
        <f t="shared" si="447"/>
        <v>0.69439622248454969</v>
      </c>
      <c r="K23" s="56">
        <f t="shared" si="447"/>
        <v>0.68998827019940656</v>
      </c>
      <c r="L23" s="56">
        <f t="shared" si="447"/>
        <v>0.69108500345542501</v>
      </c>
      <c r="M23" s="56">
        <f t="shared" si="447"/>
        <v>0.69280864625190519</v>
      </c>
      <c r="N23" s="56">
        <f t="shared" si="447"/>
        <v>0.69439622248454969</v>
      </c>
      <c r="O23" s="56">
        <f t="shared" si="447"/>
        <v>0.70013302527480226</v>
      </c>
      <c r="P23" s="56">
        <f t="shared" si="447"/>
        <v>0.69930069930069938</v>
      </c>
      <c r="Q23" s="56">
        <f t="shared" si="447"/>
        <v>0.70591557249752923</v>
      </c>
      <c r="R23" s="56">
        <f t="shared" si="447"/>
        <v>0.702247191011236</v>
      </c>
      <c r="S23" s="56">
        <f t="shared" si="447"/>
        <v>0.70716356693303162</v>
      </c>
      <c r="T23" s="56">
        <f t="shared" si="447"/>
        <v>0.70387836981769547</v>
      </c>
      <c r="U23" s="56">
        <f t="shared" si="447"/>
        <v>0.70972320794889987</v>
      </c>
      <c r="V23" s="56">
        <f t="shared" si="447"/>
        <v>0.71093416749608984</v>
      </c>
      <c r="W23" s="56">
        <f t="shared" si="447"/>
        <v>0.7126567844925884</v>
      </c>
      <c r="X23" s="56">
        <f t="shared" si="447"/>
        <v>0.70846617074034712</v>
      </c>
      <c r="Y23" s="56">
        <f t="shared" si="447"/>
        <v>0.70781426953567383</v>
      </c>
      <c r="Z23" s="56">
        <f t="shared" si="447"/>
        <v>0.70741369552914546</v>
      </c>
      <c r="AA23" s="56">
        <f t="shared" si="447"/>
        <v>0.70368024769544713</v>
      </c>
      <c r="AB23" s="56">
        <f t="shared" si="447"/>
        <v>0.70452303790333948</v>
      </c>
      <c r="AC23" s="56">
        <f t="shared" si="447"/>
        <v>0.70771408351026188</v>
      </c>
      <c r="AD23" s="56">
        <f t="shared" si="447"/>
        <v>0.71408169094544416</v>
      </c>
      <c r="AE23" s="56">
        <f t="shared" si="447"/>
        <v>0.7167944950182783</v>
      </c>
      <c r="AF23" s="56">
        <f t="shared" si="447"/>
        <v>0.72025352924229324</v>
      </c>
      <c r="AG23" s="56">
        <f t="shared" si="447"/>
        <v>0.71694866647548039</v>
      </c>
      <c r="AH23" s="56">
        <f t="shared" si="447"/>
        <v>0.72605822987003554</v>
      </c>
      <c r="AI23" s="56">
        <f t="shared" si="447"/>
        <v>0.72374610986465948</v>
      </c>
      <c r="AJ23" s="56">
        <f t="shared" si="447"/>
        <v>0.71797817346352666</v>
      </c>
      <c r="AK23" s="56">
        <f t="shared" si="447"/>
        <v>0.71952798963879694</v>
      </c>
      <c r="AL23" s="56">
        <f t="shared" si="447"/>
        <v>0.71285999429711999</v>
      </c>
      <c r="AM23" s="56">
        <f t="shared" si="447"/>
        <v>0.71648635093501467</v>
      </c>
      <c r="AN23" s="56">
        <f t="shared" si="447"/>
        <v>0.72202166064981954</v>
      </c>
      <c r="AO23" s="56">
        <f t="shared" si="447"/>
        <v>0.7241653993772178</v>
      </c>
      <c r="AP23" s="56">
        <f t="shared" si="447"/>
        <v>0.72332730560578662</v>
      </c>
      <c r="AQ23" s="56">
        <f t="shared" si="447"/>
        <v>0.72285672979615445</v>
      </c>
      <c r="AR23" s="56">
        <f t="shared" si="447"/>
        <v>0.72663856997529419</v>
      </c>
      <c r="AS23" s="56">
        <f t="shared" si="447"/>
        <v>0.72605822987003554</v>
      </c>
      <c r="AT23" s="56">
        <f t="shared" si="447"/>
        <v>0.72827907654213098</v>
      </c>
      <c r="AU23" s="56">
        <f t="shared" si="447"/>
        <v>0.73168947098851245</v>
      </c>
      <c r="AV23" s="56">
        <f t="shared" si="447"/>
        <v>0.73163593795727244</v>
      </c>
      <c r="AW23" s="56">
        <f t="shared" si="447"/>
        <v>0.73383723490129893</v>
      </c>
      <c r="AX23" s="56">
        <f t="shared" si="447"/>
        <v>0.73746312684365778</v>
      </c>
      <c r="AY23" s="56">
        <f t="shared" si="447"/>
        <v>0.74019245003700962</v>
      </c>
      <c r="AZ23" s="56">
        <f t="shared" si="447"/>
        <v>0.74019245003700962</v>
      </c>
      <c r="BA23" s="56">
        <f t="shared" si="447"/>
        <v>0.74404761904761896</v>
      </c>
      <c r="BB23" s="56">
        <f t="shared" si="447"/>
        <v>0.73942620526471459</v>
      </c>
      <c r="BC23" s="56">
        <f t="shared" si="447"/>
        <v>0.73507791825933544</v>
      </c>
      <c r="BD23" s="56">
        <f t="shared" si="447"/>
        <v>0.7327617791455997</v>
      </c>
      <c r="BE23" s="56">
        <f t="shared" si="447"/>
        <v>0.73340667400073345</v>
      </c>
      <c r="BF23" s="56">
        <f t="shared" si="447"/>
        <v>0.73784401977421976</v>
      </c>
      <c r="BG23" s="56">
        <f t="shared" si="447"/>
        <v>0.73362189127723576</v>
      </c>
      <c r="BH23" s="56">
        <f t="shared" si="447"/>
        <v>0.72753728628592207</v>
      </c>
      <c r="BI23" s="56">
        <f t="shared" si="447"/>
        <v>0.72448018546692738</v>
      </c>
      <c r="BJ23" s="56">
        <f t="shared" si="447"/>
        <v>0.72700836059614693</v>
      </c>
      <c r="BK23" s="56">
        <f t="shared" si="447"/>
        <v>0.73035349108968739</v>
      </c>
      <c r="BL23" s="56">
        <f t="shared" si="447"/>
        <v>0.7293946024799417</v>
      </c>
      <c r="BM23" s="56">
        <f t="shared" si="447"/>
        <v>0.72907553222513855</v>
      </c>
      <c r="BN23" s="56">
        <f t="shared" si="447"/>
        <v>0.73094072070755056</v>
      </c>
      <c r="BO23" s="56">
        <f t="shared" ref="BO23:DW23" si="448">1/BO22</f>
        <v>0.73551044424830836</v>
      </c>
      <c r="BP23" s="56">
        <f t="shared" si="448"/>
        <v>0.73686537469604307</v>
      </c>
      <c r="BQ23" s="56">
        <f t="shared" si="448"/>
        <v>0.7395902669920863</v>
      </c>
      <c r="BR23" s="56">
        <f t="shared" si="448"/>
        <v>0.74228028503562948</v>
      </c>
      <c r="BS23" s="56">
        <f t="shared" si="448"/>
        <v>0.74041166888790166</v>
      </c>
      <c r="BT23" s="56">
        <f t="shared" si="448"/>
        <v>0.74788721860743401</v>
      </c>
      <c r="BU23" s="56">
        <f t="shared" si="448"/>
        <v>0.75125835774923</v>
      </c>
      <c r="BV23" s="56">
        <f t="shared" si="448"/>
        <v>0.74911978425350212</v>
      </c>
      <c r="BW23" s="56">
        <f t="shared" si="448"/>
        <v>0.75763315402682019</v>
      </c>
      <c r="BX23" s="56">
        <f t="shared" si="448"/>
        <v>0.77083172743390127</v>
      </c>
      <c r="BY23" s="56">
        <f t="shared" si="448"/>
        <v>0.7723200494284832</v>
      </c>
      <c r="BZ23" s="56">
        <f t="shared" si="448"/>
        <v>0.77501356273734789</v>
      </c>
      <c r="CA23" s="56">
        <f t="shared" si="448"/>
        <v>0.77154540544711059</v>
      </c>
      <c r="CB23" s="56">
        <f t="shared" si="448"/>
        <v>0.76388358414177682</v>
      </c>
      <c r="CC23" s="56">
        <f t="shared" si="448"/>
        <v>0.75683039430863552</v>
      </c>
      <c r="CD23" s="56">
        <f t="shared" si="448"/>
        <v>0.74510096118023983</v>
      </c>
      <c r="CE23" s="56">
        <f t="shared" si="448"/>
        <v>0.74917590650284682</v>
      </c>
      <c r="CF23" s="56">
        <f t="shared" si="448"/>
        <v>0.74839095943721001</v>
      </c>
      <c r="CG23" s="56">
        <f t="shared" si="448"/>
        <v>0.75301204819277101</v>
      </c>
      <c r="CH23" s="56">
        <f t="shared" si="448"/>
        <v>0.76126674786845305</v>
      </c>
      <c r="CI23" s="56">
        <f t="shared" si="448"/>
        <v>0.75786282682834416</v>
      </c>
      <c r="CJ23" s="56">
        <f t="shared" si="448"/>
        <v>0.76126674786845305</v>
      </c>
      <c r="CK23" s="56">
        <f t="shared" si="448"/>
        <v>0.76341705473700283</v>
      </c>
      <c r="CL23" s="56">
        <f t="shared" si="448"/>
        <v>0.76546233925290874</v>
      </c>
      <c r="CM23" s="56">
        <f t="shared" si="448"/>
        <v>0.76266015863331305</v>
      </c>
      <c r="CN23" s="56">
        <f t="shared" si="448"/>
        <v>0.7601672367920943</v>
      </c>
      <c r="CO23" s="56">
        <f t="shared" si="448"/>
        <v>0.76062980147562187</v>
      </c>
      <c r="CP23" s="56">
        <f t="shared" si="448"/>
        <v>0.75414781297134237</v>
      </c>
      <c r="CQ23" s="56">
        <f t="shared" si="448"/>
        <v>0.75540111799365461</v>
      </c>
      <c r="CR23" s="56">
        <f t="shared" si="448"/>
        <v>0.74850299401197595</v>
      </c>
      <c r="CS23" s="56">
        <f t="shared" si="448"/>
        <v>0.74432452549311501</v>
      </c>
      <c r="CT23" s="56">
        <f t="shared" si="448"/>
        <v>0.75374990578126178</v>
      </c>
      <c r="CU23" s="56">
        <f t="shared" si="448"/>
        <v>0.75505889459377828</v>
      </c>
      <c r="CV23" s="56">
        <f t="shared" si="448"/>
        <v>0.75677311941879832</v>
      </c>
      <c r="CW23" s="56">
        <f t="shared" si="448"/>
        <v>0.75757575757575757</v>
      </c>
      <c r="CX23" s="56">
        <f t="shared" si="448"/>
        <v>0.74833495472573519</v>
      </c>
      <c r="CY23" s="56">
        <f t="shared" si="448"/>
        <v>0.75301204819277101</v>
      </c>
      <c r="CZ23" s="56">
        <f t="shared" si="448"/>
        <v>0.75494488902310131</v>
      </c>
      <c r="DA23" s="56">
        <f t="shared" si="448"/>
        <v>0.7601672367920943</v>
      </c>
      <c r="DB23" s="56">
        <f t="shared" si="448"/>
        <v>0.76248570339306132</v>
      </c>
      <c r="DC23" s="56">
        <f t="shared" si="448"/>
        <v>0.76934913063548238</v>
      </c>
      <c r="DD23" s="56">
        <f t="shared" si="448"/>
        <v>0.76068766164612811</v>
      </c>
      <c r="DE23" s="56">
        <f t="shared" si="448"/>
        <v>0.75614366729678639</v>
      </c>
      <c r="DF23" s="56">
        <f t="shared" si="448"/>
        <v>0.75069439231288937</v>
      </c>
      <c r="DG23" s="56">
        <f t="shared" si="448"/>
        <v>0.74968138541120022</v>
      </c>
      <c r="DH23" s="56">
        <f t="shared" si="448"/>
        <v>0.74096028452874929</v>
      </c>
      <c r="DI23" s="56">
        <f t="shared" si="448"/>
        <v>0.7327617791455997</v>
      </c>
      <c r="DJ23" s="56">
        <f t="shared" si="448"/>
        <v>0.73131490419774758</v>
      </c>
      <c r="DK23" s="56">
        <f t="shared" si="448"/>
        <v>0.7327617791455997</v>
      </c>
      <c r="DL23" s="56">
        <f t="shared" si="448"/>
        <v>0.74178473407017276</v>
      </c>
      <c r="DM23" s="56">
        <f t="shared" si="448"/>
        <v>0.73464590067587421</v>
      </c>
      <c r="DN23" s="56">
        <f t="shared" si="448"/>
        <v>0.73389109056216051</v>
      </c>
      <c r="DO23" s="56">
        <f t="shared" si="448"/>
        <v>0.72934140471154552</v>
      </c>
      <c r="DP23" s="56">
        <f t="shared" si="448"/>
        <v>0.72992700729927007</v>
      </c>
      <c r="DQ23" s="56">
        <f t="shared" si="448"/>
        <v>0.72621641249092228</v>
      </c>
      <c r="DR23" s="56">
        <f t="shared" si="448"/>
        <v>0.71710290426676226</v>
      </c>
      <c r="DS23" s="56">
        <f t="shared" si="448"/>
        <v>0.71854566357692029</v>
      </c>
      <c r="DT23" s="56">
        <f t="shared" si="448"/>
        <v>0.71002556092019309</v>
      </c>
      <c r="DU23" s="56">
        <f t="shared" si="448"/>
        <v>0.70204998595900026</v>
      </c>
      <c r="DV23" s="56">
        <f t="shared" si="448"/>
        <v>0.71357214214357068</v>
      </c>
      <c r="DW23" s="56">
        <f t="shared" si="448"/>
        <v>0.71336852618062496</v>
      </c>
      <c r="DX23" s="56">
        <f t="shared" ref="DX23" si="449">1/DX22</f>
        <v>0.71808128680166594</v>
      </c>
      <c r="DY23" s="56">
        <f t="shared" ref="DY23" si="450">1/DY22</f>
        <v>0.72165692429818873</v>
      </c>
      <c r="DZ23" s="56">
        <f t="shared" ref="DZ23" si="451">1/DZ22</f>
        <v>0.72165692429818873</v>
      </c>
      <c r="EA23" s="56">
        <f t="shared" ref="EA23" si="452">1/EA22</f>
        <v>0.72448018546692738</v>
      </c>
      <c r="EB23" s="56">
        <f t="shared" ref="EB23" si="453">1/EB22</f>
        <v>0.71880391029327195</v>
      </c>
      <c r="EC23" s="56">
        <f t="shared" ref="EC23" si="454">1/EC22</f>
        <v>0.71270757608153379</v>
      </c>
      <c r="ED23" s="56">
        <f t="shared" ref="ED23" si="455">1/ED22</f>
        <v>0.71766901105210279</v>
      </c>
      <c r="EE23" s="56">
        <f t="shared" ref="EE23" si="456">1/EE22</f>
        <v>0.7134703196347032</v>
      </c>
      <c r="EF23" s="56">
        <f t="shared" ref="EF23" si="457">1/EF22</f>
        <v>0.72144866892720583</v>
      </c>
      <c r="EG23" s="56">
        <f t="shared" ref="EG23" si="458">1/EG22</f>
        <v>0.72155278158597302</v>
      </c>
      <c r="EH23" s="56">
        <f t="shared" ref="EH23" si="459">1/EH22</f>
        <v>0.71963154864709267</v>
      </c>
      <c r="EI23" s="56">
        <f t="shared" ref="EI23" si="460">1/EI22</f>
        <v>0.70977358222726949</v>
      </c>
      <c r="EJ23" s="56">
        <f t="shared" ref="EJ23" si="461">1/EJ22</f>
        <v>0.70916956244238005</v>
      </c>
      <c r="EK23" s="56">
        <f t="shared" ref="EK23" si="462">1/EK22</f>
        <v>0.71643501934374554</v>
      </c>
      <c r="EL23" s="56">
        <f t="shared" ref="EL23" si="463">1/EL22</f>
        <v>0.722908985758693</v>
      </c>
      <c r="EM23" s="56">
        <f t="shared" ref="EM23" si="464">1/EM22</f>
        <v>0.71756601607347881</v>
      </c>
      <c r="EN23" s="56">
        <f t="shared" ref="EN23" si="465">1/EN22</f>
        <v>0.72077266830041808</v>
      </c>
      <c r="EO23" s="56">
        <f t="shared" ref="EO23" si="466">1/EO22</f>
        <v>0.71581961345740874</v>
      </c>
      <c r="EP23" s="56">
        <f t="shared" ref="EP23" si="467">1/EP22</f>
        <v>0.72170900692840645</v>
      </c>
      <c r="EQ23" s="56">
        <f t="shared" ref="EQ23" si="468">1/EQ22</f>
        <v>0.72568940493468803</v>
      </c>
      <c r="ER23" s="56">
        <f t="shared" ref="ER23" si="469">1/ER22</f>
        <v>0.72966070777088654</v>
      </c>
      <c r="ES23" s="56">
        <f t="shared" ref="ES23" si="470">1/ES22</f>
        <v>0.72854436835203262</v>
      </c>
      <c r="ET23" s="56">
        <f t="shared" ref="ET23" si="471">1/ET22</f>
        <v>0.73270808909730367</v>
      </c>
      <c r="EU23" s="56">
        <f t="shared" ref="EU23" si="472">1/EU22</f>
        <v>0.73469987510102119</v>
      </c>
      <c r="EV23" s="56">
        <f t="shared" ref="EV23" si="473">1/EV22</f>
        <v>0.74294205052005935</v>
      </c>
      <c r="EW23" s="56">
        <f t="shared" ref="EW23" si="474">1/EW22</f>
        <v>0.74200489723232177</v>
      </c>
      <c r="EX23" s="56">
        <f t="shared" ref="EX23" si="475">1/EX22</f>
        <v>0.74560095436922158</v>
      </c>
      <c r="EY23" s="56">
        <f t="shared" ref="EY23" si="476">1/EY22</f>
        <v>0.75058170081813402</v>
      </c>
      <c r="EZ23" s="56">
        <f t="shared" ref="EZ23" si="477">1/EZ22</f>
        <v>0.74827895839568992</v>
      </c>
      <c r="FA23" s="56">
        <f t="shared" ref="FA23" si="478">1/FA22</f>
        <v>0.76219512195121952</v>
      </c>
      <c r="FB23" s="56">
        <f t="shared" ref="FB23" si="479">1/FB22</f>
        <v>0.76487685482637302</v>
      </c>
      <c r="FC23" s="56">
        <f t="shared" ref="FC23" si="480">1/FC22</f>
        <v>0.76569678407350683</v>
      </c>
      <c r="FD23" s="56">
        <f t="shared" ref="FD23" si="481">1/FD22</f>
        <v>0.76464291176020793</v>
      </c>
      <c r="FE23" s="56">
        <f t="shared" ref="FE23" si="482">1/FE22</f>
        <v>0.76988220802217266</v>
      </c>
      <c r="FF23" s="56">
        <f t="shared" ref="FF23" si="483">1/FF22</f>
        <v>0.77821011673151752</v>
      </c>
      <c r="FG23" s="56">
        <f t="shared" ref="FG23" si="484">1/FG22</f>
        <v>0.78118896961174911</v>
      </c>
      <c r="FH23" s="56">
        <f t="shared" ref="FH23" si="485">1/FH22</f>
        <v>0.78585461689587432</v>
      </c>
      <c r="FI23" s="56">
        <f t="shared" ref="FI23" si="486">1/FI22</f>
        <v>0.78647267007471489</v>
      </c>
      <c r="FJ23" s="56">
        <f t="shared" ref="FJ23" si="487">1/FJ22</f>
        <v>0.78758761912262731</v>
      </c>
      <c r="FK23" s="56">
        <f t="shared" ref="FK23" si="488">1/FK22</f>
        <v>0.78468298807281855</v>
      </c>
      <c r="FL23" s="56">
        <f t="shared" ref="FL23" si="489">1/FL22</f>
        <v>0.77675935995028733</v>
      </c>
      <c r="FM23" s="56">
        <f t="shared" ref="FM23" si="490">1/FM22</f>
        <v>0.77918030232195723</v>
      </c>
      <c r="FN23" s="56">
        <f t="shared" ref="FN23" si="491">1/FN22</f>
        <v>0.78015290997035414</v>
      </c>
      <c r="FO23" s="56">
        <f t="shared" ref="FO23" si="492">1/FO22</f>
        <v>0.78125</v>
      </c>
      <c r="FP23" s="56">
        <f t="shared" ref="FP23" si="493">1/FP22</f>
        <v>0.78864353312302837</v>
      </c>
      <c r="FQ23" s="56">
        <f t="shared" ref="FQ23" si="494">1/FQ22</f>
        <v>0.78740157480314954</v>
      </c>
      <c r="FR23" s="56">
        <f t="shared" ref="FR23" si="495">1/FR22</f>
        <v>0.78659639738849985</v>
      </c>
      <c r="FS23" s="56">
        <f t="shared" ref="FS23" si="496">1/FS22</f>
        <v>0.78783581501615052</v>
      </c>
      <c r="FT23" s="56">
        <f t="shared" ref="FT23" si="497">1/FT22</f>
        <v>0.79283279156425901</v>
      </c>
      <c r="FU23" s="56">
        <f t="shared" ref="FU23" si="498">1/FU22</f>
        <v>0.79295852826897151</v>
      </c>
      <c r="FV23" s="56">
        <f t="shared" ref="FV23" si="499">1/FV22</f>
        <v>0.7871536523929471</v>
      </c>
      <c r="FW23" s="56">
        <f t="shared" ref="FW23" si="500">1/FW22</f>
        <v>0.78672016363779407</v>
      </c>
      <c r="FX23" s="56">
        <f t="shared" ref="FX23" si="501">1/FX22</f>
        <v>0.77905889685260199</v>
      </c>
      <c r="FY23" s="56">
        <f t="shared" ref="FY23" si="502">1/FY22</f>
        <v>0.77639751552795033</v>
      </c>
      <c r="FZ23" s="56">
        <f t="shared" ref="FZ23" si="503">1/FZ22</f>
        <v>0.77760497667185069</v>
      </c>
      <c r="GA23" s="56">
        <f t="shared" ref="GA23" si="504">1/GA22</f>
        <v>0.78003120124804992</v>
      </c>
      <c r="GB23" s="56">
        <f t="shared" ref="GB23" si="505">1/GB22</f>
        <v>0.78131103992499407</v>
      </c>
      <c r="GC23" s="56">
        <f t="shared" ref="GC23" si="506">1/GC22</f>
        <v>0.78186082877247853</v>
      </c>
      <c r="GD23" s="56">
        <f t="shared" ref="GD23" si="507">1/GD22</f>
        <v>0.76828518746158569</v>
      </c>
      <c r="GE23" s="56">
        <f t="shared" ref="GE23" si="508">1/GE22</f>
        <v>0.76144064570166758</v>
      </c>
      <c r="GF23" s="56">
        <f t="shared" ref="GF23" si="509">1/GF22</f>
        <v>0.75454614049649138</v>
      </c>
      <c r="GG23" s="56">
        <f t="shared" ref="GG23" si="510">1/GG22</f>
        <v>0.75895567698846378</v>
      </c>
      <c r="GH23" s="56">
        <f t="shared" ref="GH23" si="511">1/GH22</f>
        <v>0.7584951456310679</v>
      </c>
      <c r="GI23" s="56">
        <f t="shared" ref="GI23" si="512">1/GI22</f>
        <v>0.75723156141147963</v>
      </c>
      <c r="GJ23" s="56">
        <f t="shared" ref="GJ23" si="513">1/GJ22</f>
        <v>0.75637243778836694</v>
      </c>
      <c r="GK23" s="56">
        <f t="shared" ref="GK23" si="514">1/GK22</f>
        <v>0.76493536296182973</v>
      </c>
      <c r="GL23" s="56">
        <f t="shared" ref="GL23" si="515">1/GL22</f>
        <v>0.76757752533005841</v>
      </c>
      <c r="GM23" s="56">
        <f t="shared" ref="GM23" si="516">1/GM22</f>
        <v>0.76516948504093663</v>
      </c>
      <c r="GN23" s="56">
        <f t="shared" ref="GN23" si="517">1/GN22</f>
        <v>0.76970443349753703</v>
      </c>
      <c r="GO23" s="56">
        <f t="shared" ref="GO23" si="518">1/GO22</f>
        <v>0.76728305071740976</v>
      </c>
      <c r="GP23" s="56">
        <f t="shared" ref="GP23" si="519">1/GP22</f>
        <v>0.77333539556105491</v>
      </c>
      <c r="GQ23" s="56">
        <f t="shared" ref="GQ23" si="520">1/GQ22</f>
        <v>0.77537411801194067</v>
      </c>
      <c r="GR23" s="56">
        <f t="shared" ref="GR23" si="521">1/GR22</f>
        <v>0.77821011673151752</v>
      </c>
      <c r="GS23" s="56">
        <f t="shared" ref="GS23" si="522">1/GS22</f>
        <v>0.78021377857532959</v>
      </c>
      <c r="GT23" s="56">
        <f t="shared" ref="GT23" si="523">1/GT22</f>
        <v>0.7785736530675802</v>
      </c>
      <c r="GU23" s="56">
        <f t="shared" ref="GU23" si="524">1/GU22</f>
        <v>0.77178359188083656</v>
      </c>
      <c r="GV23" s="56">
        <f t="shared" ref="GV23" si="525">1/GV22</f>
        <v>0.76923076923076916</v>
      </c>
      <c r="GW23" s="56">
        <f t="shared" ref="GW23" si="526">1/GW22</f>
        <v>0.77954474586841294</v>
      </c>
      <c r="GX23" s="56">
        <f t="shared" ref="GX23" si="527">1/GX22</f>
        <v>0.78721561835786824</v>
      </c>
      <c r="GY23" s="56">
        <f t="shared" ref="GY23" si="528">1/GY22</f>
        <v>0.79560824250139239</v>
      </c>
      <c r="GZ23" s="56">
        <f t="shared" ref="GZ23" si="529">1/GZ22</f>
        <v>0.79541839007317838</v>
      </c>
      <c r="HA23" s="56">
        <f t="shared" ref="HA23" si="530">1/HA22</f>
        <v>0.79132705547202653</v>
      </c>
      <c r="HB23" s="56">
        <f t="shared" ref="HB23" si="531">1/HB22</f>
        <v>0.78988941548183256</v>
      </c>
      <c r="HC23" s="56">
        <f t="shared" ref="HC23" si="532">1/HC22</f>
        <v>0.79573486114426673</v>
      </c>
      <c r="HD23" s="56">
        <f t="shared" ref="HD23" si="533">1/HD22</f>
        <v>0.79497575323952618</v>
      </c>
      <c r="HE23" s="56">
        <f t="shared" ref="HE23" si="534">1/HE22</f>
        <v>0.79802090814779336</v>
      </c>
      <c r="HF23" s="56">
        <f t="shared" ref="HF23" si="535">1/HF22</f>
        <v>0.79693975135479767</v>
      </c>
      <c r="HG23" s="56">
        <f t="shared" ref="HG23" si="536">1/HG22</f>
        <v>0.81116158338741084</v>
      </c>
      <c r="HH23" s="56">
        <f t="shared" ref="HH23" si="537">1/HH22</f>
        <v>0.81492950859750624</v>
      </c>
      <c r="HI23" s="56">
        <f t="shared" ref="HI23" si="538">1/HI22</f>
        <v>0.81980652565994427</v>
      </c>
      <c r="HJ23" s="56">
        <f t="shared" ref="HJ23" si="539">1/HJ22</f>
        <v>0.81043844719993519</v>
      </c>
      <c r="HK23" s="56">
        <f t="shared" ref="HK23" si="540">1/HK22</f>
        <v>0.8134049129656743</v>
      </c>
      <c r="HL23" s="56">
        <f t="shared" ref="HL23" si="541">1/HL22</f>
        <v>0.81552764638721253</v>
      </c>
      <c r="HM23" s="56">
        <f t="shared" ref="HM23" si="542">1/HM22</f>
        <v>0.81492950859750624</v>
      </c>
      <c r="HN23" s="56">
        <f t="shared" ref="HN23" si="543">1/HN22</f>
        <v>0.81579376733561759</v>
      </c>
      <c r="HO23" s="56">
        <f t="shared" ref="HO23" si="544">1/HO22</f>
        <v>0.80703736583003782</v>
      </c>
      <c r="HP23" s="56">
        <f t="shared" ref="HP23" si="545">1/HP22</f>
        <v>0.80827675396055609</v>
      </c>
      <c r="HQ23" s="56">
        <f t="shared" ref="HQ23" si="546">1/HQ22</f>
        <v>0.80886516217746507</v>
      </c>
      <c r="HR23" s="56">
        <f t="shared" ref="HR23" si="547">1/HR22</f>
        <v>0.8145312372729494</v>
      </c>
      <c r="HS23" s="56">
        <f t="shared" ref="HS23" si="548">1/HS22</f>
        <v>0.81579376733561759</v>
      </c>
      <c r="HT23" s="56">
        <f t="shared" ref="HT23" si="549">1/HT22</f>
        <v>0.8163931749530573</v>
      </c>
      <c r="HU23" s="56">
        <f t="shared" ref="HU23" si="550">1/HU22</f>
        <v>0.82460625051537895</v>
      </c>
      <c r="HV23" s="56">
        <f t="shared" ref="HV23" si="551">1/HV22</f>
        <v>0.83022000830220011</v>
      </c>
      <c r="HW23" s="56">
        <f t="shared" ref="HW23" si="552">1/HW22</f>
        <v>0.83263946711074099</v>
      </c>
      <c r="HX23" s="56">
        <f t="shared" ref="HX23" si="553">1/HX22</f>
        <v>0.83738067325406129</v>
      </c>
      <c r="HY23" s="56">
        <f t="shared" ref="HY23" si="554">1/HY22</f>
        <v>0.83619031691613011</v>
      </c>
      <c r="HZ23" s="56">
        <f t="shared" ref="HZ23" si="555">1/HZ22</f>
        <v>0.82918739635157546</v>
      </c>
      <c r="IA23" s="56">
        <f t="shared" ref="IA23" si="556">1/IA22</f>
        <v>0.8151287903488752</v>
      </c>
      <c r="IB23" s="56">
        <f t="shared" ref="IB23" si="557">1/IB22</f>
        <v>0.81846456048453098</v>
      </c>
      <c r="IC23" s="56">
        <f t="shared" ref="IC23" si="558">1/IC22</f>
        <v>0.82270670505964627</v>
      </c>
      <c r="ID23" s="56">
        <f t="shared" ref="ID23" si="559">1/ID22</f>
        <v>0.81254570569594542</v>
      </c>
      <c r="IE23" s="56">
        <f t="shared" ref="IE23" si="560">1/IE22</f>
        <v>0.80749354005167961</v>
      </c>
      <c r="IF23" s="56">
        <f t="shared" ref="IF23" si="561">1/IF22</f>
        <v>0.81599347205222361</v>
      </c>
      <c r="IG23" s="56">
        <f t="shared" ref="IG23" si="562">1/IG22</f>
        <v>0.81241368104638878</v>
      </c>
      <c r="IH23" s="56">
        <f t="shared" ref="IH23" si="563">1/IH22</f>
        <v>0.81812975537920318</v>
      </c>
      <c r="II23" s="56">
        <f t="shared" ref="II23" si="564">1/II22</f>
        <v>0.80906148867313921</v>
      </c>
      <c r="IJ23" s="56">
        <f t="shared" ref="IJ23" si="565">1/IJ22</f>
        <v>0.80019204609106187</v>
      </c>
      <c r="IK23" s="56">
        <f t="shared" ref="IK23" si="566">1/IK22</f>
        <v>0.81076698556834759</v>
      </c>
      <c r="IL23" s="56">
        <f t="shared" ref="IL23" si="567">1/IL22</f>
        <v>0.81499592502037488</v>
      </c>
      <c r="IM23" s="56">
        <f t="shared" ref="IM23" si="568">1/IM22</f>
        <v>0.804634695848085</v>
      </c>
      <c r="IN23" s="56">
        <f t="shared" ref="IN23" si="569">1/IN22</f>
        <v>0.80978216859664742</v>
      </c>
      <c r="IO23" s="56">
        <f t="shared" ref="IO23" si="570">1/IO22</f>
        <v>0.8005123278898495</v>
      </c>
      <c r="IP23" s="56">
        <f t="shared" ref="IP23" si="571">1/IP22</f>
        <v>0.79447048542146659</v>
      </c>
      <c r="IQ23" s="56">
        <f t="shared" ref="IQ23:IR23" si="572">1/IQ22</f>
        <v>0.78827053444742234</v>
      </c>
      <c r="IR23" s="56">
        <f t="shared" si="572"/>
        <v>0.78752559458182392</v>
      </c>
      <c r="IS23" s="56">
        <f t="shared" ref="IS23" si="573">1/IS22</f>
        <v>0.77106947335954978</v>
      </c>
      <c r="IT23" s="56">
        <f t="shared" ref="IT23" si="574">1/IT22</f>
        <v>0.7845598619174643</v>
      </c>
      <c r="IU23" s="56">
        <f t="shared" ref="IU23" si="575">1/IU22</f>
        <v>0.78573112280977453</v>
      </c>
      <c r="IV23" s="56">
        <f t="shared" ref="IV23" si="576">1/IV22</f>
        <v>0.77375425564840605</v>
      </c>
      <c r="IW23" s="56">
        <f t="shared" ref="IW23" si="577">1/IW22</f>
        <v>0.76400030560012222</v>
      </c>
      <c r="IX23" s="56">
        <f t="shared" ref="IX23" si="578">1/IX22</f>
        <v>0.75540111799365461</v>
      </c>
      <c r="IY23" s="56">
        <f t="shared" ref="IY23" si="579">1/IY22</f>
        <v>0.75103266992114159</v>
      </c>
      <c r="IZ23" s="56">
        <f t="shared" ref="IZ23" si="580">1/IZ22</f>
        <v>0.75437537718768866</v>
      </c>
      <c r="JA23" s="56">
        <f t="shared" ref="JA23" si="581">1/JA22</f>
        <v>0.75500188750471875</v>
      </c>
      <c r="JB23" s="56">
        <f t="shared" ref="JB23" si="582">1/JB22</f>
        <v>0.7524454477050414</v>
      </c>
      <c r="JC23" s="56">
        <f t="shared" ref="JC23" si="583">1/JC22</f>
        <v>0.75069439231288937</v>
      </c>
      <c r="JD23" s="56">
        <f t="shared" ref="JD23" si="584">1/JD22</f>
        <v>0.75125835774923</v>
      </c>
      <c r="JE23" s="56">
        <f t="shared" ref="JE23" si="585">1/JE22</f>
        <v>0.74968138541120022</v>
      </c>
      <c r="JF23" s="56">
        <f t="shared" ref="JF23" si="586">1/JF22</f>
        <v>0.74777536827936897</v>
      </c>
      <c r="JG23" s="56">
        <f t="shared" ref="JG23" si="587">1/JG22</f>
        <v>0.7415097137772505</v>
      </c>
      <c r="JH23" s="56">
        <f t="shared" ref="JH23" si="588">1/JH22</f>
        <v>0.74449076831447292</v>
      </c>
      <c r="JI23" s="56">
        <f t="shared" ref="JI23" si="589">1/JI22</f>
        <v>0.73882526782415958</v>
      </c>
      <c r="JJ23" s="56">
        <f t="shared" ref="JJ23" si="590">1/JJ22</f>
        <v>0.73833431777909031</v>
      </c>
      <c r="JK23" s="56">
        <f t="shared" ref="JK23" si="591">1/JK22</f>
        <v>0.73448402497245691</v>
      </c>
      <c r="JL23" s="56">
        <f t="shared" ref="JL23" si="592">1/JL22</f>
        <v>0.73621438562909514</v>
      </c>
      <c r="JM23" s="56">
        <f t="shared" ref="JM23" si="593">1/JM22</f>
        <v>0.73610599926389397</v>
      </c>
      <c r="JN23" s="56">
        <f t="shared" ref="JN23" si="594">1/JN22</f>
        <v>0.74716078900179317</v>
      </c>
      <c r="JO23" s="56">
        <f t="shared" ref="JO23" si="595">1/JO22</f>
        <v>0.75210589651022874</v>
      </c>
      <c r="JP23" s="56">
        <f t="shared" ref="JP23" si="596">1/JP22</f>
        <v>0.7496251874062968</v>
      </c>
      <c r="JQ23" s="56">
        <f t="shared" ref="JQ23" si="597">1/JQ22</f>
        <v>0.74649148999701409</v>
      </c>
      <c r="JR23" s="56">
        <f t="shared" ref="JR23" si="598">1/JR22</f>
        <v>0.74250074250074249</v>
      </c>
      <c r="JS23" s="56">
        <f t="shared" ref="JS23" si="599">1/JS22</f>
        <v>0.74189479931745672</v>
      </c>
      <c r="JT23" s="56">
        <f t="shared" ref="JT23" si="600">1/JT22</f>
        <v>0.74172971369233043</v>
      </c>
      <c r="JU23" s="56">
        <f t="shared" ref="JU23" si="601">1/JU22</f>
        <v>0.74233538712790437</v>
      </c>
      <c r="JV23" s="56">
        <f t="shared" ref="JV23" si="602">1/JV22</f>
        <v>0.74889537931550965</v>
      </c>
      <c r="JW23" s="56">
        <f t="shared" ref="JW23" si="603">1/JW22</f>
        <v>0.74872716382150351</v>
      </c>
      <c r="JX23" s="56">
        <f t="shared" ref="JX23" si="604">1/JX22</f>
        <v>0.74973759184285493</v>
      </c>
      <c r="JY23" s="56">
        <f t="shared" ref="JY23" si="605">1/JY22</f>
        <v>0.73969968192913671</v>
      </c>
      <c r="JZ23" s="56">
        <f t="shared" ref="JZ23" si="606">1/JZ22</f>
        <v>0.74233538712790437</v>
      </c>
      <c r="KA23" s="56">
        <f t="shared" ref="KA23" si="607">1/KA22</f>
        <v>0.73811632713315622</v>
      </c>
      <c r="KB23" s="56">
        <f t="shared" ref="KB23" si="608">1/KB22</f>
        <v>0.73206442166910679</v>
      </c>
      <c r="KC23" s="56">
        <f t="shared" ref="KC23" si="609">1/KC22</f>
        <v>0.72695551032276828</v>
      </c>
      <c r="KD23" s="56">
        <f t="shared" ref="KD23" si="610">1/KD22</f>
        <v>0.72870363623114476</v>
      </c>
      <c r="KE23" s="56">
        <f t="shared" ref="KE23" si="611">1/KE22</f>
        <v>0.72966070777088654</v>
      </c>
      <c r="KF23" s="56">
        <f t="shared" ref="KF23" si="612">1/KF22</f>
        <v>0.72648020341445696</v>
      </c>
      <c r="KG23" s="56">
        <f t="shared" ref="KG23" si="613">1/KG22</f>
        <v>0.73222523248151139</v>
      </c>
      <c r="KH23" s="56">
        <f t="shared" ref="KH23" si="614">1/KH22</f>
        <v>0.73475385745775168</v>
      </c>
      <c r="KI23" s="56">
        <f t="shared" ref="KI23" si="615">1/KI22</f>
        <v>0.73762631850704441</v>
      </c>
      <c r="KJ23" s="56">
        <f t="shared" ref="KJ23" si="616">1/KJ22</f>
        <v>0.73195725369638409</v>
      </c>
      <c r="KK23" s="56">
        <f t="shared" ref="KK23" si="617">1/KK22</f>
        <v>0.7362685907819172</v>
      </c>
      <c r="KL23" s="56">
        <f t="shared" ref="KL23" si="618">1/KL22</f>
        <v>0.73163593795727244</v>
      </c>
      <c r="KM23" s="56">
        <f t="shared" ref="KM23" si="619">1/KM22</f>
        <v>0.73308408474452014</v>
      </c>
      <c r="KN23" s="56">
        <f t="shared" ref="KN23" si="620">1/KN22</f>
        <v>0.73811632713315622</v>
      </c>
      <c r="KO23" s="56">
        <f t="shared" ref="KO23" si="621">1/KO22</f>
        <v>0.73937153419593349</v>
      </c>
      <c r="KP23" s="56">
        <f t="shared" ref="KP23" si="622">1/KP22</f>
        <v>0.73691967575534267</v>
      </c>
      <c r="KQ23" s="56">
        <f t="shared" ref="KQ23" si="623">1/KQ22</f>
        <v>0.74134479946623177</v>
      </c>
      <c r="KR23" s="56">
        <f t="shared" ref="KR23" si="624">1/KR22</f>
        <v>0.73817081272606477</v>
      </c>
      <c r="KS23" s="56">
        <f t="shared" ref="KS23" si="625">1/KS22</f>
        <v>0.73653973631877445</v>
      </c>
      <c r="KT23" s="56">
        <f t="shared" ref="KT23" si="626">1/KT22</f>
        <v>0.73389109056216051</v>
      </c>
      <c r="KU23" s="56">
        <f t="shared" ref="KU23" si="627">1/KU22</f>
        <v>0.73969968192913671</v>
      </c>
      <c r="KV23" s="56">
        <f t="shared" ref="KV23" si="628">1/KV22</f>
        <v>0.7370826269624825</v>
      </c>
      <c r="KW23" s="56">
        <f t="shared" ref="KW23" si="629">1/KW22</f>
        <v>0.72854436835203262</v>
      </c>
      <c r="KX23" s="56">
        <f t="shared" ref="KX23" si="630">1/KX22</f>
        <v>0.73265440691625761</v>
      </c>
      <c r="KY23" s="56">
        <f t="shared" ref="KY23" si="631">1/KY22</f>
        <v>0.73491585213493049</v>
      </c>
      <c r="KZ23" s="56">
        <f t="shared" ref="KZ23" si="632">1/KZ22</f>
        <v>0.73681108163866782</v>
      </c>
      <c r="LA23" s="56">
        <f t="shared" ref="LA23" si="633">1/LA22</f>
        <v>0.72896923749817766</v>
      </c>
      <c r="LB23" s="56">
        <f t="shared" ref="LB23" si="634">1/LB22</f>
        <v>0.72780203784570596</v>
      </c>
      <c r="LC23" s="56">
        <f t="shared" ref="LC23" si="635">1/LC22</f>
        <v>0.7267441860465117</v>
      </c>
      <c r="LD23" s="56">
        <f t="shared" ref="LD23" si="636">1/LD22</f>
        <v>0.73126142595978061</v>
      </c>
      <c r="LE23" s="56">
        <f t="shared" ref="LE23" si="637">1/LE22</f>
        <v>0.73040683660799066</v>
      </c>
      <c r="LF23" s="56">
        <f t="shared" ref="LF23" si="638">1/LF22</f>
        <v>0.72217808911677617</v>
      </c>
      <c r="LG23" s="56">
        <f t="shared" ref="LG23" si="639">1/LG22</f>
        <v>0.71510297482837526</v>
      </c>
      <c r="LH23" s="56">
        <f t="shared" ref="LH23" si="640">1/LH22</f>
        <v>0.7175145296692258</v>
      </c>
      <c r="LI23" s="56">
        <f t="shared" ref="LI23" si="641">1/LI22</f>
        <v>0.71875224610076904</v>
      </c>
      <c r="LJ23" s="56">
        <f t="shared" ref="LJ23" si="642">1/LJ22</f>
        <v>0.71602463124731486</v>
      </c>
      <c r="LK23" s="56">
        <f t="shared" ref="LK23" si="643">1/LK22</f>
        <v>0.71433673833845279</v>
      </c>
      <c r="LL23" s="56">
        <f t="shared" ref="LL23" si="644">1/LL22</f>
        <v>0.71063104036384306</v>
      </c>
      <c r="LM23" s="56">
        <f t="shared" ref="LM23" si="645">1/LM22</f>
        <v>0.70997515086971952</v>
      </c>
      <c r="LN23" s="56">
        <f t="shared" ref="LN23" si="646">1/LN22</f>
        <v>0.70666384001130655</v>
      </c>
      <c r="LO23" s="56">
        <f t="shared" ref="LO23" si="647">1/LO22</f>
        <v>0.70746374248319777</v>
      </c>
      <c r="LP23" s="56">
        <f t="shared" ref="LP23" si="648">1/LP22</f>
        <v>0.71103526734926048</v>
      </c>
      <c r="LQ23" s="56">
        <f t="shared" ref="LQ23" si="649">1/LQ22</f>
        <v>0.70761392584206062</v>
      </c>
      <c r="LR23" s="56">
        <f t="shared" ref="LR23" si="650">1/LR22</f>
        <v>0.70032915470271029</v>
      </c>
      <c r="LS23" s="56">
        <f t="shared" ref="LS23" si="651">1/LS22</f>
        <v>0.69594265432528357</v>
      </c>
      <c r="LT23" s="56">
        <f t="shared" ref="LT23" si="652">1/LT22</f>
        <v>0.69570057047446776</v>
      </c>
      <c r="LU23" s="56">
        <f t="shared" ref="LU23" si="653">1/LU22</f>
        <v>0.69032168990749687</v>
      </c>
      <c r="LV23" s="56">
        <f t="shared" ref="LV23" si="654">1/LV22</f>
        <v>0.68667170225914997</v>
      </c>
      <c r="LW23" s="56">
        <f t="shared" ref="LW23" si="655">1/LW22</f>
        <v>0.69056004419584283</v>
      </c>
      <c r="LX23" s="56">
        <f t="shared" ref="LX23" si="656">1/LX22</f>
        <v>0.68832599118942728</v>
      </c>
      <c r="LY23" s="56">
        <f t="shared" ref="LY23" si="657">1/LY22</f>
        <v>0.70062355496391793</v>
      </c>
      <c r="LZ23" s="56">
        <f t="shared" ref="LZ23" si="658">1/LZ22</f>
        <v>0.69910514541387025</v>
      </c>
      <c r="MA23" s="56">
        <f t="shared" ref="MA23" si="659">1/MA22</f>
        <v>0.69686411149825778</v>
      </c>
      <c r="MB23" s="56">
        <f t="shared" ref="MB23" si="660">1/MB22</f>
        <v>0.69242487190139879</v>
      </c>
      <c r="MC23" s="56">
        <f t="shared" ref="MC23" si="661">1/MC22</f>
        <v>0.69497532837584264</v>
      </c>
      <c r="MD23" s="56">
        <f t="shared" ref="MD23" si="662">1/MD22</f>
        <v>0.69415521310565043</v>
      </c>
      <c r="ME23" s="56">
        <f t="shared" ref="ME23" si="663">1/ME22</f>
        <v>0.69744734272562425</v>
      </c>
      <c r="MF23" s="56">
        <f t="shared" ref="MF23" si="664">1/MF22</f>
        <v>0.69285664795953716</v>
      </c>
      <c r="MG23" s="56">
        <f t="shared" ref="MG23" si="665">1/MG22</f>
        <v>0.69420340159666782</v>
      </c>
      <c r="MH23" s="56">
        <f t="shared" ref="MH23" si="666">1/MH22</f>
        <v>0.69454090845950833</v>
      </c>
      <c r="MI23" s="56">
        <f t="shared" ref="MI23" si="667">1/MI22</f>
        <v>0.70047632390025216</v>
      </c>
      <c r="MJ23" s="56">
        <f t="shared" ref="MJ23" si="668">1/MJ22</f>
        <v>0.70032915470271029</v>
      </c>
      <c r="MK23" s="56">
        <f t="shared" ref="MK23" si="669">1/MK22</f>
        <v>0.69599109131403114</v>
      </c>
      <c r="ML23" s="56">
        <f t="shared" ref="ML23" si="670">1/ML22</f>
        <v>0.69749598939806101</v>
      </c>
      <c r="MM23" s="56">
        <f t="shared" ref="MM23" si="671">1/MM22</f>
        <v>0.69720421111343522</v>
      </c>
      <c r="MN23" s="56">
        <f t="shared" ref="MN23" si="672">1/MN22</f>
        <v>0.68681318681318682</v>
      </c>
      <c r="MO23" s="56">
        <f t="shared" ref="MO23" si="673">1/MO22</f>
        <v>0.68771061137473355</v>
      </c>
      <c r="MP23" s="56">
        <f t="shared" ref="MP23" si="674">1/MP22</f>
        <v>0.68273366559705062</v>
      </c>
      <c r="MQ23" s="56">
        <f t="shared" ref="MQ23" si="675">1/MQ22</f>
        <v>0.67764450769126516</v>
      </c>
      <c r="MR23" s="56">
        <f t="shared" ref="MR23" si="676">1/MR22</f>
        <v>0.67888662593346905</v>
      </c>
      <c r="MS23" s="56">
        <f t="shared" ref="MS23" si="677">1/MS22</f>
        <v>0.67713976164680401</v>
      </c>
      <c r="MT23" s="56">
        <f t="shared" ref="MT23" si="678">1/MT22</f>
        <v>0.67686476242046834</v>
      </c>
      <c r="MU23" s="56">
        <f t="shared" ref="MU23" si="679">1/MU22</f>
        <v>0.67626969635490641</v>
      </c>
      <c r="MV23" s="56">
        <f t="shared" ref="MV23" si="680">1/MV22</f>
        <v>0.66365808335545529</v>
      </c>
      <c r="MW23" s="56">
        <f t="shared" ref="MW23" si="681">1/MW22</f>
        <v>0.66137566137566139</v>
      </c>
      <c r="MX23" s="56">
        <f t="shared" ref="MX23" si="682">1/MX22</f>
        <v>0.66269052352551361</v>
      </c>
      <c r="MY23" s="56">
        <f t="shared" ref="MY23" si="683">1/MY22</f>
        <v>0.66339392331166247</v>
      </c>
      <c r="MZ23" s="56">
        <f t="shared" ref="MZ23" si="684">1/MZ22</f>
        <v>0.66564600945217334</v>
      </c>
      <c r="NA23" s="56">
        <f t="shared" ref="NA23" si="685">1/NA22</f>
        <v>0.67033114358493096</v>
      </c>
      <c r="NB23" s="56">
        <f t="shared" ref="NB23" si="686">1/NB22</f>
        <v>0.66352597704200111</v>
      </c>
      <c r="NC23" s="56">
        <f t="shared" ref="NC23" si="687">1/NC22</f>
        <v>0.66299807730557581</v>
      </c>
      <c r="ND23" s="56">
        <f t="shared" ref="ND23" si="688">1/ND22</f>
        <v>0.66804729774868066</v>
      </c>
      <c r="NE23" s="56">
        <f t="shared" ref="NE23" si="689">1/NE22</f>
        <v>0.66809192944949225</v>
      </c>
      <c r="NF23" s="56">
        <f t="shared" ref="NF23" si="690">1/NF22</f>
        <v>0.67499156260546744</v>
      </c>
      <c r="NG23" s="56">
        <f t="shared" ref="NG23" si="691">1/NG22</f>
        <v>0.67281168001076497</v>
      </c>
      <c r="NH23" s="56">
        <f t="shared" ref="NH23" si="692">1/NH22</f>
        <v>0.66858327204653334</v>
      </c>
      <c r="NI23" s="56">
        <f t="shared" ref="NI23" si="693">1/NI22</f>
        <v>0.67226890756302515</v>
      </c>
      <c r="NJ23" s="56">
        <f t="shared" ref="NJ23" si="694">1/NJ22</f>
        <v>0.66822586034079523</v>
      </c>
      <c r="NK23" s="56">
        <f t="shared" ref="NK23" si="695">1/NK22</f>
        <v>0.67258541834813024</v>
      </c>
      <c r="NL23" s="56">
        <f t="shared" ref="NL23:NM23" si="696">1/NL22</f>
        <v>0.67015145422865574</v>
      </c>
      <c r="NM23" s="56">
        <f t="shared" si="696"/>
        <v>0.66502626853760727</v>
      </c>
      <c r="NN23" s="56">
        <f t="shared" ref="NN23" si="697">1/NN22</f>
        <v>0.66818121074435388</v>
      </c>
      <c r="NO23" s="56">
        <f t="shared" ref="NO23" si="698">1/NO22</f>
        <v>0.66737853710624673</v>
      </c>
      <c r="NP23" s="56">
        <f t="shared" ref="NP23" si="699">1/NP22</f>
        <v>0.67285695061229989</v>
      </c>
      <c r="NQ23" s="56">
        <f t="shared" ref="NQ23" si="700">1/NQ22</f>
        <v>0.6726306585054147</v>
      </c>
      <c r="NR23" s="56">
        <f t="shared" ref="NR23" si="701">1/NR22</f>
        <v>0.67746087663437438</v>
      </c>
      <c r="NS23" s="56">
        <f t="shared" ref="NS23" si="702">1/NS22</f>
        <v>0.68222131259380547</v>
      </c>
      <c r="NT23" s="56">
        <f t="shared" ref="NT23" si="703">1/NT22</f>
        <v>0.67695640400758184</v>
      </c>
      <c r="NU23" s="56">
        <f t="shared" ref="NU23" si="704">1/NU22</f>
        <v>0.67567567567567566</v>
      </c>
      <c r="NV23" s="56">
        <f t="shared" ref="NV23" si="705">1/NV22</f>
        <v>0.67622396537733298</v>
      </c>
      <c r="NW23" s="56">
        <f t="shared" ref="NW23" si="706">1/NW22</f>
        <v>0.67636117686844777</v>
      </c>
      <c r="NX23" s="56">
        <f t="shared" ref="NX23" si="707">1/NX22</f>
        <v>0.67231410514992607</v>
      </c>
      <c r="NY23" s="56">
        <f t="shared" ref="NY23" si="708">1/NY22</f>
        <v>0.66582329049870159</v>
      </c>
      <c r="NZ23" s="56">
        <f t="shared" ref="NZ23" si="709">1/NZ22</f>
        <v>0.66577896138482029</v>
      </c>
      <c r="OA23" s="56">
        <f t="shared" ref="OA23" si="710">1/OA22</f>
        <v>0.66666666666666663</v>
      </c>
      <c r="OB23" s="56">
        <f t="shared" ref="OB23" si="711">1/OB22</f>
        <v>0.67019636753568801</v>
      </c>
      <c r="OC23" s="56">
        <f t="shared" ref="OC23" si="712">1/OC22</f>
        <v>0.66795805223431959</v>
      </c>
      <c r="OD23" s="56">
        <f t="shared" ref="OD23" si="713">1/OD22</f>
        <v>0.67033114358493096</v>
      </c>
      <c r="OE23" s="56">
        <f t="shared" ref="OE23" si="714">1/OE22</f>
        <v>0.67254018427601048</v>
      </c>
      <c r="OF23" s="56">
        <f t="shared" ref="OF23" si="715">1/OF22</f>
        <v>0.67276641550053828</v>
      </c>
      <c r="OG23" s="56">
        <f t="shared" ref="OG23" si="716">1/OG22</f>
        <v>0.67199784960688125</v>
      </c>
      <c r="OH23" s="56">
        <f t="shared" ref="OH23" si="717">1/OH22</f>
        <v>0.67276641550053828</v>
      </c>
      <c r="OI23" s="56">
        <f t="shared" ref="OI23" si="718">1/OI22</f>
        <v>0.67727734507280735</v>
      </c>
      <c r="OJ23" s="56">
        <f t="shared" ref="OJ23" si="719">1/OJ22</f>
        <v>0.67796610169491522</v>
      </c>
      <c r="OK23" s="56">
        <f t="shared" ref="OK23" si="720">1/OK22</f>
        <v>0.67736909842172999</v>
      </c>
      <c r="OL23" s="56">
        <f t="shared" ref="OL23" si="721">1/OL22</f>
        <v>0.68054988430651964</v>
      </c>
      <c r="OM23" s="56">
        <f t="shared" ref="OM23" si="722">1/OM22</f>
        <v>0.67925553593261789</v>
      </c>
      <c r="ON23" s="56">
        <f t="shared" ref="ON23" si="723">1/ON22</f>
        <v>0.6841817186644773</v>
      </c>
      <c r="OO23" s="56">
        <f t="shared" ref="OO23" si="724">1/OO22</f>
        <v>0.68789984178303643</v>
      </c>
      <c r="OP23" s="56">
        <f t="shared" ref="OP23" si="725">1/OP22</f>
        <v>0.68780521356351887</v>
      </c>
      <c r="OQ23" s="56">
        <f t="shared" ref="OQ23" si="726">1/OQ22</f>
        <v>0.68292016663252064</v>
      </c>
      <c r="OR23" s="56">
        <f t="shared" ref="OR23" si="727">1/OR22</f>
        <v>0.68733246271221382</v>
      </c>
      <c r="OS23" s="56">
        <f t="shared" ref="OS23" si="728">1/OS22</f>
        <v>0.68259385665529004</v>
      </c>
      <c r="OT23" s="56">
        <f t="shared" ref="OT23" si="729">1/OT22</f>
        <v>0.68166325835037489</v>
      </c>
      <c r="OU23" s="56">
        <f t="shared" ref="OU23" si="730">1/OU22</f>
        <v>0.67713976164680401</v>
      </c>
      <c r="OV23" s="56">
        <f t="shared" ref="OV23" si="731">1/OV22</f>
        <v>0.67645268213488474</v>
      </c>
      <c r="OW23" s="56">
        <f t="shared" ref="OW23" si="732">1/OW22</f>
        <v>0.67658998646820023</v>
      </c>
      <c r="OX23" s="56">
        <f t="shared" ref="OX23" si="733">1/OX22</f>
        <v>0.68222131259380547</v>
      </c>
      <c r="OY23" s="56">
        <f t="shared" ref="OY23" si="734">1/OY22</f>
        <v>0.68004080244814691</v>
      </c>
      <c r="OZ23" s="56">
        <f t="shared" ref="OZ23" si="735">1/OZ22</f>
        <v>0.67971723762914626</v>
      </c>
      <c r="PA23" s="56">
        <f t="shared" ref="PA23" si="736">1/PA22</f>
        <v>0.68161679503782968</v>
      </c>
      <c r="PB23" s="56">
        <f t="shared" ref="PB23" si="737">1/PB22</f>
        <v>0.6844158510711108</v>
      </c>
      <c r="PC23" s="56">
        <f t="shared" ref="PC23" si="738">1/PC22</f>
        <v>0.68676601881738897</v>
      </c>
      <c r="PD23" s="56">
        <f t="shared" ref="PD23" si="739">1/PD22</f>
        <v>0.68521310127449631</v>
      </c>
      <c r="PE23" s="56">
        <f t="shared" ref="PE23" si="740">1/PE22</f>
        <v>0.68752148504640775</v>
      </c>
      <c r="PF23" s="56">
        <f t="shared" ref="PF23" si="741">1/PF22</f>
        <v>0.68861038424459442</v>
      </c>
      <c r="PG23" s="56">
        <f t="shared" ref="PG23" si="742">1/PG22</f>
        <v>0.69094175361017063</v>
      </c>
      <c r="PH23" s="56">
        <f t="shared" ref="PH23" si="743">1/PH22</f>
        <v>0.69783670621074667</v>
      </c>
      <c r="PI23" s="56">
        <f t="shared" ref="PI23" si="744">1/PI22</f>
        <v>0.70116393212733141</v>
      </c>
      <c r="PJ23" s="56">
        <f t="shared" ref="PJ23" si="745">1/PJ22</f>
        <v>0.69759330310429024</v>
      </c>
      <c r="PK23" s="56">
        <f t="shared" ref="PK23" si="746">1/PK22</f>
        <v>0.70323488045007032</v>
      </c>
      <c r="PL23" s="56">
        <f t="shared" ref="PL23" si="747">1/PL22</f>
        <v>0.69861673885706299</v>
      </c>
      <c r="PM23" s="56">
        <f t="shared" ref="PM23" si="748">1/PM22</f>
        <v>0.70067264573991028</v>
      </c>
      <c r="PN23" s="56">
        <f t="shared" ref="PN23" si="749">1/PN22</f>
        <v>0.69618490671122257</v>
      </c>
      <c r="PO23" s="56">
        <f t="shared" ref="PO23" si="750">1/PO22</f>
        <v>0.7008690776562938</v>
      </c>
      <c r="PP23" s="56">
        <f t="shared" ref="PP23" si="751">1/PP22</f>
        <v>0.70077084793272593</v>
      </c>
      <c r="PQ23" s="56">
        <f t="shared" ref="PQ23" si="752">1/PQ22</f>
        <v>0.69812901424183194</v>
      </c>
      <c r="PR23" s="56">
        <f t="shared" ref="PR23" si="753">1/PR22</f>
        <v>0.69817775605669208</v>
      </c>
      <c r="PS23" s="56">
        <f t="shared" ref="PS23" si="754">1/PS22</f>
        <v>0.69783670621074667</v>
      </c>
      <c r="PT23" s="56">
        <f t="shared" ref="PT23" si="755">1/PT22</f>
        <v>0.70209927683774487</v>
      </c>
      <c r="PU23" s="56">
        <f t="shared" ref="PU23" si="756">1/PU22</f>
        <v>0.70861678004535145</v>
      </c>
      <c r="PV23" s="56">
        <f t="shared" ref="PV23" si="757">1/PV22</f>
        <v>0.70916956244238005</v>
      </c>
      <c r="PW23" s="56">
        <f t="shared" ref="PW23" si="758">1/PW22</f>
        <v>0.71063104036384306</v>
      </c>
      <c r="PX23" s="56">
        <f t="shared" ref="PX23" si="759">1/PX22</f>
        <v>0.69959423534350074</v>
      </c>
      <c r="PY23" s="56">
        <f t="shared" ref="PY23" si="760">1/PY22</f>
        <v>0.69964318197719166</v>
      </c>
      <c r="PZ23" s="56">
        <f t="shared" ref="PZ23" si="761">1/PZ22</f>
        <v>0.7057163020465772</v>
      </c>
      <c r="QA23" s="56">
        <f t="shared" ref="QA23" si="762">1/QA22</f>
        <v>0.70591557249752923</v>
      </c>
      <c r="QB23" s="56">
        <f t="shared" ref="QB23" si="763">1/QB22</f>
        <v>0.70412617941135058</v>
      </c>
      <c r="QC23" s="56">
        <f t="shared" ref="QC23" si="764">1/QC22</f>
        <v>0.69652434352580628</v>
      </c>
      <c r="QD23" s="56">
        <f t="shared" ref="QD23" si="765">1/QD22</f>
        <v>0.6958942240779401</v>
      </c>
      <c r="QE23" s="56">
        <f t="shared" ref="QE23" si="766">1/QE22</f>
        <v>0.69396252602359465</v>
      </c>
      <c r="QF23" s="56">
        <f t="shared" ref="QF23" si="767">1/QF22</f>
        <v>0.69521690767519473</v>
      </c>
      <c r="QG23" s="56">
        <f t="shared" ref="QG23" si="768">1/QG22</f>
        <v>0.699154023631406</v>
      </c>
      <c r="QH23" s="56">
        <f t="shared" ref="QH23" si="769">1/QH22</f>
        <v>0.70731362286037636</v>
      </c>
      <c r="QI23" s="56">
        <f t="shared" ref="QI23" si="770">1/QI22</f>
        <v>0.71159183092578093</v>
      </c>
      <c r="QJ23" s="56">
        <f t="shared" ref="QJ23" si="771">1/QJ22</f>
        <v>0.70901871809415762</v>
      </c>
      <c r="QK23" s="56">
        <f t="shared" ref="QK23" si="772">1/QK22</f>
        <v>0.7027900766041183</v>
      </c>
      <c r="QL23" s="56">
        <f t="shared" ref="QL23" si="773">1/QL22</f>
        <v>0.70081995935244235</v>
      </c>
      <c r="QM23" s="56">
        <f t="shared" ref="QM23" si="774">1/QM22</f>
        <v>0.70288887326913607</v>
      </c>
      <c r="QN23" s="56">
        <f t="shared" ref="QN23" si="775">1/QN22</f>
        <v>0.7027900766041183</v>
      </c>
      <c r="QO23" s="56">
        <f t="shared" ref="QO23" si="776">1/QO22</f>
        <v>0.70467197519554647</v>
      </c>
      <c r="QP23" s="56">
        <f t="shared" ref="QP23" si="777">1/QP22</f>
        <v>0.70308654995429942</v>
      </c>
      <c r="QQ23" s="56">
        <f t="shared" ref="QQ23" si="778">1/QQ22</f>
        <v>0.70338327354575514</v>
      </c>
      <c r="QR23" s="56">
        <f t="shared" ref="QR23" si="779">1/QR22</f>
        <v>0.70972320794889987</v>
      </c>
      <c r="QS23" s="56">
        <f t="shared" ref="QS23" si="780">1/QS22</f>
        <v>0.70771408351026188</v>
      </c>
      <c r="QT23" s="56">
        <f t="shared" ref="QT23" si="781">1/QT22</f>
        <v>0.70977358222726949</v>
      </c>
      <c r="QU23" s="56">
        <f t="shared" ref="QU23" si="782">1/QU22</f>
        <v>0.71474519333857478</v>
      </c>
      <c r="QV23" s="56">
        <f t="shared" ref="QV23" si="783">1/QV22</f>
        <v>0.7155635062611807</v>
      </c>
      <c r="QW23" s="56">
        <f t="shared" ref="QW23" si="784">1/QW22</f>
        <v>0.71937270699949651</v>
      </c>
      <c r="QX23" s="56">
        <f t="shared" ref="QX23" si="785">1/QX22</f>
        <v>0.71479628305932807</v>
      </c>
      <c r="QY23" s="56">
        <f t="shared" ref="QY23" si="786">1/QY22</f>
        <v>0.71937270699949651</v>
      </c>
      <c r="QZ23" s="56">
        <f t="shared" ref="QZ23" si="787">1/QZ22</f>
        <v>0.71331764034524581</v>
      </c>
      <c r="RA23" s="56">
        <f t="shared" ref="RA23" si="788">1/RA22</f>
        <v>0.71957976541699653</v>
      </c>
      <c r="RB23" s="56">
        <f t="shared" ref="RB23" si="789">1/RB22</f>
        <v>0.71382682561210653</v>
      </c>
      <c r="RC23" s="56">
        <f t="shared" ref="RC23" si="790">1/RC22</f>
        <v>0.71179443376752793</v>
      </c>
      <c r="RD23" s="56">
        <f t="shared" ref="RD23" si="791">1/RD22</f>
        <v>0.70942111237230421</v>
      </c>
      <c r="RE23" s="56">
        <f t="shared" ref="RE23" si="792">1/RE22</f>
        <v>0.70751379651903212</v>
      </c>
      <c r="RF23" s="56">
        <f t="shared" ref="RF23" si="793">1/RF22</f>
        <v>0.71133873950775361</v>
      </c>
      <c r="RG23" s="56">
        <f t="shared" ref="RG23" si="794">1/RG22</f>
        <v>0.70942111237230421</v>
      </c>
      <c r="RH23" s="56">
        <f t="shared" ref="RH23" si="795">1/RH22</f>
        <v>0.71736011477761841</v>
      </c>
      <c r="RI23" s="56">
        <f t="shared" ref="RI23" si="796">1/RI22</f>
        <v>0.71280918098225099</v>
      </c>
      <c r="RJ23" s="56">
        <f t="shared" ref="RJ23" si="797">1/RJ22</f>
        <v>0.71540992988982688</v>
      </c>
      <c r="RK23" s="56">
        <f t="shared" ref="RK23" si="798">1/RK22</f>
        <v>0.72160484918458656</v>
      </c>
      <c r="RL23" s="56">
        <f t="shared" ref="RL23" si="799">1/RL22</f>
        <v>0.71777203560149294</v>
      </c>
      <c r="RM23" s="56">
        <f t="shared" ref="RM23" si="800">1/RM22</f>
        <v>0.71839080459770122</v>
      </c>
      <c r="RN23" s="56">
        <f t="shared" ref="RN23" si="801">1/RN22</f>
        <v>0.7225433526011561</v>
      </c>
      <c r="RO23" s="56">
        <f t="shared" ref="RO23" si="802">1/RO22</f>
        <v>0.71994240460763137</v>
      </c>
      <c r="RP23" s="56">
        <f t="shared" ref="RP23" si="803">1/RP22</f>
        <v>0.72202166064981954</v>
      </c>
      <c r="RQ23" s="56">
        <f t="shared" ref="RQ23" si="804">1/RQ22</f>
        <v>0.71408169094544416</v>
      </c>
      <c r="RR23" s="56">
        <f t="shared" ref="RR23" si="805">1/RR22</f>
        <v>0.7158708568974157</v>
      </c>
      <c r="RS23" s="56">
        <f t="shared" ref="RS23" si="806">1/RS22</f>
        <v>0.70911927386186357</v>
      </c>
      <c r="RT23" s="56">
        <f t="shared" ref="RT23" si="807">1/RT22</f>
        <v>0.71638369510709943</v>
      </c>
      <c r="RU23" s="56">
        <f t="shared" ref="RU23" si="808">1/RU22</f>
        <v>0.72118851867878264</v>
      </c>
      <c r="RV23" s="56">
        <f t="shared" ref="RV23" si="809">1/RV22</f>
        <v>0.70536784933342744</v>
      </c>
      <c r="RW23" s="56">
        <f t="shared" ref="RW23" si="810">1/RW22</f>
        <v>0.70947144377438809</v>
      </c>
      <c r="RX23" s="56">
        <f t="shared" ref="RX23" si="811">1/RX22</f>
        <v>0.70387836981769547</v>
      </c>
      <c r="RY23" s="56">
        <f t="shared" ref="RY23" si="812">1/RY22</f>
        <v>0.7023458350891979</v>
      </c>
      <c r="RZ23" s="56">
        <f t="shared" ref="RZ23" si="813">1/RZ22</f>
        <v>0.70323488045007032</v>
      </c>
      <c r="SA23" s="56">
        <f t="shared" ref="SA23" si="814">1/SA22</f>
        <v>0.70932047098879281</v>
      </c>
      <c r="SB23" s="56">
        <f t="shared" ref="SB23" si="815">1/SB22</f>
        <v>0.72170900692840645</v>
      </c>
      <c r="SC23" s="56">
        <f t="shared" ref="SC23" si="816">1/SC22</f>
        <v>0.71937270699949651</v>
      </c>
      <c r="SD23" s="56">
        <f t="shared" ref="SD23" si="817">1/SD22</f>
        <v>0.71901064135749204</v>
      </c>
      <c r="SE23" s="56">
        <f t="shared" ref="SE23" si="818">1/SE22</f>
        <v>0.7137758743754461</v>
      </c>
      <c r="SF23" s="56">
        <f t="shared" ref="SF23" si="819">1/SF22</f>
        <v>0.71571714858288005</v>
      </c>
      <c r="SG23" s="56">
        <f t="shared" ref="SG23:SH23" si="820">1/SG22</f>
        <v>0.7261636772928618</v>
      </c>
      <c r="SH23" s="56">
        <f t="shared" si="820"/>
        <v>0.73046018991964934</v>
      </c>
      <c r="SI23" s="56">
        <f t="shared" ref="SI23" si="821">1/SI22</f>
        <v>0.73464590067587421</v>
      </c>
      <c r="SJ23" s="56">
        <f t="shared" ref="SJ23" si="822">1/SJ22</f>
        <v>0.74107010523195493</v>
      </c>
      <c r="SK23" s="56">
        <f t="shared" ref="SK23" si="823">1/SK22</f>
        <v>0.73975440153868921</v>
      </c>
      <c r="SL23" s="56">
        <f t="shared" ref="SL23" si="824">1/SL22</f>
        <v>0.73730000737300005</v>
      </c>
      <c r="SM23" s="56">
        <f t="shared" ref="SM23" si="825">1/SM22</f>
        <v>0.73405270498421782</v>
      </c>
      <c r="SN23" s="56">
        <f t="shared" ref="SN23" si="826">1/SN22</f>
        <v>0.73083388145874439</v>
      </c>
      <c r="SO23" s="56">
        <f t="shared" ref="SO23" si="827">1/SO22</f>
        <v>0.73670251952261678</v>
      </c>
      <c r="SP23" s="56">
        <f t="shared" ref="SP23" si="828">1/SP22</f>
        <v>0.74487895716945995</v>
      </c>
      <c r="SQ23" s="56">
        <f t="shared" ref="SQ23" si="829">1/SQ22</f>
        <v>0.74833495472573519</v>
      </c>
      <c r="SR23" s="56">
        <f t="shared" ref="SR23" si="830">1/SR22</f>
        <v>0.75063804233598552</v>
      </c>
      <c r="SS23" s="56">
        <f t="shared" ref="SS23" si="831">1/SS22</f>
        <v>0.74610161904051331</v>
      </c>
      <c r="ST23" s="56">
        <f t="shared" ref="ST23" si="832">1/ST22</f>
        <v>0.75625803524162438</v>
      </c>
      <c r="SU23" s="56">
        <f t="shared" ref="SU23" si="833">1/SU22</f>
        <v>0.75329566854990593</v>
      </c>
      <c r="SV23" s="56">
        <f t="shared" ref="SV23" si="834">1/SV22</f>
        <v>0.7538067239559777</v>
      </c>
      <c r="SW23" s="56">
        <f t="shared" ref="SW23" si="835">1/SW22</f>
        <v>0.76970443349753703</v>
      </c>
      <c r="SX23" s="56">
        <f t="shared" ref="SX23" si="836">1/SX22</f>
        <v>0.76190476190476186</v>
      </c>
      <c r="SY23" s="56">
        <f t="shared" ref="SY23" si="837">1/SY22</f>
        <v>0.75574365175332536</v>
      </c>
      <c r="SZ23" s="56">
        <f t="shared" ref="SZ23" si="838">1/SZ22</f>
        <v>0.76628352490421459</v>
      </c>
      <c r="TA23" s="56">
        <f t="shared" ref="TA23" si="839">1/TA22</f>
        <v>0.77237970186143512</v>
      </c>
      <c r="TB23" s="56">
        <f t="shared" ref="TB23" si="840">1/TB22</f>
        <v>0.77327559542220858</v>
      </c>
      <c r="TC23" s="56">
        <f t="shared" ref="TC23" si="841">1/TC22</f>
        <v>0.77124787906833259</v>
      </c>
      <c r="TD23" s="56">
        <f t="shared" ref="TD23" si="842">1/TD22</f>
        <v>0.76581406034614796</v>
      </c>
      <c r="TE23" s="56">
        <f t="shared" ref="TE23" si="843">1/TE22</f>
        <v>0.7578053955744164</v>
      </c>
      <c r="TF23" s="56">
        <f t="shared" ref="TF23" si="844">1/TF22</f>
        <v>0.75912852045851364</v>
      </c>
      <c r="TG23" s="56">
        <f t="shared" ref="TG23" si="845">1/TG22</f>
        <v>0.75323892738776743</v>
      </c>
      <c r="TH23" s="56">
        <f t="shared" ref="TH23" si="846">1/TH22</f>
        <v>0.75340917652377015</v>
      </c>
      <c r="TI23" s="56">
        <f t="shared" ref="TI23" si="847">1/TI22</f>
        <v>0.75580077091678632</v>
      </c>
      <c r="TJ23" s="56">
        <f t="shared" ref="TJ23" si="848">1/TJ22</f>
        <v>0.75443228970199927</v>
      </c>
      <c r="TK23" s="56">
        <f t="shared" ref="TK23" si="849">1/TK22</f>
        <v>0.74096028452874929</v>
      </c>
      <c r="TL23" s="56">
        <f t="shared" ref="TL23" si="850">1/TL22</f>
        <v>0.74487895716945995</v>
      </c>
      <c r="TM23" s="56">
        <f t="shared" ref="TM23" si="851">1/TM22</f>
        <v>0.74671445639187572</v>
      </c>
      <c r="TN23" s="56">
        <f t="shared" ref="TN23" si="852">1/TN22</f>
        <v>0.75494488902310131</v>
      </c>
      <c r="TO23" s="56">
        <f t="shared" ref="TO23" si="853">1/TO22</f>
        <v>0.75142771265404273</v>
      </c>
      <c r="TP23" s="56">
        <f t="shared" ref="TP23" si="854">1/TP22</f>
        <v>0.75797771545516568</v>
      </c>
      <c r="TQ23" s="56">
        <f t="shared" ref="TQ23" si="855">1/TQ22</f>
        <v>0.75216246709289214</v>
      </c>
      <c r="TR23" s="56">
        <f t="shared" ref="TR23" si="856">1/TR22</f>
        <v>0.73491585213493049</v>
      </c>
      <c r="TS23" s="56">
        <f t="shared" ref="TS23" si="857">1/TS22</f>
        <v>0.74107010523195493</v>
      </c>
      <c r="TT23" s="56">
        <f t="shared" ref="TT23" si="858">1/TT22</f>
        <v>0.74035685200266532</v>
      </c>
      <c r="TU23" s="56">
        <f t="shared" ref="TU23" si="859">1/TU22</f>
        <v>0.73757191326154303</v>
      </c>
      <c r="TV23" s="56">
        <f t="shared" ref="TV23" si="860">1/TV22</f>
        <v>0.73806184958299503</v>
      </c>
      <c r="TW23" s="56">
        <f t="shared" ref="TW23" si="861">1/TW22</f>
        <v>0.7314753858532661</v>
      </c>
      <c r="TX23" s="56">
        <f t="shared" ref="TX23" si="862">1/TX22</f>
        <v>0.76161462300076166</v>
      </c>
      <c r="TY23" s="56">
        <f t="shared" ref="TY23" si="863">1/TY22</f>
        <v>0.77267810230258072</v>
      </c>
      <c r="TZ23" s="56">
        <f t="shared" ref="TZ23" si="864">1/TZ22</f>
        <v>0.76675356540407913</v>
      </c>
      <c r="UA23" s="56">
        <f t="shared" ref="UA23" si="865">1/UA22</f>
        <v>0.77489345215032934</v>
      </c>
      <c r="UB23" s="56">
        <f t="shared" ref="UB23" si="866">1/UB22</f>
        <v>0.78235017994054135</v>
      </c>
      <c r="UC23" s="56">
        <f t="shared" ref="UC23" si="867">1/UC22</f>
        <v>0.78210542781166903</v>
      </c>
      <c r="UD23" s="56">
        <f t="shared" ref="UD23" si="868">1/UD22</f>
        <v>0.7822889775483064</v>
      </c>
      <c r="UE23" s="56">
        <f t="shared" ref="UE23" si="869">1/UE22</f>
        <v>0.79586152009550337</v>
      </c>
      <c r="UF23" s="56">
        <f t="shared" ref="UF23" si="870">1/UF22</f>
        <v>0.79001422025596457</v>
      </c>
      <c r="UG23" s="56">
        <f t="shared" ref="UG23" si="871">1/UG22</f>
        <v>0.79649542015133412</v>
      </c>
      <c r="UH23" s="56">
        <f t="shared" ref="UH23" si="872">1/UH22</f>
        <v>0.79649542015133412</v>
      </c>
      <c r="UI23" s="56">
        <f t="shared" ref="UI23" si="873">1/UI22</f>
        <v>0.79270709472849776</v>
      </c>
      <c r="UJ23" s="56">
        <f t="shared" ref="UJ23" si="874">1/UJ22</f>
        <v>0.79390282629406161</v>
      </c>
      <c r="UK23" s="56">
        <f t="shared" ref="UK23" si="875">1/UK22</f>
        <v>0.79088895919012969</v>
      </c>
      <c r="UL23" s="56">
        <f t="shared" ref="UL23" si="876">1/UL22</f>
        <v>0.78235017994054135</v>
      </c>
      <c r="UM23" s="56">
        <f t="shared" ref="UM23" si="877">1/UM22</f>
        <v>0.78155529503712384</v>
      </c>
      <c r="UN23" s="56">
        <f t="shared" ref="UN23" si="878">1/UN22</f>
        <v>0.78351484760636214</v>
      </c>
      <c r="UO23" s="56">
        <f t="shared" ref="UO23" si="879">1/UO22</f>
        <v>0.78137208938896696</v>
      </c>
      <c r="UP23" s="56">
        <f t="shared" ref="UP23" si="880">1/UP22</f>
        <v>0.79421809228814222</v>
      </c>
      <c r="UQ23" s="56">
        <f t="shared" ref="UQ23" si="881">1/UQ22</f>
        <v>0.78709169618260533</v>
      </c>
      <c r="UR23" s="56">
        <f t="shared" ref="UR23" si="882">1/UR22</f>
        <v>0.79390282629406161</v>
      </c>
      <c r="US23" s="56">
        <f t="shared" ref="US23" si="883">1/US22</f>
        <v>0.79151495963273699</v>
      </c>
      <c r="UT23" s="56">
        <f t="shared" ref="UT23" si="884">1/UT22</f>
        <v>0.78339208773991387</v>
      </c>
      <c r="UU23" s="56">
        <f t="shared" ref="UU23" si="885">1/UU22</f>
        <v>0.77984870935038608</v>
      </c>
      <c r="UV23" s="56">
        <f t="shared" ref="UV23" si="886">1/UV22</f>
        <v>0.77924101924725309</v>
      </c>
      <c r="UW23" s="56">
        <f t="shared" ref="UW23" si="887">1/UW22</f>
        <v>0.77291698871541192</v>
      </c>
      <c r="UX23" s="56">
        <f t="shared" ref="UX23" si="888">1/UX22</f>
        <v>0.77118840132644406</v>
      </c>
      <c r="UY23" s="56">
        <f t="shared" ref="UY23" si="889">1/UY22</f>
        <v>0.76875768757687579</v>
      </c>
      <c r="UZ23" s="56">
        <f t="shared" ref="UZ23" si="890">1/UZ22</f>
        <v>0.78149421694279453</v>
      </c>
      <c r="VA23" s="56">
        <f t="shared" ref="VA23" si="891">1/VA22</f>
        <v>0.77948398160417809</v>
      </c>
      <c r="VB23" s="56">
        <f t="shared" ref="VB23" si="892">1/VB22</f>
        <v>0.78015290997035414</v>
      </c>
      <c r="VC23" s="56">
        <f t="shared" ref="VC23" si="893">1/VC22</f>
        <v>0.7782706825433886</v>
      </c>
      <c r="VD23" s="56">
        <f t="shared" ref="VD23" si="894">1/VD22</f>
        <v>0.78369905956112851</v>
      </c>
      <c r="VE23" s="56">
        <f t="shared" ref="VE23" si="895">1/VE22</f>
        <v>0.78027465667915097</v>
      </c>
      <c r="VF23" s="56">
        <f t="shared" ref="VF23" si="896">1/VF22</f>
        <v>0.76271832812142482</v>
      </c>
      <c r="VG23" s="56">
        <f t="shared" ref="VG23" si="897">1/VG22</f>
        <v>0.75414781297134237</v>
      </c>
      <c r="VH23" s="56">
        <f t="shared" ref="VH23" si="898">1/VH22</f>
        <v>0.75907089722180054</v>
      </c>
      <c r="VI23" s="56">
        <f t="shared" ref="VI23" si="899">1/VI22</f>
        <v>0.76982294072363355</v>
      </c>
      <c r="VJ23" s="56">
        <f t="shared" ref="VJ23" si="900">1/VJ22</f>
        <v>0.78155529503712384</v>
      </c>
      <c r="VK23" s="56">
        <f t="shared" ref="VK23" si="901">1/VK22</f>
        <v>0.7701786814540974</v>
      </c>
      <c r="VL23" s="56">
        <f t="shared" ref="VL23" si="902">1/VL22</f>
        <v>0.77459333849728895</v>
      </c>
      <c r="VM23" s="56">
        <f t="shared" ref="VM23" si="903">1/VM22</f>
        <v>0.77339520494972935</v>
      </c>
      <c r="VN23" s="56">
        <f t="shared" ref="VN23" si="904">1/VN22</f>
        <v>0.75861022606584738</v>
      </c>
      <c r="VO23" s="56">
        <f t="shared" ref="VO23" si="905">1/VO22</f>
        <v>0.75357950263752826</v>
      </c>
      <c r="VP23" s="56">
        <f t="shared" ref="VP23" si="906">1/VP22</f>
        <v>0.76423385555980128</v>
      </c>
      <c r="VQ23" s="56">
        <f t="shared" ref="VQ23" si="907">1/VQ22</f>
        <v>0.75912852045851364</v>
      </c>
      <c r="VR23" s="56">
        <f t="shared" ref="VR23" si="908">1/VR22</f>
        <v>0.75403408234052172</v>
      </c>
      <c r="VS23" s="56">
        <f t="shared" ref="VS23" si="909">1/VS22</f>
        <v>0.74660295654770792</v>
      </c>
      <c r="VT23" s="56">
        <f t="shared" ref="VT23" si="910">1/VT22</f>
        <v>0.73078047354574682</v>
      </c>
      <c r="VU23" s="56">
        <f t="shared" ref="VU23" si="911">1/VU22</f>
        <v>0.7343761474627305</v>
      </c>
      <c r="VV23" s="56">
        <f t="shared" ref="VV23" si="912">1/VV22</f>
        <v>0.73556454578889297</v>
      </c>
      <c r="VW23" s="56">
        <f t="shared" ref="VW23" si="913">1/VW22</f>
        <v>0.75007500750075007</v>
      </c>
      <c r="VX23" s="56">
        <f t="shared" ref="VX23" si="914">1/VX22</f>
        <v>0.7362685907819172</v>
      </c>
      <c r="VY23" s="56">
        <f t="shared" ref="VY23" si="915">1/VY22</f>
        <v>0.72118851867878264</v>
      </c>
      <c r="VZ23" s="56">
        <f t="shared" ref="VZ23" si="916">1/VZ22</f>
        <v>0.71854566357692029</v>
      </c>
      <c r="WA23" s="56">
        <f t="shared" ref="WA23" si="917">1/WA22</f>
        <v>0.70932047098879281</v>
      </c>
      <c r="WB23" s="56">
        <f t="shared" ref="WB23" si="918">1/WB22</f>
        <v>0.70077084793272593</v>
      </c>
      <c r="WC23" s="56">
        <f t="shared" ref="WC23" si="919">1/WC22</f>
        <v>0.71403070332024277</v>
      </c>
      <c r="WD23" s="56">
        <f t="shared" ref="WD23" si="920">1/WD22</f>
        <v>0.71540992988982688</v>
      </c>
      <c r="WE23" s="56">
        <f t="shared" ref="WE23" si="921">1/WE22</f>
        <v>0.71581961345740874</v>
      </c>
      <c r="WF23" s="56">
        <f t="shared" ref="WF23" si="922">1/WF22</f>
        <v>0.71736011477761841</v>
      </c>
      <c r="WG23" s="56">
        <f t="shared" ref="WG23" si="923">1/WG22</f>
        <v>0.6841817186644773</v>
      </c>
      <c r="WH23" s="56">
        <f t="shared" ref="WH23" si="924">1/WH22</f>
        <v>0.71128814282665909</v>
      </c>
      <c r="WI23" s="56">
        <f t="shared" ref="WI23" si="925">1/WI22</f>
        <v>0.73046018991964934</v>
      </c>
      <c r="WJ23" s="56">
        <f t="shared" ref="WJ23" si="926">1/WJ22</f>
        <v>0.74019245003700962</v>
      </c>
      <c r="WK23" s="56">
        <f t="shared" ref="WK23" si="927">1/WK22</f>
        <v>0.7496251874062968</v>
      </c>
      <c r="WL23" s="56">
        <f t="shared" ref="WL23" si="928">1/WL22</f>
        <v>0.75671585319712453</v>
      </c>
      <c r="WM23" s="56">
        <f t="shared" ref="WM23" si="929">1/WM22</f>
        <v>0.77369439071566737</v>
      </c>
      <c r="WN23" s="56">
        <f t="shared" ref="WN23" si="930">1/WN22</f>
        <v>0.77893752921015735</v>
      </c>
      <c r="WO23" s="56">
        <f t="shared" ref="WO23" si="931">1/WO22</f>
        <v>0.77796794772055389</v>
      </c>
      <c r="WP23" s="56">
        <f t="shared" ref="WP23" si="932">1/WP22</f>
        <v>0.78957757599684175</v>
      </c>
      <c r="WQ23" s="56">
        <f t="shared" ref="WQ23" si="933">1/WQ22</f>
        <v>0.79239302694136293</v>
      </c>
      <c r="WR23" s="56">
        <f t="shared" ref="WR23" si="934">1/WR22</f>
        <v>0.79220470569595181</v>
      </c>
      <c r="WS23" s="56">
        <f t="shared" ref="WS23" si="935">1/WS22</f>
        <v>0.78758761912262731</v>
      </c>
      <c r="WT23" s="56">
        <f t="shared" ref="WT23" si="936">1/WT22</f>
        <v>0.79314720812182748</v>
      </c>
      <c r="WU23" s="56">
        <f t="shared" ref="WU23" si="937">1/WU22</f>
        <v>0.78573112280977453</v>
      </c>
      <c r="WV23" s="56">
        <f t="shared" ref="WV23" si="938">1/WV22</f>
        <v>0.77519379844961234</v>
      </c>
      <c r="WW23" s="56">
        <f t="shared" ref="WW23" si="939">1/WW22</f>
        <v>0.77309625048318509</v>
      </c>
      <c r="WX23" s="56">
        <f t="shared" ref="WX23" si="940">1/WX22</f>
        <v>0.78057918975880114</v>
      </c>
      <c r="WY23" s="56">
        <f t="shared" ref="WY23" si="941">1/WY22</f>
        <v>0.78290143270962176</v>
      </c>
      <c r="WZ23" s="56">
        <f t="shared" ref="WZ23" si="942">1/WZ22</f>
        <v>0.79352483732740831</v>
      </c>
      <c r="XA23" s="56">
        <f t="shared" ref="XA23" si="943">1/XA22</f>
        <v>0.79732100143517781</v>
      </c>
      <c r="XB23" s="56">
        <f t="shared" ref="XB23:XC23" si="944">1/XB22</f>
        <v>0.79151495963273699</v>
      </c>
      <c r="XC23" s="56">
        <f t="shared" si="944"/>
        <v>0.79032640480518446</v>
      </c>
      <c r="XD23" s="56">
        <f t="shared" ref="XD23" si="945">1/XD22</f>
        <v>0.78988941548183256</v>
      </c>
      <c r="XE23" s="56">
        <f t="shared" ref="XE23" si="946">1/XE22</f>
        <v>0.78895463510848118</v>
      </c>
      <c r="XF23" s="56">
        <f t="shared" ref="XF23" si="947">1/XF22</f>
        <v>0.79840319361277445</v>
      </c>
      <c r="XG23" s="56">
        <f t="shared" ref="XG23" si="948">1/XG22</f>
        <v>0.79808459696727863</v>
      </c>
      <c r="XH23" s="56">
        <f t="shared" ref="XH23" si="949">1/XH22</f>
        <v>0.78449831332862641</v>
      </c>
      <c r="XI23" s="56">
        <f t="shared" ref="XI23" si="950">1/XI22</f>
        <v>0.77573500892095271</v>
      </c>
      <c r="XJ23" s="56">
        <f t="shared" ref="XJ23" si="951">1/XJ22</f>
        <v>0.7839448102853559</v>
      </c>
      <c r="XK23" s="56">
        <f t="shared" ref="XK23" si="952">1/XK22</f>
        <v>0.78308535630383713</v>
      </c>
      <c r="XL23" s="56">
        <f t="shared" ref="XL23" si="953">1/XL22</f>
        <v>0.77700077700077708</v>
      </c>
      <c r="XM23" s="56">
        <f t="shared" ref="XM23" si="954">1/XM22</f>
        <v>0.78003120124804992</v>
      </c>
      <c r="XN23" s="56">
        <f t="shared" ref="XN23" si="955">1/XN22</f>
        <v>0.77990953049446265</v>
      </c>
      <c r="XO23" s="56">
        <f t="shared" ref="XO23" si="956">1/XO22</f>
        <v>0.78388335815630628</v>
      </c>
      <c r="XP23" s="56">
        <f t="shared" ref="XP23" si="957">1/XP22</f>
        <v>0.76716532412734939</v>
      </c>
      <c r="XQ23" s="56">
        <f t="shared" ref="XQ23" si="958">1/XQ22</f>
        <v>0.78308535630383713</v>
      </c>
      <c r="XR23" s="56">
        <f t="shared" ref="XR23" si="959">1/XR22</f>
        <v>0.79833945393581351</v>
      </c>
      <c r="XS23" s="56">
        <f t="shared" ref="XS23" si="960">1/XS22</f>
        <v>0.8025682182985554</v>
      </c>
      <c r="XT23" s="56">
        <f t="shared" ref="XT23" si="961">1/XT22</f>
        <v>0.79390282629406161</v>
      </c>
      <c r="XU23" s="56">
        <f t="shared" ref="XU23" si="962">1/XU22</f>
        <v>0.78064012490242007</v>
      </c>
      <c r="XV23" s="56">
        <f t="shared" ref="XV23" si="963">1/XV22</f>
        <v>0.77863427548080666</v>
      </c>
      <c r="XW23" s="56">
        <f t="shared" ref="XW23" si="964">1/XW22</f>
        <v>0.7584951456310679</v>
      </c>
      <c r="XX23" s="56">
        <f t="shared" ref="XX23" si="965">1/XX22</f>
        <v>0.74493444576877232</v>
      </c>
      <c r="XY23" s="56">
        <f t="shared" ref="XY23" si="966">1/XY22</f>
        <v>0.74604595643091609</v>
      </c>
      <c r="XZ23" s="56">
        <f t="shared" ref="XZ23" si="967">1/XZ22</f>
        <v>0.74035685200266532</v>
      </c>
      <c r="YA23" s="56">
        <f t="shared" ref="YA23" si="968">1/YA22</f>
        <v>0.7339449541284403</v>
      </c>
      <c r="YB23" s="56">
        <f t="shared" ref="YB23" si="969">1/YB22</f>
        <v>0.72716695753344973</v>
      </c>
      <c r="YC23" s="56">
        <f t="shared" ref="YC23" si="970">1/YC22</f>
        <v>0.7331915829606277</v>
      </c>
      <c r="YD23" s="56">
        <f t="shared" ref="YD23" si="971">1/YD22</f>
        <v>0.73643125414242572</v>
      </c>
      <c r="YE23" s="56">
        <f t="shared" ref="YE23" si="972">1/YE22</f>
        <v>0.73088729717877499</v>
      </c>
      <c r="YF23" s="56">
        <f t="shared" ref="YF23" si="973">1/YF22</f>
        <v>0.72827907654213098</v>
      </c>
      <c r="YG23" s="56">
        <f t="shared" ref="YG23" si="974">1/YG22</f>
        <v>0.73356807511737088</v>
      </c>
      <c r="YH23" s="56">
        <f t="shared" ref="YH23" si="975">1/YH22</f>
        <v>0.73346046648085672</v>
      </c>
      <c r="YI23" s="56">
        <f t="shared" ref="YI23" si="976">1/YI22</f>
        <v>0.72285672979615445</v>
      </c>
      <c r="YJ23" s="56">
        <f t="shared" ref="YJ23" si="977">1/YJ22</f>
        <v>0.71926922246997049</v>
      </c>
      <c r="YK23" s="56">
        <f t="shared" ref="YK23" si="978">1/YK22</f>
        <v>0.71017683403167398</v>
      </c>
      <c r="YL23" s="56">
        <f t="shared" ref="YL23" si="979">1/YL22</f>
        <v>0.699154023631406</v>
      </c>
      <c r="YM23" s="56">
        <f t="shared" ref="YM23" si="980">1/YM22</f>
        <v>0.69691267684159175</v>
      </c>
      <c r="YN23" s="56">
        <f t="shared" ref="YN23" si="981">1/YN22</f>
        <v>0.68306010928961747</v>
      </c>
      <c r="YO23" s="56">
        <f t="shared" ref="YO23" si="982">1/YO22</f>
        <v>0.68027210884353739</v>
      </c>
      <c r="YP23" s="56">
        <f t="shared" ref="YP23" si="983">1/YP22</f>
        <v>0.68073519400953031</v>
      </c>
      <c r="YQ23" s="56">
        <f t="shared" ref="YQ23" si="984">1/YQ22</f>
        <v>0.67884054035707009</v>
      </c>
      <c r="YR23" s="56">
        <f t="shared" ref="YR23" si="985">1/YR22</f>
        <v>0.68629469494200812</v>
      </c>
      <c r="YS23" s="56">
        <f t="shared" ref="YS23" si="986">1/YS22</f>
        <v>0.70244450688395621</v>
      </c>
      <c r="YT23" s="56">
        <f t="shared" ref="YT23" si="987">1/YT22</f>
        <v>0.68956006068128539</v>
      </c>
      <c r="YU23" s="56">
        <f t="shared" ref="YU23" si="988">1/YU22</f>
        <v>0.70303712035995491</v>
      </c>
      <c r="YV23" s="56">
        <f t="shared" ref="YV23" si="989">1/YV22</f>
        <v>0.70091820284572781</v>
      </c>
      <c r="YW23" s="56">
        <f t="shared" ref="YW23" si="990">1/YW22</f>
        <v>0.70666384001130655</v>
      </c>
      <c r="YX23" s="56">
        <f t="shared" ref="YX23" si="991">1/YX22</f>
        <v>0.71093416749608984</v>
      </c>
      <c r="YY23" s="56">
        <f t="shared" ref="YY23" si="992">1/YY22</f>
        <v>0.71766901105210279</v>
      </c>
      <c r="YZ23" s="56">
        <f t="shared" ref="YZ23" si="993">1/YZ22</f>
        <v>0.70952178231871721</v>
      </c>
      <c r="ZA23" s="56">
        <f t="shared" ref="ZA23" si="994">1/ZA22</f>
        <v>0.70701357466063341</v>
      </c>
      <c r="ZB23" s="56">
        <f t="shared" ref="ZB23" si="995">1/ZB22</f>
        <v>0.70353172928099061</v>
      </c>
      <c r="ZC23" s="56">
        <f t="shared" ref="ZC23" si="996">1/ZC22</f>
        <v>0.70190215483961527</v>
      </c>
      <c r="ZD23" s="56">
        <f t="shared" ref="ZD23" si="997">1/ZD22</f>
        <v>0.69022639425731636</v>
      </c>
      <c r="ZE23" s="56">
        <f t="shared" ref="ZE23" si="998">1/ZE22</f>
        <v>0.6924728204417977</v>
      </c>
      <c r="ZF23" s="56">
        <f t="shared" ref="ZF23" si="999">1/ZF22</f>
        <v>0.6888950124001102</v>
      </c>
      <c r="ZG23" s="56">
        <f t="shared" ref="ZG23" si="1000">1/ZG22</f>
        <v>0.6839477463921757</v>
      </c>
      <c r="ZH23" s="56">
        <f t="shared" ref="ZH23" si="1001">1/ZH22</f>
        <v>0.67865626060400408</v>
      </c>
      <c r="ZI23" s="56">
        <f t="shared" ref="ZI23" si="1002">1/ZI22</f>
        <v>0.67700223410737248</v>
      </c>
      <c r="ZJ23" s="56">
        <f t="shared" ref="ZJ23" si="1003">1/ZJ22</f>
        <v>0.67718561657750398</v>
      </c>
      <c r="ZK23" s="56">
        <f t="shared" ref="ZK23" si="1004">1/ZK22</f>
        <v>0.68502534593779973</v>
      </c>
      <c r="ZL23" s="56">
        <f t="shared" ref="ZL23" si="1005">1/ZL22</f>
        <v>0.67718561657750398</v>
      </c>
      <c r="ZM23" s="56">
        <f t="shared" ref="ZM23" si="1006">1/ZM22</f>
        <v>0.67531064289573206</v>
      </c>
      <c r="ZN23" s="56">
        <f t="shared" ref="ZN23" si="1007">1/ZN22</f>
        <v>0.67503712704198726</v>
      </c>
      <c r="ZO23" s="56">
        <f t="shared" ref="ZO23" si="1008">1/ZO22</f>
        <v>0.6787023211619384</v>
      </c>
      <c r="ZP23" s="56">
        <f t="shared" ref="ZP23" si="1009">1/ZP22</f>
        <v>0.68133814812291338</v>
      </c>
      <c r="ZQ23" s="56">
        <f t="shared" ref="ZQ23" si="1010">1/ZQ22</f>
        <v>0.68008705114254631</v>
      </c>
      <c r="ZR23" s="56">
        <f t="shared" ref="ZR23" si="1011">1/ZR22</f>
        <v>0.67893271776766917</v>
      </c>
      <c r="ZS23" s="56">
        <f t="shared" ref="ZS23" si="1012">1/ZS22</f>
        <v>0.67082578654323477</v>
      </c>
      <c r="ZT23" s="56">
        <f t="shared" ref="ZT23" si="1013">1/ZT22</f>
        <v>0.67100583775078848</v>
      </c>
      <c r="ZU23" s="56">
        <f t="shared" ref="ZU23" si="1014">1/ZU22</f>
        <v>0.67082578654323477</v>
      </c>
      <c r="ZV23" s="56">
        <f t="shared" ref="ZV23" si="1015">1/ZV22</f>
        <v>0.66613375965893951</v>
      </c>
      <c r="ZW23" s="56">
        <f t="shared" ref="ZW23" si="1016">1/ZW22</f>
        <v>0.66339392331166247</v>
      </c>
      <c r="ZX23" s="56">
        <f t="shared" ref="ZX23" si="1017">1/ZX22</f>
        <v>0.64637062891862196</v>
      </c>
      <c r="ZY23" s="56">
        <f t="shared" ref="ZY23" si="1018">1/ZY22</f>
        <v>0.64607830469052852</v>
      </c>
      <c r="ZZ23" s="56">
        <f t="shared" ref="ZZ23" si="1019">1/ZZ22</f>
        <v>0.64570284754955776</v>
      </c>
      <c r="AAA23" s="56">
        <f t="shared" ref="AAA23" si="1020">1/AAA22</f>
        <v>0.64242579982012082</v>
      </c>
      <c r="AAB23" s="56">
        <f t="shared" ref="AAB23" si="1021">1/AAB22</f>
        <v>0.6420958006934635</v>
      </c>
      <c r="AAC23" s="56">
        <f t="shared" ref="AAC23" si="1022">1/AAC22</f>
        <v>0.64057395426301966</v>
      </c>
      <c r="AAD23" s="56">
        <f t="shared" ref="AAD23" si="1023">1/AAD22</f>
        <v>0.64147796523189426</v>
      </c>
      <c r="AAE23" s="56">
        <f t="shared" ref="AAE23" si="1024">1/AAE22</f>
        <v>0.63673989175421841</v>
      </c>
      <c r="AAF23" s="56">
        <f t="shared" ref="AAF23" si="1025">1/AAF22</f>
        <v>0.63508192556839838</v>
      </c>
      <c r="AAG23" s="56">
        <f t="shared" ref="AAG23" si="1026">1/AAG22</f>
        <v>0.63556628956400152</v>
      </c>
      <c r="AAH23" s="56">
        <f t="shared" ref="AAH23" si="1027">1/AAH22</f>
        <v>0.63787714486189961</v>
      </c>
      <c r="AAI23" s="56">
        <f t="shared" ref="AAI23" si="1028">1/AAI22</f>
        <v>0.63528365415157861</v>
      </c>
      <c r="AAJ23" s="56">
        <f t="shared" ref="AAJ23" si="1029">1/AAJ22</f>
        <v>0.62818016207048177</v>
      </c>
      <c r="AAK23" s="56">
        <f t="shared" ref="AAK23" si="1030">1/AAK22</f>
        <v>0.63059654433093704</v>
      </c>
      <c r="AAL23" s="56">
        <f t="shared" ref="AAL23" si="1031">1/AAL22</f>
        <v>0.63227111785533641</v>
      </c>
      <c r="AAM23" s="56">
        <f t="shared" ref="AAM23" si="1032">1/AAM22</f>
        <v>0.63095463436178945</v>
      </c>
      <c r="AAN23" s="56">
        <f t="shared" ref="AAN23" si="1033">1/AAN22</f>
        <v>0.62940584088620344</v>
      </c>
      <c r="AAO23" s="56">
        <f t="shared" ref="AAO23" si="1034">1/AAO22</f>
        <v>0.62539086929330834</v>
      </c>
      <c r="AAP23" s="56">
        <f t="shared" ref="AAP23" si="1035">1/AAP22</f>
        <v>0.63103426516059824</v>
      </c>
      <c r="AAQ23" s="56">
        <f t="shared" ref="AAQ23" si="1036">1/AAQ22</f>
        <v>0.63151247237132935</v>
      </c>
      <c r="AAR23" s="56">
        <f t="shared" ref="AAR23" si="1037">1/AAR22</f>
        <v>0.63661828367710727</v>
      </c>
      <c r="AAS23" s="56">
        <f t="shared" ref="AAS23" si="1038">1/AAS22</f>
        <v>0.63633471205854286</v>
      </c>
      <c r="AAT23" s="56">
        <f t="shared" ref="AAT23" si="1039">1/AAT22</f>
        <v>0.63747051698858925</v>
      </c>
      <c r="AAU23" s="56">
        <f t="shared" ref="AAU23" si="1040">1/AAU22</f>
        <v>0.63893680914957518</v>
      </c>
      <c r="AAV23" s="56">
        <f t="shared" ref="AAV23" si="1041">1/AAV22</f>
        <v>0.6381213706847042</v>
      </c>
      <c r="AAW23" s="56">
        <f t="shared" ref="AAW23" si="1042">1/AAW22</f>
        <v>0.62952470884482215</v>
      </c>
      <c r="AAX23" s="56">
        <f t="shared" ref="AAX23" si="1043">1/AAX22</f>
        <v>0.63267113754270532</v>
      </c>
      <c r="AAY23" s="56">
        <f t="shared" ref="AAY23" si="1044">1/AAY22</f>
        <v>0.63391442155309041</v>
      </c>
      <c r="AAZ23" s="56">
        <f t="shared" ref="AAZ23" si="1045">1/AAZ22</f>
        <v>0.63435676224308546</v>
      </c>
      <c r="ABA23" s="56">
        <f t="shared" ref="ABA23" si="1046">1/ABA22</f>
        <v>0.63500127000254003</v>
      </c>
      <c r="ABB23" s="56">
        <f t="shared" ref="ABB23" si="1047">1/ABB22</f>
        <v>0.63568749602695318</v>
      </c>
      <c r="ABC23" s="56">
        <f t="shared" ref="ABC23" si="1048">1/ABC22</f>
        <v>0.64106673504711842</v>
      </c>
      <c r="ABD23" s="56">
        <f t="shared" ref="ABD23" si="1049">1/ABD22</f>
        <v>0.64234326824254884</v>
      </c>
      <c r="ABE23" s="56">
        <f t="shared" ref="ABE23" si="1050">1/ABE22</f>
        <v>0.64428838348044581</v>
      </c>
      <c r="ABF23" s="56">
        <f t="shared" ref="ABF23" si="1051">1/ABF22</f>
        <v>0.64061499039077519</v>
      </c>
      <c r="ABG23" s="56">
        <f t="shared" ref="ABG23" si="1052">1/ABG22</f>
        <v>0.64595310380466375</v>
      </c>
      <c r="ABH23" s="56">
        <f t="shared" ref="ABH23" si="1053">1/ABH22</f>
        <v>0.64545278512876791</v>
      </c>
      <c r="ABI23" s="56">
        <f t="shared" ref="ABI23" si="1054">1/ABI22</f>
        <v>0.64612004910512366</v>
      </c>
      <c r="ABJ23" s="56">
        <f t="shared" ref="ABJ23" si="1055">1/ABJ22</f>
        <v>0.64687237208098836</v>
      </c>
      <c r="ABK23" s="56">
        <f t="shared" ref="ABK23" si="1056">1/ABK22</f>
        <v>0.65206051121544073</v>
      </c>
      <c r="ABL23" s="56">
        <f t="shared" ref="ABL23" si="1057">1/ABL22</f>
        <v>0.64863462411623529</v>
      </c>
      <c r="ABM23" s="56">
        <f t="shared" ref="ABM23" si="1058">1/ABM22</f>
        <v>0.64453754431195609</v>
      </c>
      <c r="ABN23" s="56">
        <f t="shared" ref="ABN23" si="1059">1/ABN22</f>
        <v>0.64408089656060807</v>
      </c>
      <c r="ABO23" s="56">
        <f t="shared" ref="ABO23" si="1060">1/ABO22</f>
        <v>0.63355296502787628</v>
      </c>
      <c r="ABP23" s="56">
        <f t="shared" ref="ABP23" si="1061">1/ABP22</f>
        <v>0.6411489388985061</v>
      </c>
      <c r="ABQ23" s="56">
        <f t="shared" ref="ABQ23" si="1062">1/ABQ22</f>
        <v>0.64926632904817561</v>
      </c>
      <c r="ABR23" s="56">
        <f t="shared" ref="ABR23" si="1063">1/ABR22</f>
        <v>0.64657959394801501</v>
      </c>
      <c r="ABS23" s="56">
        <f t="shared" ref="ABS23" si="1064">1/ABS22</f>
        <v>0.64131340986340024</v>
      </c>
      <c r="ABT23" s="56">
        <f t="shared" ref="ABT23" si="1065">1/ABT22</f>
        <v>0.64428838348044581</v>
      </c>
      <c r="ABU23" s="56">
        <f t="shared" ref="ABU23" si="1066">1/ABU22</f>
        <v>0.64482847562548362</v>
      </c>
      <c r="ABV23" s="56">
        <f t="shared" ref="ABV23" si="1067">1/ABV22</f>
        <v>0.64304546331425638</v>
      </c>
      <c r="ABW23" s="56">
        <f t="shared" ref="ABW23:ABX23" si="1068">1/ABW22</f>
        <v>0.63873275421563613</v>
      </c>
      <c r="ABX23" s="56">
        <f t="shared" si="1068"/>
        <v>0.63451776649746194</v>
      </c>
      <c r="ABY23" s="56">
        <f t="shared" ref="ABY23" si="1069">1/ABY22</f>
        <v>0.63447750777234946</v>
      </c>
      <c r="ABZ23" s="56">
        <f t="shared" ref="ABZ23" si="1070">1/ABZ22</f>
        <v>0.63524329818320413</v>
      </c>
      <c r="ACA23" s="56">
        <f t="shared" ref="ACA23" si="1071">1/ACA22</f>
        <v>0.634719136781974</v>
      </c>
      <c r="ACB23" s="56">
        <f t="shared" ref="ACB23" si="1072">1/ACB22</f>
        <v>0.63479972068812296</v>
      </c>
      <c r="ACC23" s="56">
        <f t="shared" ref="ACC23" si="1073">1/ACC22</f>
        <v>0.63942707334228532</v>
      </c>
      <c r="ACD23" s="56">
        <f t="shared" ref="ACD23" si="1074">1/ACD22</f>
        <v>0.64197213840919298</v>
      </c>
      <c r="ACE23" s="56">
        <f t="shared" ref="ACE23" si="1075">1/ACE22</f>
        <v>0.64524454768357209</v>
      </c>
      <c r="ACF23" s="56">
        <f t="shared" ref="ACF23" si="1076">1/ACF22</f>
        <v>0.64624531472146818</v>
      </c>
      <c r="ACG23" s="56">
        <f t="shared" ref="ACG23" si="1077">1/ACG22</f>
        <v>0.64771034393419258</v>
      </c>
      <c r="ACH23" s="56">
        <f t="shared" ref="ACH23" si="1078">1/ACH22</f>
        <v>0.6462870807212564</v>
      </c>
      <c r="ACI23" s="56">
        <f t="shared" ref="ACI23" si="1079">1/ACI22</f>
        <v>0.64808813998703829</v>
      </c>
      <c r="ACJ23" s="56">
        <f t="shared" ref="ACJ23" si="1080">1/ACJ22</f>
        <v>0.6469142191745374</v>
      </c>
      <c r="ACK23" s="56">
        <f t="shared" ref="ACK23" si="1081">1/ACK22</f>
        <v>0.65159314524011214</v>
      </c>
      <c r="ACL23" s="56">
        <f t="shared" ref="ACL23" si="1082">1/ACL22</f>
        <v>0.64808813998703829</v>
      </c>
      <c r="ACM23" s="56">
        <f t="shared" ref="ACM23" si="1083">1/ACM22</f>
        <v>0.64399793920659454</v>
      </c>
      <c r="ACN23" s="56">
        <f t="shared" ref="ACN23" si="1084">1/ACN22</f>
        <v>0.64683053040103489</v>
      </c>
      <c r="ACO23" s="56">
        <f t="shared" ref="ACO23" si="1085">1/ACO22</f>
        <v>0.6469142191745374</v>
      </c>
      <c r="ACP23" s="56">
        <f t="shared" ref="ACP23" si="1086">1/ACP22</f>
        <v>0.64350064350064351</v>
      </c>
      <c r="ACQ23" s="56">
        <f t="shared" ref="ACQ23" si="1087">1/ACQ22</f>
        <v>0.64221951062873295</v>
      </c>
      <c r="ACR23" s="56">
        <f t="shared" ref="ACR23" si="1088">1/ACR22</f>
        <v>0.63987714358843106</v>
      </c>
      <c r="ACS23" s="56">
        <f t="shared" ref="ACS23" si="1089">1/ACS22</f>
        <v>0.64119004873044372</v>
      </c>
      <c r="ACT23" s="56">
        <f t="shared" ref="ACT23" si="1090">1/ACT22</f>
        <v>0.63415562178958718</v>
      </c>
      <c r="ACU23" s="56">
        <f t="shared" ref="ACU23" si="1091">1/ACU22</f>
        <v>0.62735257214554574</v>
      </c>
      <c r="ACV23" s="56">
        <f t="shared" ref="ACV23" si="1092">1/ACV22</f>
        <v>0.62770698637875844</v>
      </c>
      <c r="ACW23" s="56">
        <f t="shared" ref="ACW23" si="1093">1/ACW22</f>
        <v>0.62900993835702601</v>
      </c>
      <c r="ACX23" s="56">
        <f t="shared" ref="ACX23" si="1094">1/ACX22</f>
        <v>0.6337135614702154</v>
      </c>
      <c r="ACY23" s="56">
        <f t="shared" ref="ACY23" si="1095">1/ACY22</f>
        <v>0.63004032258064513</v>
      </c>
      <c r="ACZ23" s="56">
        <f t="shared" ref="ACZ23" si="1096">1/ACZ22</f>
        <v>0.62782521346057263</v>
      </c>
      <c r="ADA23" s="56">
        <f t="shared" ref="ADA23" si="1097">1/ADA22</f>
        <v>0.63179176143543092</v>
      </c>
      <c r="ADB23" s="56">
        <f t="shared" ref="ADB23" si="1098">1/ADB22</f>
        <v>0.63015943033587496</v>
      </c>
      <c r="ADC23" s="56">
        <f t="shared" ref="ADC23" si="1099">1/ADC22</f>
        <v>0.63159224404724312</v>
      </c>
      <c r="ADD23" s="56">
        <f t="shared" ref="ADD23" si="1100">1/ADD22</f>
        <v>0.62992125984251968</v>
      </c>
      <c r="ADE23" s="56">
        <f t="shared" ref="ADE23" si="1101">1/ADE22</f>
        <v>0.63588960956377971</v>
      </c>
      <c r="ADF23" s="56">
        <f t="shared" ref="ADF23" si="1102">1/ADF22</f>
        <v>0.63718618580349184</v>
      </c>
      <c r="ADG23" s="56">
        <f t="shared" ref="ADG23" si="1103">1/ADG22</f>
        <v>0.63722678901421015</v>
      </c>
      <c r="ADH23" s="56">
        <f t="shared" ref="ADH23" si="1104">1/ADH22</f>
        <v>0.63605139295255053</v>
      </c>
      <c r="ADI23" s="56">
        <f t="shared" ref="ADI23" si="1105">1/ADI22</f>
        <v>0.64408089656060807</v>
      </c>
      <c r="ADJ23" s="56">
        <f t="shared" ref="ADJ23" si="1106">1/ADJ22</f>
        <v>0.63971340839303992</v>
      </c>
      <c r="ADK23" s="56">
        <f t="shared" ref="ADK23" si="1107">1/ADK22</f>
        <v>0.63856960408684549</v>
      </c>
      <c r="ADL23" s="56">
        <f t="shared" ref="ADL23" si="1108">1/ADL22</f>
        <v>0.63243106501391355</v>
      </c>
      <c r="ADM23" s="56">
        <f t="shared" ref="ADM23" si="1109">1/ADM22</f>
        <v>0.63307166371233226</v>
      </c>
      <c r="ADN23" s="56">
        <f t="shared" ref="ADN23" si="1110">1/ADN22</f>
        <v>0.63347269732674527</v>
      </c>
      <c r="ADO23" s="56">
        <f t="shared" ref="ADO23" si="1111">1/ADO22</f>
        <v>0.63653723742838964</v>
      </c>
      <c r="ADP23" s="56">
        <f t="shared" ref="ADP23" si="1112">1/ADP22</f>
        <v>0.64230201040529256</v>
      </c>
      <c r="ADQ23" s="56">
        <f t="shared" ref="ADQ23" si="1113">1/ADQ22</f>
        <v>0.64838228619594107</v>
      </c>
      <c r="ADR23" s="56">
        <f t="shared" ref="ADR23" si="1114">1/ADR22</f>
        <v>0.63726739739994909</v>
      </c>
      <c r="ADS23" s="56">
        <f t="shared" ref="ADS23" si="1115">1/ADS22</f>
        <v>0.6340752013188764</v>
      </c>
      <c r="ADT23" s="56">
        <f t="shared" ref="ADT23" si="1116">1/ADT22</f>
        <v>0.63411540900443886</v>
      </c>
      <c r="ADU23" s="56">
        <f t="shared" ref="ADU23" si="1117">1/ADU22</f>
        <v>0.64263222157958999</v>
      </c>
      <c r="ADV23" s="56">
        <f t="shared" ref="ADV23" si="1118">1/ADV22</f>
        <v>0.64197213840919298</v>
      </c>
      <c r="ADW23" s="56">
        <f t="shared" ref="ADW23" si="1119">1/ADW22</f>
        <v>0.64612004910512366</v>
      </c>
      <c r="ADX23" s="56">
        <f t="shared" ref="ADX23" si="1120">1/ADX22</f>
        <v>0.6502373366278692</v>
      </c>
      <c r="ADY23" s="56">
        <f t="shared" ref="ADY23" si="1121">1/ADY22</f>
        <v>0.65189048239895697</v>
      </c>
      <c r="ADZ23" s="56">
        <f t="shared" ref="ADZ23" si="1122">1/ADZ22</f>
        <v>0.64863462411623529</v>
      </c>
      <c r="AEA23" s="56">
        <f t="shared" ref="AEA23" si="1123">1/AEA22</f>
        <v>0.65278412429009725</v>
      </c>
      <c r="AEB23" s="56">
        <f t="shared" ref="AEB23" si="1124">1/AEB22</f>
        <v>0.65806791260858122</v>
      </c>
      <c r="AEC23" s="56">
        <f t="shared" ref="AEC23" si="1125">1/AEC22</f>
        <v>0.65763514402209655</v>
      </c>
      <c r="AED23" s="56">
        <f t="shared" ref="AED23" si="1126">1/AED22</f>
        <v>0.65776491481944355</v>
      </c>
      <c r="AEE23" s="56">
        <f t="shared" ref="AEE23" si="1127">1/AEE22</f>
        <v>0.65932616865563398</v>
      </c>
      <c r="AEF23" s="56">
        <f t="shared" ref="AEF23" si="1128">1/AEF22</f>
        <v>0.66133192249189865</v>
      </c>
      <c r="AEG23" s="56">
        <f t="shared" ref="AEG23" si="1129">1/AEG22</f>
        <v>0.66471683063015152</v>
      </c>
      <c r="AEH23" s="56">
        <f t="shared" ref="AEH23" si="1130">1/AEH22</f>
        <v>0.67231410514992607</v>
      </c>
      <c r="AEI23" s="56">
        <f t="shared" ref="AEI23" si="1131">1/AEI22</f>
        <v>0.67490045218330297</v>
      </c>
      <c r="AEJ23" s="56">
        <f t="shared" ref="AEJ23" si="1132">1/AEJ22</f>
        <v>0.67349137931034486</v>
      </c>
      <c r="AEK23" s="56">
        <f t="shared" ref="AEK23" si="1133">1/AEK22</f>
        <v>0.67861020629750268</v>
      </c>
      <c r="AEL23" s="56">
        <f t="shared" ref="AEL23" si="1134">1/AEL22</f>
        <v>0.68231441048034935</v>
      </c>
      <c r="AEM23" s="56">
        <f t="shared" ref="AEM23" si="1135">1/AEM22</f>
        <v>0.67833401166734497</v>
      </c>
      <c r="AEN23" s="56">
        <f t="shared" ref="AEN23" si="1136">1/AEN22</f>
        <v>0.68324678874009293</v>
      </c>
      <c r="AEO23" s="56">
        <f t="shared" ref="AEO23" si="1137">1/AEO22</f>
        <v>0.6814774430966335</v>
      </c>
      <c r="AEP23" s="56">
        <f t="shared" ref="AEP23" si="1138">1/AEP22</f>
        <v>0.68371393408997683</v>
      </c>
      <c r="AEQ23" s="56">
        <f t="shared" ref="AEQ23" si="1139">1/AEQ22</f>
        <v>0.68558892088303858</v>
      </c>
      <c r="AER23" s="56">
        <f t="shared" ref="AER23" si="1140">1/AER22</f>
        <v>0.68785252441876465</v>
      </c>
      <c r="AES23" s="56">
        <f t="shared" ref="AES23" si="1141">1/AES22</f>
        <v>0.68766332003850916</v>
      </c>
      <c r="AET23" s="56">
        <f t="shared" ref="AET23" si="1142">1/AET22</f>
        <v>0.68903741473161995</v>
      </c>
      <c r="AEU23" s="56">
        <f t="shared" ref="AEU23" si="1143">1/AEU22</f>
        <v>0.68638890795524743</v>
      </c>
      <c r="AEV23" s="56">
        <f t="shared" ref="AEV23" si="1144">1/AEV22</f>
        <v>0.6839477463921757</v>
      </c>
      <c r="AEW23" s="56">
        <f t="shared" ref="AEW23" si="1145">1/AEW22</f>
        <v>0.68082788671023964</v>
      </c>
      <c r="AEX23" s="56">
        <f t="shared" ref="AEX23" si="1146">1/AEX22</f>
        <v>0.6743543057522422</v>
      </c>
      <c r="AEY23" s="56">
        <f t="shared" ref="AEY23" si="1147">1/AEY22</f>
        <v>0.67163677883000883</v>
      </c>
      <c r="AEZ23" s="56">
        <f t="shared" ref="AEZ23" si="1148">1/AEZ22</f>
        <v>0.67249495628782785</v>
      </c>
      <c r="AFA23" s="56">
        <f t="shared" ref="AFA23" si="1149">1/AFA22</f>
        <v>0.67521944632005393</v>
      </c>
      <c r="AFB23" s="56">
        <f t="shared" ref="AFB23" si="1150">1/AFB22</f>
        <v>0.67691058011236716</v>
      </c>
      <c r="AFC23" s="56">
        <f t="shared" ref="AFC23" si="1151">1/AFC22</f>
        <v>0.67773636055574382</v>
      </c>
      <c r="AFD23" s="56">
        <f t="shared" ref="AFD23" si="1152">1/AFD22</f>
        <v>0.68004080244814691</v>
      </c>
      <c r="AFE23" s="56">
        <f t="shared" ref="AFE23" si="1153">1/AFE22</f>
        <v>0.68198867898792881</v>
      </c>
      <c r="AFF23" s="56">
        <f t="shared" ref="AFF23" si="1154">1/AFF22</f>
        <v>0.68615342390558531</v>
      </c>
      <c r="AFG23" s="56">
        <f t="shared" ref="AFG23" si="1155">1/AFG22</f>
        <v>0.68994066510280116</v>
      </c>
      <c r="AFH23" s="56">
        <f t="shared" ref="AFH23" si="1156">1/AFH22</f>
        <v>0.69051236017124706</v>
      </c>
      <c r="AFI23" s="56">
        <f t="shared" ref="AFI23" si="1157">1/AFI22</f>
        <v>0.6814774430966335</v>
      </c>
      <c r="AFJ23" s="56">
        <f t="shared" ref="AFJ23" si="1158">1/AFJ22</f>
        <v>0.68068885712340887</v>
      </c>
      <c r="AFK23" s="56">
        <f t="shared" ref="AFK23" si="1159">1/AFK22</f>
        <v>0.67604110329908051</v>
      </c>
      <c r="AFL23" s="56">
        <f t="shared" ref="AFL23" si="1160">1/AFL22</f>
        <v>0.67177213489184473</v>
      </c>
      <c r="AFM23" s="56">
        <f t="shared" ref="AFM23" si="1161">1/AFM22</f>
        <v>0.67136623027861697</v>
      </c>
      <c r="AFN23" s="56">
        <f t="shared" ref="AFN23" si="1162">1/AFN22</f>
        <v>0.67604110329908051</v>
      </c>
      <c r="AFO23" s="56">
        <f t="shared" ref="AFO23" si="1163">1/AFO22</f>
        <v>0.68203519301595961</v>
      </c>
      <c r="AFP23" s="56">
        <f t="shared" ref="AFP23" si="1164">1/AFP22</f>
        <v>0.68119891008174394</v>
      </c>
      <c r="AFQ23" s="56">
        <f t="shared" ref="AFQ23" si="1165">1/AFQ22</f>
        <v>0.68004080244814691</v>
      </c>
      <c r="AFR23" s="56">
        <f t="shared" ref="AFR23" si="1166">1/AFR22</f>
        <v>0.67920940025809962</v>
      </c>
      <c r="AFS23" s="56">
        <f t="shared" ref="AFS23" si="1167">1/AFS22</f>
        <v>0.67902492021457195</v>
      </c>
      <c r="AFT23" s="56">
        <f t="shared" ref="AFT23" si="1168">1/AFT22</f>
        <v>0.67782823832440853</v>
      </c>
      <c r="AFU23" s="56">
        <f t="shared" ref="AFU23" si="1169">1/AFU22</f>
        <v>0.68082788671023964</v>
      </c>
      <c r="AFV23" s="56">
        <f t="shared" ref="AFV23" si="1170">1/AFV22</f>
        <v>0.67930167787514439</v>
      </c>
      <c r="AFW23" s="56">
        <f t="shared" ref="AFW23" si="1171">1/AFW22</f>
        <v>0.68064252654505852</v>
      </c>
      <c r="AFX23" s="56">
        <f t="shared" ref="AFX23" si="1172">1/AFX22</f>
        <v>0.6888950124001102</v>
      </c>
      <c r="AFY23" s="56">
        <f t="shared" ref="AFY23" si="1173">1/AFY22</f>
        <v>0.69454090845950833</v>
      </c>
      <c r="AFZ23" s="56">
        <f t="shared" ref="AFZ23" si="1174">1/AFZ22</f>
        <v>0.69541029207232274</v>
      </c>
      <c r="AGA23" s="56">
        <f t="shared" ref="AGA23" si="1175">1/AGA22</f>
        <v>0.69691267684159175</v>
      </c>
      <c r="AGB23" s="56">
        <f t="shared" ref="AGB23" si="1176">1/AGB22</f>
        <v>0.69516857838025725</v>
      </c>
      <c r="AGC23" s="56">
        <f t="shared" ref="AGC23" si="1177">1/AGC22</f>
        <v>0.69367369589345174</v>
      </c>
      <c r="AGD23" s="56">
        <f t="shared" ref="AGD23" si="1178">1/AGD22</f>
        <v>0.69478218578475648</v>
      </c>
      <c r="AGE23" s="56">
        <f t="shared" ref="AGE23" si="1179">1/AGE22</f>
        <v>0.68922737611137908</v>
      </c>
      <c r="AGF23" s="56">
        <f t="shared" ref="AGF23" si="1180">1/AGF22</f>
        <v>0.68105972893822786</v>
      </c>
      <c r="AGG23" s="56">
        <f t="shared" ref="AGG23" si="1181">1/AGG22</f>
        <v>0.68143100511073251</v>
      </c>
      <c r="AGH23" s="56">
        <f t="shared" ref="AGH23" si="1182">1/AGH22</f>
        <v>0.68157033805888767</v>
      </c>
      <c r="AGI23" s="56">
        <f t="shared" ref="AGI23" si="1183">1/AGI22</f>
        <v>0.67944014132354935</v>
      </c>
      <c r="AGJ23" s="56">
        <f t="shared" ref="AGJ23" si="1184">1/AGJ22</f>
        <v>0.68264045327326095</v>
      </c>
      <c r="AGK23" s="56">
        <f t="shared" ref="AGK23" si="1185">1/AGK22</f>
        <v>0.68709633090559297</v>
      </c>
      <c r="AGL23" s="56">
        <f t="shared" ref="AGL23" si="1186">1/AGL22</f>
        <v>0.67934782608695654</v>
      </c>
      <c r="AGM23" s="56">
        <f t="shared" ref="AGM23" si="1187">1/AGM22</f>
        <v>0.67838002849196122</v>
      </c>
      <c r="AGN23" s="56">
        <f t="shared" ref="AGN23" si="1188">1/AGN22</f>
        <v>0.68184917496249831</v>
      </c>
      <c r="AGO23" s="56">
        <f t="shared" ref="AGO23" si="1189">1/AGO22</f>
        <v>0.67746087663437438</v>
      </c>
      <c r="AGP23" s="56">
        <f t="shared" ref="AGP23" si="1190">1/AGP22</f>
        <v>0.67851811643370874</v>
      </c>
      <c r="AGQ23" s="56">
        <f t="shared" ref="AGQ23" si="1191">1/AGQ22</f>
        <v>0.67810402115684554</v>
      </c>
      <c r="AGR23" s="56">
        <f t="shared" ref="AGR23:AGS23" si="1192">1/AGR22</f>
        <v>0.67231410514992607</v>
      </c>
      <c r="AGS23" s="56">
        <f t="shared" si="1192"/>
        <v>0.67362748400134731</v>
      </c>
      <c r="AGT23" s="56">
        <f t="shared" ref="AGT23" si="1193">1/AGT22</f>
        <v>0.67526504152879996</v>
      </c>
      <c r="AGU23" s="56">
        <f t="shared" ref="AGU23" si="1194">1/AGU22</f>
        <v>0.6743543057522422</v>
      </c>
      <c r="AGV23" s="56">
        <f t="shared" ref="AGV23" si="1195">1/AGV22</f>
        <v>0.67503712704198726</v>
      </c>
      <c r="AGW23" s="56">
        <f t="shared" ref="AGW23" si="1196">1/AGW22</f>
        <v>0.67636117686844777</v>
      </c>
      <c r="AGX23" s="56">
        <f t="shared" ref="AGX23" si="1197">1/AGX22</f>
        <v>0.68240753377917296</v>
      </c>
      <c r="AGY23" s="56">
        <f t="shared" ref="AGY23" si="1198">1/AGY22</f>
        <v>0.68254726639819807</v>
      </c>
      <c r="AGZ23" s="56">
        <f t="shared" ref="AGZ23" si="1199">1/AGZ22</f>
        <v>0.68310676958808658</v>
      </c>
      <c r="AHA23" s="56">
        <f t="shared" ref="AHA23" si="1200">1/AHA22</f>
        <v>0.68027210884353739</v>
      </c>
      <c r="AHB23" s="56">
        <f t="shared" ref="AHB23" si="1201">1/AHB22</f>
        <v>0.68460327240364205</v>
      </c>
      <c r="AHC23" s="56">
        <f t="shared" ref="AHC23" si="1202">1/AHC22</f>
        <v>0.68591810137869536</v>
      </c>
      <c r="AHD23" s="56">
        <f t="shared" ref="AHD23" si="1203">1/AHD22</f>
        <v>0.68105972893822786</v>
      </c>
      <c r="AHE23" s="56">
        <f t="shared" ref="AHE23" si="1204">1/AHE22</f>
        <v>0.68184917496249831</v>
      </c>
      <c r="AHF23" s="56">
        <f t="shared" ref="AHF23" si="1205">1/AHF22</f>
        <v>0.67925553593261789</v>
      </c>
      <c r="AHG23" s="56">
        <f t="shared" ref="AHG23" si="1206">1/AHG22</f>
        <v>0.68742696088540589</v>
      </c>
      <c r="AHH23" s="56">
        <f t="shared" ref="AHH23" si="1207">1/AHH22</f>
        <v>0.69022639425731636</v>
      </c>
      <c r="AHI23" s="56">
        <f t="shared" ref="AHI23" si="1208">1/AHI22</f>
        <v>0.6906554320049727</v>
      </c>
      <c r="AHJ23" s="56">
        <f t="shared" ref="AHJ23" si="1209">1/AHJ22</f>
        <v>0.69333703113083278</v>
      </c>
      <c r="AHK23" s="56">
        <f t="shared" ref="AHK23" si="1210">1/AHK22</f>
        <v>0.69218522876721811</v>
      </c>
      <c r="AHL23" s="56">
        <f t="shared" ref="AHL23" si="1211">1/AHL22</f>
        <v>0.69410703130422702</v>
      </c>
      <c r="AHM23" s="56">
        <f t="shared" ref="AHM23" si="1212">1/AHM22</f>
        <v>0.69487874365923141</v>
      </c>
      <c r="AHN23" s="56">
        <f t="shared" ref="AHN23" si="1213">1/AHN22</f>
        <v>0.69521690767519473</v>
      </c>
      <c r="AHO23" s="56">
        <f t="shared" ref="AHO23" si="1214">1/AHO22</f>
        <v>0.69886085680341037</v>
      </c>
      <c r="AHP23" s="56">
        <f t="shared" ref="AHP23" si="1215">1/AHP22</f>
        <v>0.70274068868587491</v>
      </c>
      <c r="AHQ23" s="56">
        <f t="shared" ref="AHQ23" si="1216">1/AHQ22</f>
        <v>0.70155745755577381</v>
      </c>
      <c r="AHR23" s="56">
        <f t="shared" ref="AHR23" si="1217">1/AHR22</f>
        <v>0.70591557249752923</v>
      </c>
      <c r="AHS23" s="56">
        <f t="shared" ref="AHS23" si="1218">1/AHS22</f>
        <v>0.69988801791713318</v>
      </c>
      <c r="AHT23" s="56">
        <f t="shared" ref="AHT23" si="1219">1/AHT22</f>
        <v>0.69934960486747333</v>
      </c>
      <c r="AHU23" s="56">
        <f t="shared" ref="AHU23" si="1220">1/AHU22</f>
        <v>0.70422535211267612</v>
      </c>
      <c r="AHV23" s="56">
        <f t="shared" ref="AHV23" si="1221">1/AHV22</f>
        <v>0.70671378091872794</v>
      </c>
      <c r="AHW23" s="56">
        <f t="shared" ref="AHW23" si="1222">1/AHW22</f>
        <v>0.70293828201883868</v>
      </c>
      <c r="AHX23" s="56">
        <f t="shared" ref="AHX23" si="1223">1/AHX22</f>
        <v>0.70556692302264867</v>
      </c>
      <c r="AHY23" s="56">
        <f t="shared" ref="AHY23" si="1224">1/AHY22</f>
        <v>0.70427494894006626</v>
      </c>
      <c r="AHZ23" s="56">
        <f t="shared" ref="AHZ23" si="1225">1/AHZ22</f>
        <v>0.70691361515622786</v>
      </c>
      <c r="AIA23" s="56">
        <f t="shared" ref="AIA23" si="1226">1/AIA22</f>
        <v>0.71240293510009267</v>
      </c>
      <c r="AIB23" s="56">
        <f t="shared" ref="AIB23" si="1227">1/AIB22</f>
        <v>0.70977358222726949</v>
      </c>
      <c r="AIC23" s="56">
        <f t="shared" ref="AIC23" si="1228">1/AIC22</f>
        <v>0.70741369552914546</v>
      </c>
      <c r="AID23" s="56">
        <f t="shared" ref="AID23" si="1229">1/AID22</f>
        <v>0.70876745339853997</v>
      </c>
      <c r="AIE23" s="56">
        <f t="shared" ref="AIE23" si="1230">1/AIE22</f>
        <v>0.70447340612891862</v>
      </c>
      <c r="AIF23" s="56">
        <f t="shared" ref="AIF23" si="1231">1/AIF22</f>
        <v>0.70596540769502292</v>
      </c>
      <c r="AIG23" s="56">
        <f t="shared" ref="AIG23" si="1232">1/AIG22</f>
        <v>0.70264193367060146</v>
      </c>
      <c r="AIH23" s="56">
        <f t="shared" ref="AIH23" si="1233">1/AIH22</f>
        <v>0.70526835460892878</v>
      </c>
      <c r="AII23" s="56">
        <f t="shared" ref="AII23" si="1234">1/AII22</f>
        <v>0.70521861777150918</v>
      </c>
      <c r="AIJ23" s="56">
        <f t="shared" ref="AIJ23" si="1235">1/AIJ22</f>
        <v>0.70786437318609752</v>
      </c>
      <c r="AIK23" s="56">
        <f t="shared" ref="AIK23" si="1236">1/AIK22</f>
        <v>0.7089181908407769</v>
      </c>
      <c r="AIL23" s="56">
        <f t="shared" ref="AIL23" si="1237">1/AIL22</f>
        <v>0.70856656982923549</v>
      </c>
      <c r="AIM23" s="56">
        <f t="shared" ref="AIM23" si="1238">1/AIM22</f>
        <v>0.71179443376752793</v>
      </c>
      <c r="AIN23" s="56">
        <f t="shared" ref="AIN23" si="1239">1/AIN22</f>
        <v>0.71275837491090521</v>
      </c>
      <c r="AIO23" s="56">
        <f t="shared" ref="AIO23" si="1240">1/AIO22</f>
        <v>0.7155635062611807</v>
      </c>
      <c r="AIP23" s="56">
        <f t="shared" ref="AIP23" si="1241">1/AIP22</f>
        <v>0.72113651114155908</v>
      </c>
      <c r="AIQ23" s="56">
        <f t="shared" ref="AIQ23" si="1242">1/AIQ22</f>
        <v>0.72061684802190684</v>
      </c>
      <c r="AIR23" s="56">
        <f t="shared" ref="AIR23" si="1243">1/AIR22</f>
        <v>0.72150072150072153</v>
      </c>
      <c r="AIS23" s="56">
        <f t="shared" ref="AIS23" si="1244">1/AIS22</f>
        <v>0.71957976541699653</v>
      </c>
      <c r="AIT23" s="56">
        <f t="shared" ref="AIT23" si="1245">1/AIT22</f>
        <v>0.72020165646380985</v>
      </c>
      <c r="AIU23" s="56">
        <f t="shared" ref="AIU23" si="1246">1/AIU22</f>
        <v>0.72337962962962954</v>
      </c>
      <c r="AIV23" s="56">
        <f t="shared" ref="AIV23" si="1247">1/AIV22</f>
        <v>0.72490032620514677</v>
      </c>
      <c r="AIW23" s="56">
        <f t="shared" ref="AIW23" si="1248">1/AIW22</f>
        <v>0.73014018691588789</v>
      </c>
      <c r="AIX23" s="56">
        <f t="shared" ref="AIX23" si="1249">1/AIX22</f>
        <v>0.73158241275879732</v>
      </c>
      <c r="AIY23" s="56">
        <f t="shared" ref="AIY23" si="1250">1/AIY22</f>
        <v>0.73594347954077122</v>
      </c>
      <c r="AIZ23" s="56">
        <f t="shared" ref="AIZ23" si="1251">1/AIZ22</f>
        <v>0.73637702503681879</v>
      </c>
      <c r="AJA23" s="56">
        <f t="shared" ref="AJA23" si="1252">1/AJA22</f>
        <v>0.73356807511737088</v>
      </c>
      <c r="AJB23" s="56">
        <f t="shared" ref="AJB23" si="1253">1/AJB22</f>
        <v>0.72966070777088654</v>
      </c>
      <c r="AJC23" s="56">
        <f t="shared" ref="AJC23" si="1254">1/AJC22</f>
        <v>0.73475385745775168</v>
      </c>
      <c r="AJD23" s="56">
        <f t="shared" ref="AJD23" si="1255">1/AJD22</f>
        <v>0.73362189127723576</v>
      </c>
      <c r="AJE23" s="56">
        <f t="shared" ref="AJE23" si="1256">1/AJE22</f>
        <v>0.73185011709601866</v>
      </c>
      <c r="AJF23" s="56">
        <f t="shared" ref="AJF23" si="1257">1/AJF22</f>
        <v>0.73217162102796896</v>
      </c>
      <c r="AJG23" s="56">
        <f t="shared" ref="AJG23" si="1258">1/AJG22</f>
        <v>0.73448402497245691</v>
      </c>
      <c r="AJH23" s="56">
        <f t="shared" ref="AJH23" si="1259">1/AJH22</f>
        <v>0.73670251952261678</v>
      </c>
      <c r="AJI23" s="56">
        <f t="shared" ref="AJI23" si="1260">1/AJI22</f>
        <v>0.74112502779218858</v>
      </c>
      <c r="AJJ23" s="56">
        <f t="shared" ref="AJJ23" si="1261">1/AJJ22</f>
        <v>0.74030204323363935</v>
      </c>
      <c r="AJK23" s="56">
        <f t="shared" ref="AJK23" si="1262">1/AJK22</f>
        <v>0.74205995844464234</v>
      </c>
      <c r="AJL23" s="56">
        <f t="shared" ref="AJL23" si="1263">1/AJL22</f>
        <v>0.74327337594767362</v>
      </c>
      <c r="AJM23" s="56">
        <f t="shared" ref="AJM23" si="1264">1/AJM22</f>
        <v>0.74599030212607231</v>
      </c>
      <c r="AJN23" s="56">
        <f t="shared" ref="AJN23" si="1265">1/AJN22</f>
        <v>0.74205995844464234</v>
      </c>
      <c r="AJO23" s="56">
        <f t="shared" ref="AJO23" si="1266">1/AJO22</f>
        <v>0.73578103156500629</v>
      </c>
      <c r="AJP23" s="56">
        <f t="shared" ref="AJP23" si="1267">1/AJP22</f>
        <v>0.73254706614900011</v>
      </c>
      <c r="AJQ23" s="56">
        <f t="shared" ref="AJQ23" si="1268">1/AJQ22</f>
        <v>0.73260073260073255</v>
      </c>
      <c r="AJR23" s="56">
        <f t="shared" ref="AJR23" si="1269">1/AJR22</f>
        <v>0.72838517007793724</v>
      </c>
      <c r="AJS23" s="56">
        <f t="shared" ref="AJS23" si="1270">1/AJS22</f>
        <v>0.72495287806292596</v>
      </c>
      <c r="AJT23" s="56">
        <f t="shared" ref="AJT23" si="1271">1/AJT22</f>
        <v>0.72495287806292596</v>
      </c>
      <c r="AJU23" s="56">
        <f t="shared" ref="AJU23" si="1272">1/AJU22</f>
        <v>0.72369373281227389</v>
      </c>
      <c r="AJV23" s="56">
        <f t="shared" ref="AJV23" si="1273">1/AJV22</f>
        <v>0.73024682342631808</v>
      </c>
      <c r="AJW23" s="56">
        <f t="shared" ref="AJW23" si="1274">1/AJW22</f>
        <v>0.73185011709601866</v>
      </c>
      <c r="AJX23" s="56">
        <f t="shared" ref="AJX23" si="1275">1/AJX22</f>
        <v>0.73190368147551776</v>
      </c>
      <c r="AJY23" s="56">
        <f t="shared" ref="AJY23" si="1276">1/AJY22</f>
        <v>0.72955424235791932</v>
      </c>
      <c r="AJZ23" s="56">
        <f t="shared" ref="AJZ23" si="1277">1/AJZ22</f>
        <v>0.73211801742440885</v>
      </c>
      <c r="AKA23" s="56">
        <f t="shared" ref="AKA23" si="1278">1/AKA22</f>
        <v>0.73254706614900011</v>
      </c>
      <c r="AKB23" s="56">
        <f t="shared" ref="AKB23" si="1279">1/AKB22</f>
        <v>0.72875674099985421</v>
      </c>
      <c r="AKC23" s="56">
        <f t="shared" ref="AKC23" si="1280">1/AKC22</f>
        <v>0.72764316379247618</v>
      </c>
      <c r="AKD23" s="56">
        <f t="shared" ref="AKD23" si="1281">1/AKD22</f>
        <v>0.722908985758693</v>
      </c>
      <c r="AKE23" s="56">
        <f t="shared" ref="AKE23" si="1282">1/AKE22</f>
        <v>0.72353664713117716</v>
      </c>
      <c r="AKF23" s="56">
        <f t="shared" ref="AKF23" si="1283">1/AKF22</f>
        <v>0.72448018546692738</v>
      </c>
      <c r="AKG23" s="56">
        <f t="shared" ref="AKG23" si="1284">1/AKG22</f>
        <v>0.72358900144717808</v>
      </c>
      <c r="AKH23" s="56">
        <f t="shared" ref="AKH23" si="1285">1/AKH22</f>
        <v>0.72574207126787149</v>
      </c>
      <c r="AKI23" s="56">
        <f t="shared" ref="AKI23" si="1286">1/AKI22</f>
        <v>0.7261636772928618</v>
      </c>
      <c r="AKJ23" s="56">
        <f t="shared" ref="AKJ23" si="1287">1/AKJ22</f>
        <v>0.72563674624482977</v>
      </c>
      <c r="AKK23" s="56">
        <f t="shared" ref="AKK23" si="1288">1/AKK22</f>
        <v>0.72558409519663325</v>
      </c>
      <c r="AKL23" s="56">
        <f t="shared" ref="AKL23" si="1289">1/AKL22</f>
        <v>0.725268349289237</v>
      </c>
      <c r="AKM23" s="56">
        <f t="shared" ref="AKM23" si="1290">1/AKM22</f>
        <v>0.72711408419981094</v>
      </c>
      <c r="AKN23" s="56">
        <f t="shared" ref="AKN23" si="1291">1/AKN22</f>
        <v>0.73174301185423674</v>
      </c>
      <c r="AKO23" s="56">
        <f t="shared" ref="AKO23" si="1292">1/AKO22</f>
        <v>0.73416048748256368</v>
      </c>
      <c r="AKP23" s="56">
        <f t="shared" ref="AKP23" si="1293">1/AKP22</f>
        <v>0.73551044424830836</v>
      </c>
      <c r="AKQ23" s="56">
        <f t="shared" ref="AKQ23" si="1294">1/AKQ22</f>
        <v>0.73313782991202336</v>
      </c>
      <c r="AKR23" s="56">
        <f t="shared" ref="AKR23" si="1295">1/AKR22</f>
        <v>0.73432222059039509</v>
      </c>
      <c r="AKS23" s="56">
        <f t="shared" ref="AKS23" si="1296">1/AKS22</f>
        <v>0.73524005587824415</v>
      </c>
      <c r="AKT23" s="56">
        <f t="shared" ref="AKT23" si="1297">1/AKT22</f>
        <v>0.73594347954077122</v>
      </c>
      <c r="AKU23" s="56">
        <f t="shared" ref="AKU23" si="1298">1/AKU22</f>
        <v>0.74046649389115138</v>
      </c>
      <c r="AKV23" s="56">
        <f t="shared" ref="AKV23" si="1299">1/AKV22</f>
        <v>0.74255587732976902</v>
      </c>
      <c r="AKW23" s="56">
        <f t="shared" ref="AKW23" si="1300">1/AKW22</f>
        <v>0.74415835689834786</v>
      </c>
      <c r="AKX23" s="56">
        <f t="shared" ref="AKX23" si="1301">1/AKX22</f>
        <v>0.74294205052005935</v>
      </c>
      <c r="AKY23" s="56">
        <f t="shared" ref="AKY23" si="1302">1/AKY22</f>
        <v>0.74288685833147605</v>
      </c>
      <c r="AKZ23" s="56">
        <f t="shared" ref="AKZ23" si="1303">1/AKZ22</f>
        <v>0.74399226248047012</v>
      </c>
      <c r="ALA23" s="56">
        <f t="shared" ref="ALA23" si="1304">1/ALA22</f>
        <v>0.74643576920206023</v>
      </c>
      <c r="ALB23" s="56">
        <f t="shared" ref="ALB23" si="1305">1/ALB22</f>
        <v>0.74476800476651528</v>
      </c>
      <c r="ALC23" s="56">
        <f t="shared" ref="ALC23" si="1306">1/ALC22</f>
        <v>0.74610161904051331</v>
      </c>
      <c r="ALD23" s="56">
        <f t="shared" ref="ALD23" si="1307">1/ALD22</f>
        <v>0.74604595643091609</v>
      </c>
      <c r="ALE23" s="56">
        <f t="shared" ref="ALE23" si="1308">1/ALE22</f>
        <v>0.75108907916478895</v>
      </c>
      <c r="ALF23" s="56">
        <f t="shared" ref="ALF23" si="1309">1/ALF22</f>
        <v>0.75165363800360796</v>
      </c>
      <c r="ALG23" s="56">
        <f t="shared" ref="ALG23" si="1310">1/ALG22</f>
        <v>0.75261533830059457</v>
      </c>
      <c r="ALH23" s="56">
        <f t="shared" ref="ALH23" si="1311">1/ALH22</f>
        <v>0.74934432371674786</v>
      </c>
      <c r="ALI23" s="56">
        <f t="shared" ref="ALI23" si="1312">1/ALI22</f>
        <v>0.74878322725570956</v>
      </c>
      <c r="ALJ23" s="56">
        <f t="shared" ref="ALJ23" si="1313">1/ALJ22</f>
        <v>0.74911978425350212</v>
      </c>
      <c r="ALK23" s="56">
        <f t="shared" ref="ALK23" si="1314">1/ALK22</f>
        <v>0.74239049740163332</v>
      </c>
      <c r="ALL23" s="56">
        <f t="shared" ref="ALL23" si="1315">1/ALL22</f>
        <v>0.74002812106860061</v>
      </c>
      <c r="ALM23" s="56">
        <f t="shared" ref="ALM23:ALN23" si="1316">1/ALM22</f>
        <v>0.73898906296186817</v>
      </c>
      <c r="ALN23" s="56">
        <f t="shared" si="1316"/>
        <v>0.74172971369233043</v>
      </c>
      <c r="ALO23" s="56">
        <f t="shared" ref="ALO23" si="1317">1/ALO22</f>
        <v>0.74426912771658238</v>
      </c>
      <c r="ALP23" s="56">
        <f t="shared" ref="ALP23" si="1318">1/ALP22</f>
        <v>0.74332862558537127</v>
      </c>
      <c r="ALQ23" s="56">
        <f t="shared" ref="ALQ23" si="1319">1/ALQ22</f>
        <v>0.7451564828614009</v>
      </c>
      <c r="ALR23" s="56">
        <f t="shared" ref="ALR23" si="1320">1/ALR22</f>
        <v>0.74024724257902141</v>
      </c>
      <c r="ALS23" s="56">
        <f t="shared" ref="ALS23" si="1321">1/ALS22</f>
        <v>0.74332862558537127</v>
      </c>
      <c r="ALT23" s="56">
        <f t="shared" ref="ALT23" si="1322">1/ALT22</f>
        <v>0.74399226248047012</v>
      </c>
      <c r="ALU23" s="56">
        <f t="shared" ref="ALU23" si="1323">1/ALU22</f>
        <v>0.74360499702558003</v>
      </c>
      <c r="ALV23" s="56">
        <f t="shared" ref="ALV23" si="1324">1/ALV22</f>
        <v>0.7412898443291327</v>
      </c>
      <c r="ALW23" s="56">
        <f t="shared" ref="ALW23" si="1325">1/ALW22</f>
        <v>0.74327337594767362</v>
      </c>
      <c r="ALX23" s="56">
        <f t="shared" ref="ALX23" si="1326">1/ALX22</f>
        <v>0.7438262421898244</v>
      </c>
      <c r="ALY23" s="56">
        <f t="shared" ref="ALY23" si="1327">1/ALY22</f>
        <v>0.74200489723232177</v>
      </c>
      <c r="ALZ23" s="56">
        <f t="shared" ref="ALZ23" si="1328">1/ALZ22</f>
        <v>0.73986386504883106</v>
      </c>
      <c r="AMA23" s="56">
        <f t="shared" ref="AMA23" si="1329">1/AMA22</f>
        <v>0.73670251952261678</v>
      </c>
      <c r="AMB23" s="56">
        <f t="shared" ref="AMB23" si="1330">1/AMB22</f>
        <v>0.73866154527995276</v>
      </c>
      <c r="AMC23" s="56">
        <f t="shared" ref="AMC23" si="1331">1/AMC22</f>
        <v>0.73806184958299503</v>
      </c>
      <c r="AMD23" s="56">
        <f t="shared" ref="AMD23" si="1332">1/AMD22</f>
        <v>0.7415097137772505</v>
      </c>
      <c r="AME23" s="56">
        <f t="shared" ref="AME23" si="1333">1/AME22</f>
        <v>0.7392622163081245</v>
      </c>
      <c r="AMF23" s="56">
        <f t="shared" ref="AMF23" si="1334">1/AMF22</f>
        <v>0.73882526782415958</v>
      </c>
      <c r="AMG23" s="56">
        <f t="shared" ref="AMG23" si="1335">1/AMG22</f>
        <v>0.73757191326154303</v>
      </c>
      <c r="AMH23" s="56">
        <f t="shared" ref="AMH23" si="1336">1/AMH22</f>
        <v>0.73448402497245691</v>
      </c>
      <c r="AMI23" s="56">
        <f t="shared" ref="AMI23" si="1337">1/AMI22</f>
        <v>0.73740874566772352</v>
      </c>
      <c r="AMJ23" s="56">
        <f t="shared" ref="AMJ23" si="1338">1/AMJ22</f>
        <v>0.73459193418056268</v>
      </c>
      <c r="AMK23" s="56">
        <f t="shared" ref="AMK23" si="1339">1/AMK22</f>
        <v>0.73594347954077122</v>
      </c>
      <c r="AML23" s="56">
        <f t="shared" ref="AML23" si="1340">1/AML22</f>
        <v>0.735023888276369</v>
      </c>
      <c r="AMM23" s="56">
        <f t="shared" ref="AMM23" si="1341">1/AMM22</f>
        <v>0.73297661804588432</v>
      </c>
      <c r="AMN23" s="56">
        <f t="shared" ref="AMN23" si="1342">1/AMN22</f>
        <v>0.73551044424830836</v>
      </c>
      <c r="AMO23" s="56">
        <f t="shared" ref="AMO23" si="1343">1/AMO22</f>
        <v>0.73265440691625761</v>
      </c>
      <c r="AMP23" s="56">
        <f t="shared" ref="AMP23" si="1344">1/AMP22</f>
        <v>0.7362685907819172</v>
      </c>
      <c r="AMQ23" s="56">
        <f t="shared" ref="AMQ23" si="1345">1/AMQ22</f>
        <v>0.73762631850704441</v>
      </c>
      <c r="AMR23" s="56">
        <f t="shared" ref="AMR23" si="1346">1/AMR22</f>
        <v>0.73496986623548433</v>
      </c>
      <c r="AMS23" s="56">
        <f t="shared" ref="AMS23" si="1347">1/AMS22</f>
        <v>0.73524005587824415</v>
      </c>
      <c r="AMT23" s="56">
        <f t="shared" ref="AMT23" si="1348">1/AMT22</f>
        <v>0.73653973631877445</v>
      </c>
      <c r="AMU23" s="56">
        <f t="shared" ref="AMU23" si="1349">1/AMU22</f>
        <v>0.73806184958299503</v>
      </c>
      <c r="AMV23" s="56">
        <f t="shared" ref="AMV23" si="1350">1/AMV22</f>
        <v>0.73800738007380073</v>
      </c>
      <c r="AMW23" s="56">
        <f t="shared" ref="AMW23" si="1351">1/AMW22</f>
        <v>0.73898906296186817</v>
      </c>
      <c r="AMX23" s="56">
        <f t="shared" ref="AMX23" si="1352">1/AMX22</f>
        <v>0.74255587732976902</v>
      </c>
      <c r="AMY23" s="56">
        <f t="shared" ref="AMY23" si="1353">1/AMY22</f>
        <v>0.7452675510508272</v>
      </c>
      <c r="AMZ23" s="56">
        <f t="shared" ref="AMZ23" si="1354">1/AMZ22</f>
        <v>0.74482347683598982</v>
      </c>
      <c r="ANA23" s="56">
        <f t="shared" ref="ANA23" si="1355">1/ANA22</f>
        <v>0.74777536827936897</v>
      </c>
      <c r="ANB23" s="56">
        <f t="shared" ref="ANB23" si="1356">1/ANB22</f>
        <v>0.74895146794487721</v>
      </c>
      <c r="ANC23" s="56">
        <f t="shared" ref="ANC23" si="1357">1/ANC22</f>
        <v>0.74861506213505014</v>
      </c>
      <c r="AND23" s="56">
        <f t="shared" ref="AND23" si="1358">1/AND22</f>
        <v>0.74816699087236271</v>
      </c>
      <c r="ANE23" s="56">
        <f t="shared" ref="ANE23" si="1359">1/ANE22</f>
        <v>0.75086349301696942</v>
      </c>
      <c r="ANF23" s="56">
        <f t="shared" ref="ANF23" si="1360">1/ANF22</f>
        <v>0.74895146794487721</v>
      </c>
      <c r="ANG23" s="56">
        <f t="shared" ref="ANG23" si="1361">1/ANG22</f>
        <v>0.74917590650284682</v>
      </c>
      <c r="ANH23" s="56">
        <f t="shared" ref="ANH23" si="1362">1/ANH22</f>
        <v>0.749232037161909</v>
      </c>
      <c r="ANI23" s="56">
        <f t="shared" ref="ANI23" si="1363">1/ANI22</f>
        <v>0.7538635506973238</v>
      </c>
      <c r="ANJ23" s="56">
        <f t="shared" ref="ANJ23" si="1364">1/ANJ22</f>
        <v>0.75035641929916708</v>
      </c>
      <c r="ANK23" s="56">
        <f t="shared" ref="ANK23" si="1365">1/ANK22</f>
        <v>0.7490075649764063</v>
      </c>
      <c r="ANL23" s="56">
        <f t="shared" ref="ANL23" si="1366">1/ANL22</f>
        <v>0.75227563379222151</v>
      </c>
      <c r="ANM23" s="56">
        <f t="shared" ref="ANM23" si="1367">1/ANM22</f>
        <v>0.75210589651022874</v>
      </c>
      <c r="ANN23" s="56">
        <f t="shared" ref="ANN23" si="1368">1/ANN22</f>
        <v>0.75171014056979624</v>
      </c>
      <c r="ANO23" s="56">
        <f t="shared" ref="ANO23" si="1369">1/ANO22</f>
        <v>0.75046904315196994</v>
      </c>
      <c r="ANP23" s="56">
        <f t="shared" ref="ANP23" si="1370">1/ANP22</f>
        <v>0.75608649629517621</v>
      </c>
      <c r="ANQ23" s="56">
        <f t="shared" ref="ANQ23" si="1371">1/ANQ22</f>
        <v>0.75855268148372901</v>
      </c>
      <c r="ANR23" s="56">
        <f t="shared" ref="ANR23" si="1372">1/ANR22</f>
        <v>0.75654410652141013</v>
      </c>
      <c r="ANS23" s="56">
        <f t="shared" ref="ANS23" si="1373">1/ANS22</f>
        <v>0.76010945576162958</v>
      </c>
      <c r="ANT23" s="56">
        <f t="shared" ref="ANT23" si="1374">1/ANT22</f>
        <v>0.7601672367920943</v>
      </c>
      <c r="ANU23" s="56">
        <f t="shared" ref="ANU23" si="1375">1/ANU22</f>
        <v>0.76034063260340634</v>
      </c>
      <c r="ANV23" s="56">
        <f t="shared" ref="ANV23" si="1376">1/ANV22</f>
        <v>0.76132470498667693</v>
      </c>
      <c r="ANW23" s="56">
        <f t="shared" ref="ANW23" si="1377">1/ANW22</f>
        <v>0.76335877862595414</v>
      </c>
      <c r="ANX23" s="56">
        <f t="shared" ref="ANX23" si="1378">1/ANX22</f>
        <v>0.7643506840938622</v>
      </c>
      <c r="ANY23" s="56">
        <f t="shared" ref="ANY23" si="1379">1/ANY22</f>
        <v>0.75970523436906479</v>
      </c>
      <c r="ANZ23" s="56">
        <f t="shared" ref="ANZ23" si="1380">1/ANZ22</f>
        <v>0.75614366729678639</v>
      </c>
      <c r="AOA23" s="56">
        <f t="shared" ref="AOA23" si="1381">1/AOA22</f>
        <v>0.75694497010067374</v>
      </c>
      <c r="AOB23" s="56">
        <f t="shared" ref="AOB23" si="1382">1/AOB22</f>
        <v>0.75585789871504161</v>
      </c>
      <c r="AOC23" s="56">
        <f t="shared" ref="AOC23" si="1383">1/AOC22</f>
        <v>0.75987841945288748</v>
      </c>
      <c r="AOD23" s="56">
        <f t="shared" ref="AOD23" si="1384">1/AOD22</f>
        <v>0.76138267093040968</v>
      </c>
      <c r="AOE23" s="56">
        <f t="shared" ref="AOE23" si="1385">1/AOE22</f>
        <v>0.76300930871356631</v>
      </c>
      <c r="AOF23" s="56">
        <f t="shared" ref="AOF23" si="1386">1/AOF22</f>
        <v>0.7607455306200076</v>
      </c>
      <c r="AOG23" s="56">
        <f t="shared" ref="AOG23" si="1387">1/AOG22</f>
        <v>0.7607455306200076</v>
      </c>
      <c r="AOH23" s="56">
        <f t="shared" ref="AOH23" si="1388">1/AOH22</f>
        <v>0.76149862930246726</v>
      </c>
      <c r="AOI23" s="56">
        <f t="shared" ref="AOI23" si="1389">1/AOI22</f>
        <v>0.76225322051985667</v>
      </c>
      <c r="AOJ23" s="56">
        <f t="shared" ref="AOJ23" si="1390">1/AOJ22</f>
        <v>0.76120879957372301</v>
      </c>
      <c r="AOK23" s="56">
        <f t="shared" ref="AOK23" si="1391">1/AOK22</f>
        <v>0.76440911175661208</v>
      </c>
      <c r="AOL23" s="56">
        <f t="shared" ref="AOL23" si="1392">1/AOL22</f>
        <v>0.76793119336507443</v>
      </c>
      <c r="AOM23" s="56">
        <f t="shared" ref="AOM23" si="1393">1/AOM22</f>
        <v>0.77184316146958931</v>
      </c>
      <c r="AON23" s="56">
        <f t="shared" ref="AON23" si="1394">1/AON22</f>
        <v>0.76881679095871458</v>
      </c>
      <c r="AOO23" s="56">
        <f t="shared" ref="AOO23" si="1395">1/AOO22</f>
        <v>0.76976368254945737</v>
      </c>
      <c r="AOP23" s="56">
        <f t="shared" ref="AOP23" si="1396">1/AOP22</f>
        <v>0.77000077000077005</v>
      </c>
      <c r="AOQ23" s="56">
        <f t="shared" ref="AOQ23" si="1397">1/AOQ22</f>
        <v>0.77190274025472783</v>
      </c>
      <c r="AOR23" s="56">
        <f t="shared" ref="AOR23" si="1398">1/AOR22</f>
        <v>0.77369439071566737</v>
      </c>
      <c r="AOS23" s="56">
        <f t="shared" ref="AOS23" si="1399">1/AOS22</f>
        <v>0.76804915514592931</v>
      </c>
      <c r="AOT23" s="56">
        <f t="shared" ref="AOT23" si="1400">1/AOT22</f>
        <v>0.76804915514592931</v>
      </c>
      <c r="AOU23" s="56">
        <f t="shared" ref="AOU23" si="1401">1/AOU22</f>
        <v>0.77196232823838196</v>
      </c>
      <c r="AOV23" s="56">
        <f t="shared" ref="AOV23" si="1402">1/AOV22</f>
        <v>0.77089115016959608</v>
      </c>
      <c r="AOW23" s="56">
        <f t="shared" ref="AOW23" si="1403">1/AOW22</f>
        <v>0.7739339060444238</v>
      </c>
      <c r="AOX23" s="56">
        <f t="shared" ref="AOX23" si="1404">1/AOX22</f>
        <v>0.77513371056507241</v>
      </c>
      <c r="AOY23" s="56">
        <f t="shared" ref="AOY23" si="1405">1/AOY22</f>
        <v>0.77053475111727532</v>
      </c>
      <c r="AOZ23" s="56">
        <f t="shared" ref="AOZ23" si="1406">1/AOZ22</f>
        <v>0.76893502499038835</v>
      </c>
      <c r="APA23" s="56">
        <f t="shared" ref="APA23" si="1407">1/APA22</f>
        <v>0.76687116564417179</v>
      </c>
      <c r="APB23" s="56">
        <f t="shared" ref="APB23" si="1408">1/APB22</f>
        <v>0.77303648732220154</v>
      </c>
      <c r="APC23" s="56">
        <f t="shared" ref="APC23" si="1409">1/APC22</f>
        <v>0.7717240314863405</v>
      </c>
      <c r="APD23" s="56">
        <f t="shared" ref="APD23" si="1410">1/APD22</f>
        <v>0.77387401331063299</v>
      </c>
      <c r="APE23" s="56">
        <f t="shared" ref="APE23" si="1411">1/APE22</f>
        <v>0.77465334262917351</v>
      </c>
      <c r="APF23" s="56">
        <f t="shared" ref="APF23" si="1412">1/APF22</f>
        <v>0.77202192542268211</v>
      </c>
      <c r="APG23" s="56">
        <f t="shared" ref="APG23" si="1413">1/APG22</f>
        <v>0.77273781006104625</v>
      </c>
      <c r="APH23" s="56">
        <f t="shared" ref="APH23" si="1414">1/APH22</f>
        <v>0.77561467462964406</v>
      </c>
      <c r="API23" s="56">
        <f t="shared" ref="API23" si="1415">1/API22</f>
        <v>0.7701786814540974</v>
      </c>
      <c r="APJ23" s="56">
        <f t="shared" ref="APJ23" si="1416">1/APJ22</f>
        <v>0.76994148444718202</v>
      </c>
      <c r="APK23" s="56">
        <f t="shared" ref="APK23" si="1417">1/APK22</f>
        <v>0.76816715317253026</v>
      </c>
      <c r="APL23" s="56">
        <f t="shared" ref="APL23" si="1418">1/APL22</f>
        <v>0.76887590342918655</v>
      </c>
      <c r="APM23" s="56">
        <f t="shared" ref="APM23" si="1419">1/APM22</f>
        <v>0.76429226536227457</v>
      </c>
      <c r="APN23" s="56">
        <f t="shared" ref="APN23" si="1420">1/APN22</f>
        <v>0.76300930871356631</v>
      </c>
      <c r="APO23" s="56">
        <f t="shared" ref="APO23" si="1421">1/APO22</f>
        <v>0.75580077091678632</v>
      </c>
      <c r="APP23" s="56">
        <f t="shared" ref="APP23" si="1422">1/APP22</f>
        <v>0.75357950263752826</v>
      </c>
      <c r="APQ23" s="56">
        <f t="shared" ref="APQ23" si="1423">1/APQ22</f>
        <v>0.75930144267274113</v>
      </c>
      <c r="APR23" s="56">
        <f t="shared" ref="APR23" si="1424">1/APR22</f>
        <v>0.75912852045851364</v>
      </c>
      <c r="APS23" s="56">
        <f t="shared" ref="APS23" si="1425">1/APS22</f>
        <v>0.75993616536210951</v>
      </c>
      <c r="APT23" s="56">
        <f t="shared" ref="APT23" si="1426">1/APT22</f>
        <v>0.75803517283201949</v>
      </c>
      <c r="APU23" s="56">
        <f t="shared" ref="APU23" si="1427">1/APU22</f>
        <v>0.75884049172863854</v>
      </c>
      <c r="APV23" s="56">
        <f t="shared" ref="APV23" si="1428">1/APV22</f>
        <v>0.75740362038930542</v>
      </c>
      <c r="APW23" s="56">
        <f t="shared" ref="APW23" si="1429">1/APW22</f>
        <v>0.75999392004863953</v>
      </c>
      <c r="APX23" s="56">
        <f t="shared" ref="APX23" si="1430">1/APX22</f>
        <v>0.76365024818633065</v>
      </c>
      <c r="APY23" s="56">
        <f t="shared" ref="APY23" si="1431">1/APY22</f>
        <v>0.76300930871356631</v>
      </c>
      <c r="APZ23" s="56">
        <f t="shared" ref="APZ23" si="1432">1/APZ22</f>
        <v>0.75803517283201949</v>
      </c>
      <c r="AQA23" s="56">
        <f t="shared" ref="AQA23" si="1433">1/AQA22</f>
        <v>0.7538635506973238</v>
      </c>
      <c r="AQB23" s="56">
        <f t="shared" ref="AQB23" si="1434">1/AQB22</f>
        <v>0.75505889459377828</v>
      </c>
      <c r="AQC23" s="56">
        <f t="shared" ref="AQC23" si="1435">1/AQC22</f>
        <v>0.75889807998785763</v>
      </c>
      <c r="AQD23" s="56">
        <f t="shared" ref="AQD23" si="1436">1/AQD22</f>
        <v>0.75323892738776743</v>
      </c>
      <c r="AQE23" s="56">
        <f t="shared" ref="AQE23" si="1437">1/AQE22</f>
        <v>0.75204933443633892</v>
      </c>
      <c r="AQF23" s="56">
        <f t="shared" ref="AQF23" si="1438">1/AQF22</f>
        <v>0.75335241826126265</v>
      </c>
      <c r="AQG23" s="56">
        <f t="shared" ref="AQG23" si="1439">1/AQG22</f>
        <v>0.75013127297277027</v>
      </c>
      <c r="AQH23" s="56">
        <f t="shared" ref="AQH23:AQI23" si="1440">1/AQH22</f>
        <v>0.751371252535878</v>
      </c>
      <c r="AQI23" s="56">
        <f t="shared" si="1440"/>
        <v>0.75505889459377828</v>
      </c>
      <c r="AQJ23" s="56">
        <f t="shared" ref="AQJ23" si="1441">1/AQJ22</f>
        <v>0.75757575757575757</v>
      </c>
      <c r="AQK23" s="56">
        <f t="shared" ref="AQK23" si="1442">1/AQK22</f>
        <v>0.76005168351447894</v>
      </c>
      <c r="AQL23" s="56">
        <f t="shared" ref="AQL23" si="1443">1/AQL22</f>
        <v>0.76062980147562187</v>
      </c>
      <c r="AQM23" s="56">
        <f t="shared" ref="AQM23" si="1444">1/AQM22</f>
        <v>0.76254384627116067</v>
      </c>
      <c r="AQN23" s="56">
        <f t="shared" ref="AQN23" si="1445">1/AQN22</f>
        <v>0.76464291176020793</v>
      </c>
      <c r="AQO23" s="56">
        <f t="shared" ref="AQO23" si="1446">1/AQO22</f>
        <v>0.77202192542268211</v>
      </c>
      <c r="AQP23" s="56">
        <f t="shared" ref="AQP23" si="1447">1/AQP22</f>
        <v>0.77603600807077455</v>
      </c>
      <c r="AQQ23" s="56">
        <f t="shared" ref="AQQ23" si="1448">1/AQQ22</f>
        <v>0.78039644139222719</v>
      </c>
      <c r="AQR23" s="56">
        <f t="shared" ref="AQR23" si="1449">1/AQR22</f>
        <v>0.778755548633284</v>
      </c>
      <c r="AQS23" s="56">
        <f t="shared" ref="AQS23" si="1450">1/AQS22</f>
        <v>0.78284014404258639</v>
      </c>
      <c r="AQT23" s="56">
        <f t="shared" ref="AQT23" si="1451">1/AQT22</f>
        <v>0.78100593564511089</v>
      </c>
      <c r="AQU23" s="56">
        <f t="shared" ref="AQU23" si="1452">1/AQU22</f>
        <v>0.78173858661663542</v>
      </c>
      <c r="AQV23" s="56">
        <f t="shared" ref="AQV23" si="1453">1/AQV22</f>
        <v>0.77978789769182788</v>
      </c>
      <c r="AQW23" s="56">
        <f t="shared" ref="AQW23" si="1454">1/AQW22</f>
        <v>0.77942322681215903</v>
      </c>
      <c r="AQX23" s="56">
        <f t="shared" ref="AQX23" si="1455">1/AQX22</f>
        <v>0.77736318407960203</v>
      </c>
      <c r="AQY23" s="56">
        <f t="shared" ref="AQY23" si="1456">1/AQY22</f>
        <v>0.78149421694279453</v>
      </c>
      <c r="AQZ23" s="56">
        <f t="shared" ref="AQZ23" si="1457">1/AQZ22</f>
        <v>0.78271759549154662</v>
      </c>
      <c r="ARA23" s="56">
        <f t="shared" ref="ARA23" si="1458">1/ARA22</f>
        <v>0.78400627205017637</v>
      </c>
      <c r="ARB23" s="56">
        <f t="shared" ref="ARB23" si="1459">1/ARB22</f>
        <v>0.78727759407967246</v>
      </c>
      <c r="ARC23" s="56">
        <f t="shared" ref="ARC23" si="1460">1/ARC22</f>
        <v>0.78369905956112851</v>
      </c>
      <c r="ARD23" s="56">
        <f t="shared" ref="ARD23" si="1461">1/ARD22</f>
        <v>0.78326936633508271</v>
      </c>
      <c r="ARE23" s="56">
        <f t="shared" ref="ARE23" si="1462">1/ARE22</f>
        <v>0.78388335815630628</v>
      </c>
      <c r="ARF23" s="56">
        <f t="shared" ref="ARF23" si="1463">1/ARF22</f>
        <v>0.7876496534341525</v>
      </c>
      <c r="ARG23" s="56">
        <f t="shared" ref="ARG23" si="1464">1/ARG22</f>
        <v>0.78634898167806866</v>
      </c>
      <c r="ARH23" s="56">
        <f t="shared" ref="ARH23" si="1465">1/ARH22</f>
        <v>0.78845698967121347</v>
      </c>
      <c r="ARI23" s="56">
        <f t="shared" ref="ARI23" si="1466">1/ARI22</f>
        <v>0.79032640480518446</v>
      </c>
      <c r="ARJ23" s="56">
        <f t="shared" ref="ARJ23" si="1467">1/ARJ22</f>
        <v>0.79491255961844198</v>
      </c>
      <c r="ARK23" s="56">
        <f t="shared" ref="ARK23" si="1468">1/ARK22</f>
        <v>0.7973845785822502</v>
      </c>
      <c r="ARL23" s="56">
        <f t="shared" ref="ARL23" si="1469">1/ARL22</f>
        <v>0.79643198470850585</v>
      </c>
      <c r="ARM23" s="56">
        <f t="shared" ref="ARM23" si="1470">1/ARM22</f>
        <v>0.79251862418766839</v>
      </c>
      <c r="ARN23" s="56">
        <f t="shared" ref="ARN23" si="1471">1/ARN22</f>
        <v>0.79611495900007967</v>
      </c>
      <c r="ARO23" s="56">
        <f t="shared" ref="ARO23" si="1472">1/ARO22</f>
        <v>0.79725743442557606</v>
      </c>
      <c r="ARP23" s="56">
        <f t="shared" ref="ARP23" si="1473">1/ARP22</f>
        <v>0.79846694346854041</v>
      </c>
      <c r="ARQ23" s="56">
        <f t="shared" ref="ARQ23" si="1474">1/ARQ22</f>
        <v>0.79904115061925685</v>
      </c>
      <c r="ARR23" s="56">
        <f t="shared" ref="ARR23" si="1475">1/ARR22</f>
        <v>0.79681274900398413</v>
      </c>
      <c r="ARS23" s="56">
        <f t="shared" ref="ARS23" si="1476">1/ARS22</f>
        <v>0.79802090814779336</v>
      </c>
      <c r="ART23" s="56">
        <f t="shared" ref="ART23" si="1477">1/ART22</f>
        <v>0.79725743442557606</v>
      </c>
      <c r="ARU23" s="56">
        <f t="shared" ref="ARU23" si="1478">1/ARU22</f>
        <v>0.79757537087254748</v>
      </c>
      <c r="ARV23" s="56">
        <f t="shared" ref="ARV23" si="1479">1/ARV22</f>
        <v>0.7934618741569468</v>
      </c>
      <c r="ARW23" s="56">
        <f t="shared" ref="ARW23" si="1480">1/ARW22</f>
        <v>0.7896399241945673</v>
      </c>
      <c r="ARX23" s="56">
        <f t="shared" ref="ARX23" si="1481">1/ARX22</f>
        <v>0.78610172156277025</v>
      </c>
      <c r="ARY23" s="56">
        <f t="shared" ref="ARY23" si="1482">1/ARY22</f>
        <v>0.78839482812992745</v>
      </c>
      <c r="ARZ23" s="56">
        <f t="shared" ref="ARZ23" si="1483">1/ARZ22</f>
        <v>0.78511423412106462</v>
      </c>
      <c r="ASA23" s="56">
        <f t="shared" ref="ASA23" si="1484">1/ASA22</f>
        <v>0.78833267638943638</v>
      </c>
      <c r="ASB23" s="56">
        <f t="shared" ref="ASB23" si="1485">1/ASB22</f>
        <v>0.78988941548183256</v>
      </c>
      <c r="ASC23" s="56">
        <f t="shared" ref="ASC23" si="1486">1/ASC22</f>
        <v>0.78659639738849985</v>
      </c>
      <c r="ASD23" s="56">
        <f t="shared" ref="ASD23" si="1487">1/ASD22</f>
        <v>0.78839482812992745</v>
      </c>
      <c r="ASE23" s="56">
        <f t="shared" ref="ASE23" si="1488">1/ASE22</f>
        <v>0.78771169751870806</v>
      </c>
      <c r="ASF23" s="56">
        <f t="shared" ref="ASF23" si="1489">1/ASF22</f>
        <v>0.78320802005012535</v>
      </c>
      <c r="ASG23" s="56">
        <f t="shared" ref="ASG23" si="1490">1/ASG22</f>
        <v>0.78021377857532959</v>
      </c>
      <c r="ASH23" s="56">
        <f t="shared" ref="ASH23" si="1491">1/ASH22</f>
        <v>0.78548425104076669</v>
      </c>
      <c r="ASI23" s="56">
        <f t="shared" ref="ASI23" si="1492">1/ASI22</f>
        <v>0.78889239507731146</v>
      </c>
      <c r="ASJ23" s="56">
        <f t="shared" ref="ASJ23" si="1493">1/ASJ22</f>
        <v>0.79026394815868495</v>
      </c>
      <c r="ASK23" s="56">
        <f t="shared" ref="ASK23" si="1494">1/ASK22</f>
        <v>0.78957757599684175</v>
      </c>
      <c r="ASL23" s="56">
        <f t="shared" ref="ASL23" si="1495">1/ASL22</f>
        <v>0.78895463510848118</v>
      </c>
      <c r="ASM23" s="56">
        <f t="shared" ref="ASM23" si="1496">1/ASM22</f>
        <v>0.78597814980743541</v>
      </c>
      <c r="ASN23" s="56">
        <f t="shared" ref="ASN23" si="1497">1/ASN22</f>
        <v>0.78883016486550439</v>
      </c>
      <c r="ASO23" s="56">
        <f t="shared" ref="ASO23" si="1498">1/ASO22</f>
        <v>0.78684396884097885</v>
      </c>
      <c r="ASP23" s="56">
        <f t="shared" ref="ASP23" si="1499">1/ASP22</f>
        <v>0.78659639738849985</v>
      </c>
      <c r="ASQ23" s="56">
        <f t="shared" ref="ASQ23" si="1500">1/ASQ22</f>
        <v>0.78659639738849985</v>
      </c>
      <c r="ASR23" s="56">
        <f t="shared" ref="ASR23" si="1501">1/ASR22</f>
        <v>0.78548425104076669</v>
      </c>
      <c r="ASS23" s="56">
        <f t="shared" ref="ASS23" si="1502">1/ASS22</f>
        <v>0.7816774798718048</v>
      </c>
      <c r="AST23" s="56">
        <f t="shared" ref="AST23" si="1503">1/AST22</f>
        <v>0.78064012490242007</v>
      </c>
      <c r="ASU23" s="56">
        <f t="shared" ref="ASU23" si="1504">1/ASU22</f>
        <v>0.77808901338313108</v>
      </c>
      <c r="ASV23" s="56">
        <f t="shared" ref="ASV23" si="1505">1/ASV22</f>
        <v>0.78021377857532959</v>
      </c>
      <c r="ASW23" s="56">
        <f t="shared" ref="ASW23" si="1506">1/ASW22</f>
        <v>0.77814956034549843</v>
      </c>
      <c r="ASX23" s="56">
        <f t="shared" ref="ASX23" si="1507">1/ASX22</f>
        <v>0.78015290997035414</v>
      </c>
      <c r="ASY23" s="56">
        <f t="shared" ref="ASY23" si="1508">1/ASY22</f>
        <v>0.78076202373516557</v>
      </c>
      <c r="ASZ23" s="56">
        <f t="shared" ref="ASZ23" si="1509">1/ASZ22</f>
        <v>0.78125</v>
      </c>
      <c r="ATA23" s="56">
        <f t="shared" ref="ATA23" si="1510">1/ATA22</f>
        <v>0.78357624196834352</v>
      </c>
      <c r="ATB23" s="56">
        <f t="shared" ref="ATB23" si="1511">1/ATB22</f>
        <v>0.77936248149014109</v>
      </c>
      <c r="ATC23" s="56">
        <f t="shared" ref="ATC23" si="1512">1/ATC22</f>
        <v>0.78051826412738068</v>
      </c>
      <c r="ATD23" s="56">
        <f t="shared" ref="ATD23" si="1513">1/ATD22</f>
        <v>0.78051826412738068</v>
      </c>
      <c r="ATE23" s="56">
        <f t="shared" ref="ATE23" si="1514">1/ATE22</f>
        <v>0.77405371932812139</v>
      </c>
      <c r="ATF23" s="56">
        <f t="shared" ref="ATF23" si="1515">1/ATF22</f>
        <v>0.78112794875800651</v>
      </c>
      <c r="ATG23" s="56">
        <f t="shared" ref="ATG23" si="1516">1/ATG22</f>
        <v>0.77645779951859617</v>
      </c>
      <c r="ATH23" s="56">
        <f t="shared" ref="ATH23" si="1517">1/ATH22</f>
        <v>0.7816774798718048</v>
      </c>
      <c r="ATI23" s="56">
        <f t="shared" ref="ATI23" si="1518">1/ATI22</f>
        <v>0.78585461689587432</v>
      </c>
      <c r="ATJ23" s="56">
        <f t="shared" ref="ATJ23" si="1519">1/ATJ22</f>
        <v>0.7862871520679352</v>
      </c>
      <c r="ATK23" s="56">
        <f t="shared" ref="ATK23" si="1520">1/ATK22</f>
        <v>0.78277886497064575</v>
      </c>
      <c r="ATL23" s="56">
        <f t="shared" ref="ATL23" si="1521">1/ATL22</f>
        <v>0.77778641984910935</v>
      </c>
      <c r="ATM23" s="56">
        <f t="shared" ref="ATM23" si="1522">1/ATM22</f>
        <v>0.77645779951859617</v>
      </c>
      <c r="ATN23" s="56">
        <f t="shared" ref="ATN23" si="1523">1/ATN22</f>
        <v>0.77887685956850217</v>
      </c>
      <c r="ATO23" s="56">
        <f t="shared" ref="ATO23" si="1524">1/ATO22</f>
        <v>0.77821011673151752</v>
      </c>
      <c r="ATP23" s="56">
        <f t="shared" ref="ATP23" si="1525">1/ATP22</f>
        <v>0.78173858661663542</v>
      </c>
      <c r="ATQ23" s="56">
        <f t="shared" ref="ATQ23" si="1526">1/ATQ22</f>
        <v>0.78241139190986619</v>
      </c>
      <c r="ATR23" s="56">
        <f t="shared" ref="ATR23" si="1527">1/ATR22</f>
        <v>0.78137208938896696</v>
      </c>
      <c r="ATS23" s="56">
        <f t="shared" ref="ATS23" si="1528">1/ATS22</f>
        <v>0.78376048279645738</v>
      </c>
      <c r="ATT23" s="56">
        <f t="shared" ref="ATT23" si="1529">1/ATT22</f>
        <v>0.78326936633508271</v>
      </c>
      <c r="ATU23" s="56">
        <f t="shared" ref="ATU23" si="1530">1/ATU22</f>
        <v>0.7896399241945673</v>
      </c>
      <c r="ATV23" s="56">
        <f t="shared" ref="ATV23" si="1531">1/ATV22</f>
        <v>0.78511423412106462</v>
      </c>
      <c r="ATW23" s="56">
        <f t="shared" ref="ATW23" si="1532">1/ATW22</f>
        <v>0.79447048542146659</v>
      </c>
      <c r="ATX23" s="56">
        <f t="shared" ref="ATX23" si="1533">1/ATX22</f>
        <v>0.79138968027856915</v>
      </c>
      <c r="ATY23" s="56">
        <f t="shared" ref="ATY23" si="1534">1/ATY22</f>
        <v>0.79157761418507078</v>
      </c>
      <c r="ATZ23" s="56">
        <f t="shared" ref="ATZ23" si="1535">1/ATZ22</f>
        <v>0.78864353312302837</v>
      </c>
      <c r="AUA23" s="56">
        <f t="shared" ref="AUA23" si="1536">1/AUA22</f>
        <v>0.79095151467215064</v>
      </c>
      <c r="AUB23" s="56">
        <f t="shared" ref="AUB23" si="1537">1/AUB22</f>
        <v>0.80115366127223198</v>
      </c>
      <c r="AUC23" s="56">
        <f t="shared" ref="AUC23" si="1538">1/AUC22</f>
        <v>0.79802090814779336</v>
      </c>
      <c r="AUD23" s="56">
        <f t="shared" ref="AUD23" si="1539">1/AUD22</f>
        <v>0.7973845785822502</v>
      </c>
      <c r="AUE23" s="56">
        <f t="shared" ref="AUE23" si="1540">1/AUE22</f>
        <v>0.7895152376440866</v>
      </c>
      <c r="AUF23" s="56">
        <f t="shared" ref="AUF23" si="1541">1/AUF22</f>
        <v>0.78789788843365893</v>
      </c>
      <c r="AUG23" s="56">
        <f t="shared" ref="AUG23" si="1542">1/AUG22</f>
        <v>0.78603993082848611</v>
      </c>
      <c r="AUH23" s="56">
        <f t="shared" ref="AUH23" si="1543">1/AUH22</f>
        <v>0.78517587939698485</v>
      </c>
      <c r="AUI23" s="56">
        <f t="shared" ref="AUI23" si="1544">1/AUI22</f>
        <v>0.78419071518193229</v>
      </c>
      <c r="AUJ23" s="56">
        <f t="shared" ref="AUJ23" si="1545">1/AUJ22</f>
        <v>0.78259508530286426</v>
      </c>
      <c r="AUK23" s="56">
        <f t="shared" ref="AUK23" si="1546">1/AUK22</f>
        <v>0.78523753435414212</v>
      </c>
      <c r="AUL23" s="56">
        <f t="shared" ref="AUL23" si="1547">1/AUL22</f>
        <v>0.78161638267938094</v>
      </c>
      <c r="AUM23" s="56">
        <f t="shared" ref="AUM23" si="1548">1/AUM22</f>
        <v>0.781799702916113</v>
      </c>
      <c r="AUN23" s="56">
        <f t="shared" ref="AUN23" si="1549">1/AUN22</f>
        <v>0.78186082877247853</v>
      </c>
      <c r="AUO23" s="56">
        <f t="shared" ref="AUO23" si="1550">1/AUO22</f>
        <v>0.78659639738849985</v>
      </c>
      <c r="AUP23" s="56">
        <f t="shared" ref="AUP23" si="1551">1/AUP22</f>
        <v>0.79814829595338821</v>
      </c>
      <c r="AUQ23" s="56">
        <f t="shared" ref="AUQ23" si="1552">1/AUQ22</f>
        <v>0.79554494828957845</v>
      </c>
      <c r="AUR23" s="56">
        <f t="shared" ref="AUR23" si="1553">1/AUR22</f>
        <v>0.79573486114426673</v>
      </c>
      <c r="AUS23" s="56">
        <f t="shared" ref="AUS23" si="1554">1/AUS22</f>
        <v>0.79611495900007967</v>
      </c>
      <c r="AUT23" s="56">
        <f t="shared" ref="AUT23" si="1555">1/AUT22</f>
        <v>0.79987202047672379</v>
      </c>
      <c r="AUU23" s="56">
        <f t="shared" ref="AUU23" si="1556">1/AUU22</f>
        <v>0.79478620251152443</v>
      </c>
      <c r="AUV23" s="56">
        <f t="shared" ref="AUV23" si="1557">1/AUV22</f>
        <v>0.79164027865737807</v>
      </c>
      <c r="AUW23" s="56">
        <f t="shared" ref="AUW23" si="1558">1/AUW22</f>
        <v>0.79706679419735382</v>
      </c>
      <c r="AUX23" s="56">
        <f t="shared" ref="AUX23" si="1559">1/AUX22</f>
        <v>0.79421809228814222</v>
      </c>
      <c r="AUY23" s="56">
        <f t="shared" ref="AUY23" si="1560">1/AUY22</f>
        <v>0.79045134771954795</v>
      </c>
      <c r="AUZ23" s="56">
        <f t="shared" ref="AUZ23" si="1561">1/AUZ22</f>
        <v>0.79302141157811268</v>
      </c>
      <c r="AVA23" s="56">
        <f t="shared" ref="AVA23" si="1562">1/AVA22</f>
        <v>0.79598821937435327</v>
      </c>
      <c r="AVB23" s="56">
        <f t="shared" ref="AVB23" si="1563">1/AVB22</f>
        <v>0.79548166414764132</v>
      </c>
      <c r="AVC23" s="56">
        <f t="shared" ref="AVC23:AVD23" si="1564">1/AVC22</f>
        <v>0.79541839007317838</v>
      </c>
      <c r="AVD23" s="56">
        <f t="shared" si="1564"/>
        <v>0.78995181293941064</v>
      </c>
      <c r="AVE23" s="56">
        <f t="shared" ref="AVE23" si="1565">1/AVE22</f>
        <v>0.78523753435414212</v>
      </c>
      <c r="AVF23" s="56">
        <f t="shared" ref="AVF23" si="1566">1/AVF22</f>
        <v>0.78192196418797411</v>
      </c>
      <c r="AVG23" s="56">
        <f t="shared" ref="AVG23" si="1567">1/AVG22</f>
        <v>0.77839184245349113</v>
      </c>
      <c r="AVH23" s="56">
        <f t="shared" ref="AVH23" si="1568">1/AVH22</f>
        <v>0.7717240314863405</v>
      </c>
      <c r="AVI23" s="56">
        <f t="shared" ref="AVI23" si="1569">1/AVI22</f>
        <v>0.78033554428404206</v>
      </c>
      <c r="AVJ23" s="56">
        <f t="shared" ref="AVJ23" si="1570">1/AVJ22</f>
        <v>0.78517587939698485</v>
      </c>
      <c r="AVK23" s="56">
        <f t="shared" ref="AVK23" si="1571">1/AVK22</f>
        <v>0.77712154180913895</v>
      </c>
      <c r="AVL23" s="56">
        <f t="shared" ref="AVL23" si="1572">1/AVL22</f>
        <v>0.77887685956850217</v>
      </c>
      <c r="AVM23" s="56">
        <f t="shared" ref="AVM23" si="1573">1/AVM22</f>
        <v>0.78382191566076187</v>
      </c>
      <c r="AVN23" s="56">
        <f t="shared" ref="AVN23" si="1574">1/AVN22</f>
        <v>0.7814331483941549</v>
      </c>
      <c r="AVO23" s="56">
        <f t="shared" ref="AVO23" si="1575">1/AVO22</f>
        <v>0.78400627205017637</v>
      </c>
      <c r="AVP23" s="56">
        <f t="shared" ref="AVP23" si="1576">1/AVP22</f>
        <v>0.77814956034549843</v>
      </c>
      <c r="AVQ23" s="56">
        <f t="shared" ref="AVQ23" si="1577">1/AVQ22</f>
        <v>0.778755548633284</v>
      </c>
      <c r="AVR23" s="56">
        <f t="shared" ref="AVR23" si="1578">1/AVR22</f>
        <v>0.78412922449619693</v>
      </c>
      <c r="AVS23" s="56">
        <f t="shared" ref="AVS23" si="1579">1/AVS22</f>
        <v>0.78326936633508271</v>
      </c>
      <c r="AVT23" s="56">
        <f t="shared" ref="AVT23" si="1580">1/AVT22</f>
        <v>0.78308535630383713</v>
      </c>
      <c r="AVU23" s="56">
        <f t="shared" ref="AVU23" si="1581">1/AVU22</f>
        <v>0.77627697562490294</v>
      </c>
      <c r="AVV23" s="56">
        <f t="shared" ref="AVV23" si="1582">1/AVV22</f>
        <v>0.78021377857532959</v>
      </c>
      <c r="AVW23" s="56">
        <f t="shared" ref="AVW23" si="1583">1/AVW22</f>
        <v>0.77966630282239202</v>
      </c>
      <c r="AVX23" s="56">
        <f t="shared" ref="AVX23" si="1584">1/AVX22</f>
        <v>0.77435341489855969</v>
      </c>
      <c r="AVY23" s="56">
        <f t="shared" ref="AVY23" si="1585">1/AVY22</f>
        <v>0.78641082101289705</v>
      </c>
      <c r="AVZ23" s="56">
        <f t="shared" ref="AVZ23" si="1586">1/AVZ22</f>
        <v>0.78253384458877839</v>
      </c>
      <c r="AWA23" s="56">
        <f t="shared" ref="AWA23" si="1587">1/AWA22</f>
        <v>0.78758761912262731</v>
      </c>
      <c r="AWB23" s="56">
        <f t="shared" ref="AWB23" si="1588">1/AWB22</f>
        <v>0.7839448102853559</v>
      </c>
      <c r="AWC23" s="56">
        <f t="shared" ref="AWC23" si="1589">1/AWC22</f>
        <v>0.78814627994955866</v>
      </c>
      <c r="AWD23" s="56">
        <f t="shared" ref="AWD23" si="1590">1/AWD22</f>
        <v>0.79415501905972041</v>
      </c>
      <c r="AWE23" s="56">
        <f t="shared" ref="AWE23" si="1591">1/AWE22</f>
        <v>0.79226746949770244</v>
      </c>
      <c r="AWF23" s="56">
        <f t="shared" ref="AWF23" si="1592">1/AWF22</f>
        <v>0.79095151467215064</v>
      </c>
      <c r="AWG23" s="56">
        <f t="shared" ref="AWG23" si="1593">1/AWG22</f>
        <v>0.79763898859376248</v>
      </c>
      <c r="AWH23" s="56">
        <f t="shared" ref="AWH23" si="1594">1/AWH22</f>
        <v>0.80554212985339124</v>
      </c>
      <c r="AWI23" s="56">
        <f t="shared" ref="AWI23" si="1595">1/AWI22</f>
        <v>0.8048289738430584</v>
      </c>
      <c r="AWJ23" s="56">
        <f t="shared" ref="AWJ23" si="1596">1/AWJ22</f>
        <v>0.8048289738430584</v>
      </c>
      <c r="AWK23" s="56">
        <f t="shared" ref="AWK23" si="1597">1/AWK22</f>
        <v>0.80873433077234136</v>
      </c>
      <c r="AWL23" s="56">
        <f t="shared" ref="AWL23" si="1598">1/AWL22</f>
        <v>0.8120178643930166</v>
      </c>
      <c r="AWM23" s="56">
        <f t="shared" ref="AWM23" si="1599">1/AWM22</f>
        <v>0.80997894054754582</v>
      </c>
      <c r="AWN23" s="56">
        <f t="shared" ref="AWN23" si="1600">1/AWN22</f>
        <v>0.80997894054754582</v>
      </c>
      <c r="AWO23" s="56">
        <f t="shared" ref="AWO23" si="1601">1/AWO22</f>
        <v>0.81619327456741753</v>
      </c>
      <c r="AWP23" s="56">
        <f t="shared" ref="AWP23" si="1602">1/AWP22</f>
        <v>0.82685629237638492</v>
      </c>
      <c r="AWQ23" s="56">
        <f t="shared" ref="AWQ23" si="1603">1/AWQ22</f>
        <v>0.82474226804123718</v>
      </c>
      <c r="AWR23" s="56">
        <f t="shared" ref="AWR23" si="1604">1/AWR22</f>
        <v>0.82610491532424624</v>
      </c>
      <c r="AWS23" s="56">
        <f t="shared" ref="AWS23" si="1605">1/AWS22</f>
        <v>0.8265145879824779</v>
      </c>
      <c r="AWT23" s="56">
        <f t="shared" ref="AWT23" si="1606">1/AWT22</f>
        <v>0.82108547499794726</v>
      </c>
      <c r="AWU23" s="56">
        <f t="shared" ref="AWU23" si="1607">1/AWU22</f>
        <v>0.81221572449642621</v>
      </c>
      <c r="AWV23" s="56">
        <f t="shared" ref="AWV23" si="1608">1/AWV22</f>
        <v>0.81552764638721253</v>
      </c>
      <c r="AWW23" s="56">
        <f t="shared" ref="AWW23" si="1609">1/AWW22</f>
        <v>0.81853155439142178</v>
      </c>
      <c r="AWX23" s="56">
        <f t="shared" ref="AWX23" si="1610">1/AWX22</f>
        <v>0.82898118212716576</v>
      </c>
      <c r="AWY23" s="56">
        <f t="shared" ref="AWY23" si="1611">1/AWY22</f>
        <v>0.82617316589557177</v>
      </c>
      <c r="AWZ23" s="56">
        <f t="shared" ref="AWZ23" si="1612">1/AWZ22</f>
        <v>0.82671957671957674</v>
      </c>
      <c r="AXA23" s="56">
        <f t="shared" ref="AXA23" si="1613">1/AXA22</f>
        <v>0.83250083250083251</v>
      </c>
      <c r="AXB23" s="56">
        <f t="shared" ref="AXB23" si="1614">1/AXB22</f>
        <v>0.8275405494869249</v>
      </c>
      <c r="AXC23" s="56">
        <f t="shared" ref="AXC23" si="1615">1/AXC22</f>
        <v>0.83160083160083165</v>
      </c>
      <c r="AXD23" s="56">
        <f t="shared" ref="AXD23" si="1616">1/AXD22</f>
        <v>0.83549168685771569</v>
      </c>
      <c r="AXE23" s="56">
        <f t="shared" ref="AXE23" si="1617">1/AXE22</f>
        <v>0.82953131480713393</v>
      </c>
      <c r="AXF23" s="56">
        <f t="shared" ref="AXF23" si="1618">1/AXF22</f>
        <v>0.82856906123125351</v>
      </c>
      <c r="AXG23" s="56">
        <f t="shared" ref="AXG23" si="1619">1/AXG22</f>
        <v>0.82345191040843224</v>
      </c>
      <c r="AXH23" s="56">
        <f t="shared" ref="AXH23" si="1620">1/AXH22</f>
        <v>0.8214227041235419</v>
      </c>
      <c r="AXI23" s="56">
        <f t="shared" ref="AXI23" si="1621">1/AXI22</f>
        <v>0.82068116536725488</v>
      </c>
      <c r="AXJ23" s="56">
        <f t="shared" ref="AXJ23" si="1622">1/AXJ22</f>
        <v>0.82856906123125351</v>
      </c>
      <c r="AXK23" s="56">
        <f t="shared" ref="AXK23" si="1623">1/AXK22</f>
        <v>0.83153168135705979</v>
      </c>
      <c r="AXL23" s="56">
        <f t="shared" ref="AXL23" si="1624">1/AXL22</f>
        <v>0.83696016069635082</v>
      </c>
      <c r="AXM23" s="56">
        <f t="shared" ref="AXM23" si="1625">1/AXM22</f>
        <v>0.8387854386847845</v>
      </c>
      <c r="AXN23" s="56">
        <f t="shared" ref="AXN23" si="1626">1/AXN22</f>
        <v>0.83899656011410351</v>
      </c>
      <c r="AXO23" s="56">
        <f t="shared" ref="AXO23" si="1627">1/AXO22</f>
        <v>0.83892617449664431</v>
      </c>
      <c r="AXP23" s="56">
        <f t="shared" ref="AXP23" si="1628">1/AXP22</f>
        <v>0.83934866543562192</v>
      </c>
      <c r="AXQ23" s="56">
        <f t="shared" ref="AXQ23" si="1629">1/AXQ22</f>
        <v>0.83941912196759838</v>
      </c>
      <c r="AXR23" s="56">
        <f t="shared" ref="AXR23" si="1630">1/AXR22</f>
        <v>0.83215444786552384</v>
      </c>
      <c r="AXS23" s="56">
        <f t="shared" ref="AXS23" si="1631">1/AXS22</f>
        <v>0.83194675540765395</v>
      </c>
      <c r="AXT23" s="56">
        <f t="shared" ref="AXT23" si="1632">1/AXT22</f>
        <v>0.83885580068786181</v>
      </c>
      <c r="AXU23" s="56">
        <f t="shared" ref="AXU23" si="1633">1/AXU22</f>
        <v>0.83654007026936594</v>
      </c>
      <c r="AXV23" s="56">
        <f t="shared" ref="AXV23" si="1634">1/AXV22</f>
        <v>0.84210526315789469</v>
      </c>
      <c r="AXW23" s="56">
        <f t="shared" ref="AXW23" si="1635">1/AXW22</f>
        <v>0.8437394532568343</v>
      </c>
      <c r="AXX23" s="56">
        <f t="shared" ref="AXX23" si="1636">1/AXX22</f>
        <v>0.84061869535978484</v>
      </c>
      <c r="AXY23" s="56">
        <f t="shared" ref="AXY23" si="1637">1/AXY22</f>
        <v>0.83633018315631014</v>
      </c>
      <c r="AXZ23" s="56">
        <f t="shared" ref="AXZ23" si="1638">1/AXZ22</f>
        <v>0.84210526315789469</v>
      </c>
      <c r="AYA23" s="56">
        <f t="shared" ref="AYA23" si="1639">1/AYA22</f>
        <v>0.83991264908449514</v>
      </c>
      <c r="AYB23" s="56">
        <f t="shared" ref="AYB23" si="1640">1/AYB22</f>
        <v>0.83808246731478375</v>
      </c>
      <c r="AYC23" s="56">
        <f t="shared" ref="AYC23" si="1641">1/AYC22</f>
        <v>0.84295709348394177</v>
      </c>
      <c r="AYD23" s="56">
        <f t="shared" ref="AYD23" si="1642">1/AYD22</f>
        <v>0.84331253162421993</v>
      </c>
      <c r="AYE23" s="56">
        <f t="shared" ref="AYE23" si="1643">1/AYE22</f>
        <v>0.84005376344086025</v>
      </c>
      <c r="AYF23" s="56">
        <f t="shared" ref="AYF23" si="1644">1/AYF22</f>
        <v>0.84047739115817788</v>
      </c>
      <c r="AYG23" s="56">
        <f t="shared" ref="AYG23" si="1645">1/AYG22</f>
        <v>0.84118438761776571</v>
      </c>
      <c r="AYH23" s="56">
        <f t="shared" ref="AYH23" si="1646">1/AYH22</f>
        <v>0.83542188805346695</v>
      </c>
      <c r="AYI23" s="56">
        <f t="shared" ref="AYI23" si="1647">1/AYI22</f>
        <v>0.83528232542599401</v>
      </c>
      <c r="AYJ23" s="56">
        <f t="shared" ref="AYJ23" si="1648">1/AYJ22</f>
        <v>0.83696016069635082</v>
      </c>
      <c r="AYK23" s="56">
        <f t="shared" ref="AYK23" si="1649">1/AYK22</f>
        <v>0.83521256159692636</v>
      </c>
      <c r="AYL23" s="56">
        <f t="shared" ref="AYL23" si="1650">1/AYL22</f>
        <v>0.83465487021116769</v>
      </c>
      <c r="AYM23" s="56">
        <f t="shared" ref="AYM23" si="1651">1/AYM22</f>
        <v>0.82911864687836834</v>
      </c>
      <c r="AYN23" s="56">
        <f t="shared" ref="AYN23" si="1652">1/AYN22</f>
        <v>0.82877507044588106</v>
      </c>
      <c r="AYO23" s="56">
        <f t="shared" ref="AYO23" si="1653">1/AYO22</f>
        <v>0.8269930532583526</v>
      </c>
      <c r="AYP23" s="56">
        <f t="shared" ref="AYP23" si="1654">1/AYP22</f>
        <v>0.825218682950982</v>
      </c>
      <c r="AYQ23" s="56">
        <f t="shared" ref="AYQ23" si="1655">1/AYQ22</f>
        <v>0.82767753683165046</v>
      </c>
      <c r="AYR23" s="56">
        <f t="shared" ref="AYR23" si="1656">1/AYR22</f>
        <v>0.82155767334866903</v>
      </c>
      <c r="AYS23" s="56">
        <f t="shared" ref="AYS23" si="1657">1/AYS22</f>
        <v>0.81606006202056469</v>
      </c>
      <c r="AYT23" s="56">
        <f t="shared" ref="AYT23" si="1658">1/AYT22</f>
        <v>0.8134049129656743</v>
      </c>
      <c r="AYU23" s="56">
        <f t="shared" ref="AYU23" si="1659">1/AYU22</f>
        <v>0.81486310299869613</v>
      </c>
      <c r="AYV23" s="56">
        <f t="shared" ref="AYV23" si="1660">1/AYV22</f>
        <v>0.8145312372729494</v>
      </c>
      <c r="AYW23" s="56">
        <f t="shared" ref="AYW23" si="1661">1/AYW22</f>
        <v>0.82863771958899568</v>
      </c>
      <c r="AYX23" s="56">
        <f t="shared" ref="AYX23" si="1662">1/AYX22</f>
        <v>0.8282945415389712</v>
      </c>
      <c r="AYY23" s="56">
        <f t="shared" ref="AYY23" si="1663">1/AYY22</f>
        <v>0.82474226804123718</v>
      </c>
      <c r="AYZ23" s="56">
        <f t="shared" ref="AYZ23" si="1664">1/AYZ22</f>
        <v>0.82815734989648027</v>
      </c>
      <c r="AZA23" s="56">
        <f t="shared" ref="AZA23" si="1665">1/AZA22</f>
        <v>0.82562747688243066</v>
      </c>
      <c r="AZB23" s="56">
        <f t="shared" ref="AZB23" si="1666">1/AZB22</f>
        <v>0.83063377356923329</v>
      </c>
      <c r="AZC23" s="56">
        <f t="shared" ref="AZC23" si="1667">1/AZC22</f>
        <v>0.82555931643688596</v>
      </c>
      <c r="AZD23" s="56">
        <f t="shared" ref="AZD23" si="1668">1/AZD22</f>
        <v>0.82726671078755787</v>
      </c>
      <c r="AZE23" s="56">
        <f t="shared" ref="AZE23" si="1669">1/AZE22</f>
        <v>0.82891246684350139</v>
      </c>
      <c r="AZF23" s="56">
        <f t="shared" ref="AZF23" si="1670">1/AZF22</f>
        <v>0.82795164762377882</v>
      </c>
      <c r="AZG23" s="56">
        <f t="shared" ref="AZG23" si="1671">1/AZG22</f>
        <v>0.82692466716282143</v>
      </c>
      <c r="AZH23" s="56">
        <f t="shared" ref="AZH23" si="1672">1/AZH22</f>
        <v>0.82726671078755787</v>
      </c>
      <c r="AZI23" s="56">
        <f t="shared" ref="AZI23" si="1673">1/AZI22</f>
        <v>0.82760903749068948</v>
      </c>
      <c r="AZJ23" s="56">
        <f t="shared" ref="AZJ23" si="1674">1/AZJ22</f>
        <v>0.84210526315789469</v>
      </c>
      <c r="AZK23" s="56">
        <f t="shared" ref="AZK23" si="1675">1/AZK22</f>
        <v>0.84559445290038893</v>
      </c>
      <c r="AZL23" s="56">
        <f t="shared" ref="AZL23" si="1676">1/AZL22</f>
        <v>0.84767313723828097</v>
      </c>
      <c r="AZM23" s="56">
        <f t="shared" ref="AZM23" si="1677">1/AZM22</f>
        <v>0.84566596194503163</v>
      </c>
      <c r="AZN23" s="56">
        <f t="shared" ref="AZN23" si="1678">1/AZN22</f>
        <v>0.83920778784827121</v>
      </c>
      <c r="AZO23" s="56">
        <f t="shared" ref="AZO23" si="1679">1/AZO22</f>
        <v>0.8437394532568343</v>
      </c>
      <c r="AZP23" s="56">
        <f t="shared" ref="AZP23" si="1680">1/AZP22</f>
        <v>0.84324142001855129</v>
      </c>
      <c r="AZQ23" s="56">
        <f t="shared" ref="AZQ23" si="1681">1/AZQ22</f>
        <v>0.84588056166469305</v>
      </c>
      <c r="AZR23" s="56">
        <f t="shared" ref="AZR23" si="1682">1/AZR22</f>
        <v>0.84231805929919135</v>
      </c>
      <c r="AZS23" s="56">
        <f t="shared" ref="AZS23" si="1683">1/AZS22</f>
        <v>0.8364700961940611</v>
      </c>
      <c r="AZT23" s="56">
        <f t="shared" ref="AZT23" si="1684">1/AZT22</f>
        <v>0.83493362277698924</v>
      </c>
      <c r="AZU23" s="56">
        <f t="shared" ref="AZU23" si="1685">1/AZU22</f>
        <v>0.83451556371526336</v>
      </c>
      <c r="AZV23" s="56">
        <f t="shared" ref="AZV23" si="1686">1/AZV22</f>
        <v>0.83340278356529718</v>
      </c>
      <c r="AZW23" s="56">
        <f t="shared" ref="AZW23" si="1687">1/AZW22</f>
        <v>0.83194675540765395</v>
      </c>
      <c r="AZX23" s="56">
        <f t="shared" ref="AZX23:AZY23" si="1688">1/AZX22</f>
        <v>0.83857442348008393</v>
      </c>
      <c r="AZY23" s="56">
        <f t="shared" si="1688"/>
        <v>0.83857442348008393</v>
      </c>
      <c r="AZZ23" s="56">
        <f t="shared" ref="AZZ23" si="1689">1/AZZ22</f>
        <v>0.84853627492575301</v>
      </c>
      <c r="BAA23" s="56">
        <f t="shared" ref="BAA23" si="1690">1/BAA22</f>
        <v>0.85005100306018366</v>
      </c>
      <c r="BAB23" s="56">
        <f t="shared" ref="BAB23" si="1691">1/BAB22</f>
        <v>0.85397096498719038</v>
      </c>
      <c r="BAC23" s="56">
        <f t="shared" ref="BAC23" si="1692">1/BAC22</f>
        <v>0.84868030213018764</v>
      </c>
      <c r="BAD23" s="56">
        <f t="shared" ref="BAD23" si="1693">1/BAD22</f>
        <v>0.84983428231494851</v>
      </c>
      <c r="BAE23" s="56">
        <f t="shared" ref="BAE23" si="1694">1/BAE22</f>
        <v>0.85492006497392492</v>
      </c>
      <c r="BAF23" s="56">
        <f t="shared" ref="BAF23" si="1695">1/BAF22</f>
        <v>0.85142613878246054</v>
      </c>
      <c r="BAG23" s="56">
        <f t="shared" ref="BAG23" si="1696">1/BAG22</f>
        <v>0.84968986319993201</v>
      </c>
      <c r="BAH23" s="56">
        <f t="shared" ref="BAH23" si="1697">1/BAH22</f>
        <v>0.84796065462562531</v>
      </c>
      <c r="BAI23" s="56">
        <f t="shared" ref="BAI23" si="1698">1/BAI22</f>
        <v>0.85280573085451128</v>
      </c>
      <c r="BAJ23" s="56">
        <f t="shared" ref="BAJ23" si="1699">1/BAJ22</f>
        <v>0.85012326787384174</v>
      </c>
      <c r="BAK23" s="56">
        <f t="shared" ref="BAK23" si="1700">1/BAK22</f>
        <v>0.84868030213018764</v>
      </c>
      <c r="BAL23" s="56">
        <f t="shared" ref="BAL23" si="1701">1/BAL22</f>
        <v>0.84918478260869568</v>
      </c>
      <c r="BAM23" s="56">
        <f t="shared" ref="BAM23" si="1702">1/BAM22</f>
        <v>0.85462780958892404</v>
      </c>
      <c r="BAN23" s="56">
        <f t="shared" ref="BAN23" si="1703">1/BAN22</f>
        <v>0.84666836000338663</v>
      </c>
      <c r="BAO23" s="56">
        <f t="shared" ref="BAO23" si="1704">1/BAO22</f>
        <v>0.85623769158318352</v>
      </c>
      <c r="BAP23" s="56">
        <f t="shared" ref="BAP23" si="1705">1/BAP22</f>
        <v>0.85528566541224771</v>
      </c>
      <c r="BAQ23" s="56">
        <f t="shared" ref="BAQ23" si="1706">1/BAQ22</f>
        <v>0.85638434529416807</v>
      </c>
      <c r="BAR23" s="56">
        <f t="shared" ref="BAR23" si="1707">1/BAR22</f>
        <v>0.85711836804662722</v>
      </c>
      <c r="BAS23" s="56">
        <f t="shared" ref="BAS23" si="1708">1/BAS22</f>
        <v>0.85375224109963288</v>
      </c>
      <c r="BAT23" s="56">
        <f t="shared" ref="BAT23" si="1709">1/BAT22</f>
        <v>0.85492006497392492</v>
      </c>
      <c r="BAU23" s="56">
        <f t="shared" ref="BAU23" si="1710">1/BAU22</f>
        <v>0.85019554497534444</v>
      </c>
      <c r="BAV23" s="56">
        <f t="shared" ref="BAV23" si="1711">1/BAV22</f>
        <v>0.85193388993014141</v>
      </c>
      <c r="BAW23" s="56">
        <f t="shared" ref="BAW23" si="1712">1/BAW22</f>
        <v>0.85171620815944138</v>
      </c>
      <c r="BAX23" s="56">
        <f t="shared" ref="BAX23" si="1713">1/BAX22</f>
        <v>0.84573748308525043</v>
      </c>
      <c r="BAY23" s="56">
        <f t="shared" ref="BAY23" si="1714">1/BAY22</f>
        <v>0.83801223497863064</v>
      </c>
      <c r="BAZ23" s="56">
        <f t="shared" ref="BAZ23" si="1715">1/BAZ22</f>
        <v>0.83049580599617978</v>
      </c>
      <c r="BBA23" s="56">
        <f t="shared" ref="BBA23" si="1716">1/BBA22</f>
        <v>0.83388925950633752</v>
      </c>
      <c r="BBB23" s="56">
        <f t="shared" ref="BBB23" si="1717">1/BBB22</f>
        <v>0.83277814790139904</v>
      </c>
      <c r="BBC23" s="56">
        <f t="shared" ref="BBC23" si="1718">1/BBC22</f>
        <v>0.83173916659735514</v>
      </c>
      <c r="BBD23" s="56">
        <f t="shared" ref="BBD23" si="1719">1/BBD22</f>
        <v>0.82385895534684461</v>
      </c>
      <c r="BBE23" s="56">
        <f t="shared" ref="BBE23" si="1720">1/BBE22</f>
        <v>0.82440230832646322</v>
      </c>
      <c r="BBF23" s="56">
        <f t="shared" ref="BBF23" si="1721">1/BBF22</f>
        <v>0.82925615722696744</v>
      </c>
      <c r="BBG23" s="56">
        <f t="shared" ref="BBG23" si="1722">1/BBG22</f>
        <v>0.83215444786552384</v>
      </c>
      <c r="BBH23" s="56">
        <f t="shared" ref="BBH23" si="1723">1/BBH22</f>
        <v>0.83724045545880788</v>
      </c>
      <c r="BBI23" s="56">
        <f t="shared" ref="BBI23" si="1724">1/BBI22</f>
        <v>0.83250083250083251</v>
      </c>
      <c r="BBJ23" s="56">
        <f t="shared" ref="BBJ23" si="1725">1/BBJ22</f>
        <v>0.83661005605287375</v>
      </c>
      <c r="BBK23" s="56">
        <f t="shared" ref="BBK23" si="1726">1/BBK22</f>
        <v>0.83682008368200833</v>
      </c>
      <c r="BBL23" s="56">
        <f t="shared" ref="BBL23" si="1727">1/BBL22</f>
        <v>0.83773142330568817</v>
      </c>
      <c r="BBM23" s="56">
        <f t="shared" ref="BBM23" si="1728">1/BBM22</f>
        <v>0.83180835135584763</v>
      </c>
      <c r="BBN23" s="56">
        <f t="shared" ref="BBN23" si="1729">1/BBN22</f>
        <v>0.83340278356529718</v>
      </c>
      <c r="BBO23" s="56">
        <f t="shared" ref="BBO23" si="1730">1/BBO22</f>
        <v>0.8347245409015025</v>
      </c>
      <c r="BBP23" s="56">
        <f t="shared" ref="BBP23" si="1731">1/BBP22</f>
        <v>0.83277814790139904</v>
      </c>
      <c r="BBQ23" s="56">
        <f t="shared" ref="BBQ23" si="1732">1/BBQ22</f>
        <v>0.83180835135584763</v>
      </c>
      <c r="BBR23" s="56">
        <f t="shared" ref="BBR23" si="1733">1/BBR22</f>
        <v>0.82726671078755787</v>
      </c>
      <c r="BBS23" s="56">
        <f t="shared" ref="BBS23" si="1734">1/BBS22</f>
        <v>0.82345191040843224</v>
      </c>
      <c r="BBT23" s="56">
        <f t="shared" ref="BBT23" si="1735">1/BBT22</f>
        <v>0.82911864687836834</v>
      </c>
      <c r="BBU23" s="56">
        <f t="shared" ref="BBU23" si="1736">1/BBU22</f>
        <v>0.83703021679082612</v>
      </c>
      <c r="BBV23" s="56">
        <f t="shared" ref="BBV23" si="1737">1/BBV22</f>
        <v>0.83766124979058476</v>
      </c>
      <c r="BBW23" s="56">
        <f t="shared" ref="BBW23" si="1738">1/BBW22</f>
        <v>0.83801223497863064</v>
      </c>
      <c r="BBX23" s="56">
        <f t="shared" ref="BBX23" si="1739">1/BBX22</f>
        <v>0.83042683939544926</v>
      </c>
      <c r="BBY23" s="56">
        <f t="shared" ref="BBY23" si="1740">1/BBY22</f>
        <v>0.82898118212716576</v>
      </c>
      <c r="BBZ23" s="56">
        <f t="shared" ref="BBZ23" si="1741">1/BBZ22</f>
        <v>0.83077178699011378</v>
      </c>
      <c r="BCA23" s="56">
        <f t="shared" ref="BCA23" si="1742">1/BCA22</f>
        <v>0.83298625572678053</v>
      </c>
      <c r="BCB23" s="56">
        <f t="shared" ref="BCB23" si="1743">1/BCB22</f>
        <v>0.831186102568365</v>
      </c>
      <c r="BCC23" s="56">
        <f t="shared" ref="BCC23" si="1744">1/BCC22</f>
        <v>0.825218682950982</v>
      </c>
      <c r="BCD23" s="56">
        <f t="shared" ref="BCD23" si="1745">1/BCD22</f>
        <v>0.81806282722513091</v>
      </c>
      <c r="BCE23" s="56">
        <f t="shared" ref="BCE23" si="1746">1/BCE22</f>
        <v>0.81799591002044991</v>
      </c>
      <c r="BCF23" s="56">
        <f t="shared" ref="BCF23" si="1747">1/BCF22</f>
        <v>0.82277439526081941</v>
      </c>
      <c r="BCG23" s="56">
        <f t="shared" ref="BCG23" si="1748">1/BCG22</f>
        <v>0.8237910865804432</v>
      </c>
      <c r="BCH23" s="56">
        <f t="shared" ref="BCH23" si="1749">1/BCH22</f>
        <v>0.81679326962345833</v>
      </c>
      <c r="BCI23" s="56">
        <f t="shared" ref="BCI23" si="1750">1/BCI22</f>
        <v>0.81812975537920318</v>
      </c>
      <c r="BCJ23" s="56">
        <f t="shared" ref="BCJ23" si="1751">1/BCJ22</f>
        <v>0.81208380704888738</v>
      </c>
      <c r="BCK23" s="56">
        <f t="shared" ref="BCK23" si="1752">1/BCK22</f>
        <v>0.81459758879113719</v>
      </c>
      <c r="BCL23" s="56">
        <f t="shared" ref="BCL23" si="1753">1/BCL22</f>
        <v>0.81214976041582065</v>
      </c>
      <c r="BCM23" s="56">
        <f t="shared" ref="BCM23" si="1754">1/BCM22</f>
        <v>0.80547724526782116</v>
      </c>
      <c r="BCN23" s="56">
        <f t="shared" ref="BCN23" si="1755">1/BCN22</f>
        <v>0.80528265421162826</v>
      </c>
      <c r="BCO23" s="56">
        <f t="shared" ref="BCO23" si="1756">1/BCO22</f>
        <v>0.80314834149867476</v>
      </c>
      <c r="BCP23" s="56">
        <f t="shared" ref="BCP23" si="1757">1/BCP22</f>
        <v>0.80108948169510541</v>
      </c>
      <c r="BCQ23" s="56">
        <f t="shared" ref="BCQ23" si="1758">1/BCQ22</f>
        <v>0.79757537087254748</v>
      </c>
      <c r="BCR23" s="56">
        <f t="shared" ref="BCR23" si="1759">1/BCR22</f>
        <v>0.7973845785822502</v>
      </c>
      <c r="BCS23" s="56">
        <f t="shared" ref="BCS23" si="1760">1/BCS22</f>
        <v>0.80723280594123348</v>
      </c>
      <c r="BCT23" s="56">
        <f t="shared" ref="BCT23" si="1761">1/BCT22</f>
        <v>0.81980652565994427</v>
      </c>
      <c r="BCU23" s="56">
        <f t="shared" ref="BCU23" si="1762">1/BCU22</f>
        <v>0.82095066086528201</v>
      </c>
      <c r="BCV23" s="56">
        <f t="shared" ref="BCV23" si="1763">1/BCV22</f>
        <v>0.81373586133940912</v>
      </c>
      <c r="BCW23" s="56">
        <f t="shared" ref="BCW23" si="1764">1/BCW22</f>
        <v>0.81254570569594542</v>
      </c>
      <c r="BCX23" s="56">
        <f t="shared" ref="BCX23" si="1765">1/BCX22</f>
        <v>0.81486310299869613</v>
      </c>
      <c r="BCY23" s="56">
        <f t="shared" ref="BCY23" si="1766">1/BCY22</f>
        <v>0.81893374825976573</v>
      </c>
      <c r="BCZ23" s="56">
        <f t="shared" ref="BCZ23" si="1767">1/BCZ22</f>
        <v>0.81746096623886211</v>
      </c>
      <c r="BDA23" s="56">
        <f t="shared" ref="BDA23" si="1768">1/BDA22</f>
        <v>0.81759463657918396</v>
      </c>
      <c r="BDB23" s="56">
        <f t="shared" ref="BDB23" si="1769">1/BDB22</f>
        <v>0.82081589099564967</v>
      </c>
      <c r="BDC23" s="56">
        <f t="shared" ref="BDC23" si="1770">1/BDC22</f>
        <v>0.8187996397281585</v>
      </c>
      <c r="BDD23" s="56">
        <f t="shared" ref="BDD23" si="1771">1/BDD22</f>
        <v>0.8132726089785296</v>
      </c>
      <c r="BDE23" s="56">
        <f t="shared" ref="BDE23" si="1772">1/BDE22</f>
        <v>0.81214976041582065</v>
      </c>
      <c r="BDF23" s="56">
        <f t="shared" ref="BDF23" si="1773">1/BDF22</f>
        <v>0.80814611281719728</v>
      </c>
      <c r="BDG23" s="56">
        <f t="shared" ref="BDG23" si="1774">1/BDG22</f>
        <v>0.8027614995584812</v>
      </c>
      <c r="BDH23" s="56">
        <f t="shared" ref="BDH23" si="1775">1/BDH22</f>
        <v>0.8061265618702137</v>
      </c>
      <c r="BDI23" s="56">
        <f t="shared" ref="BDI23" si="1776">1/BDI22</f>
        <v>0.80795023026581558</v>
      </c>
      <c r="BDJ23" s="56">
        <f t="shared" ref="BDJ23" si="1777">1/BDJ22</f>
        <v>0.80860354168351267</v>
      </c>
      <c r="BDK23" s="56">
        <f t="shared" ref="BDK23" si="1778">1/BDK22</f>
        <v>0.80840743734842357</v>
      </c>
      <c r="BDL23" s="56">
        <f t="shared" ref="BDL23" si="1779">1/BDL22</f>
        <v>0.80736315194574526</v>
      </c>
      <c r="BDM23" s="56">
        <f t="shared" ref="BDM23" si="1780">1/BDM22</f>
        <v>0.81175420082798933</v>
      </c>
      <c r="BDN23" s="56">
        <f t="shared" ref="BDN23" si="1781">1/BDN22</f>
        <v>0.81247968800779991</v>
      </c>
      <c r="BDO23" s="56">
        <f t="shared" ref="BDO23" si="1782">1/BDO22</f>
        <v>0.81853155439142178</v>
      </c>
      <c r="BDP23" s="56">
        <f t="shared" ref="BDP23" si="1783">1/BDP22</f>
        <v>0.81839757754317044</v>
      </c>
      <c r="BDQ23" s="56">
        <f t="shared" ref="BDQ23" si="1784">1/BDQ22</f>
        <v>0.82692466716282143</v>
      </c>
      <c r="BDR23" s="56">
        <f t="shared" ref="BDR23" si="1785">1/BDR22</f>
        <v>0.82644628099173556</v>
      </c>
      <c r="BDS23" s="56">
        <f t="shared" ref="BDS23" si="1786">1/BDS22</f>
        <v>0.83402835696413669</v>
      </c>
      <c r="BDT23" s="56">
        <f t="shared" ref="BDT23" si="1787">1/BDT22</f>
        <v>0.83423709018102943</v>
      </c>
      <c r="BDU23" s="56">
        <f t="shared" ref="BDU23" si="1788">1/BDU22</f>
        <v>0.82884376295068385</v>
      </c>
      <c r="BDV23" s="56">
        <f t="shared" ref="BDV23" si="1789">1/BDV22</f>
        <v>0.823519723297373</v>
      </c>
      <c r="BDW23" s="56">
        <f t="shared" ref="BDW23" si="1790">1/BDW22</f>
        <v>0.82054648395831631</v>
      </c>
      <c r="BDX23" s="56">
        <f t="shared" ref="BDX23" si="1791">1/BDX22</f>
        <v>0.82898118212716576</v>
      </c>
      <c r="BDY23" s="56">
        <f t="shared" ref="BDY23" si="1792">1/BDY22</f>
        <v>0.83577099874634353</v>
      </c>
      <c r="BDZ23" s="56">
        <f t="shared" ref="BDZ23" si="1793">1/BDZ22</f>
        <v>0.82960013273602118</v>
      </c>
      <c r="BEA23" s="56">
        <f t="shared" ref="BEA23" si="1794">1/BEA22</f>
        <v>0.8282945415389712</v>
      </c>
      <c r="BEB23" s="56">
        <f t="shared" ref="BEB23" si="1795">1/BEB22</f>
        <v>0.82870638932626162</v>
      </c>
      <c r="BEC23" s="56">
        <f t="shared" ref="BEC23" si="1796">1/BEC22</f>
        <v>0.8207485226526593</v>
      </c>
      <c r="BED23" s="56">
        <f t="shared" ref="BED23" si="1797">1/BED22</f>
        <v>0.82196284727930302</v>
      </c>
      <c r="BEE23" s="56">
        <f t="shared" ref="BEE23" si="1798">1/BEE22</f>
        <v>0.83291687489588551</v>
      </c>
      <c r="BEF23" s="56">
        <f t="shared" ref="BEF23" si="1799">1/BEF22</f>
        <v>0.84005376344086025</v>
      </c>
      <c r="BEG23" s="56">
        <f t="shared" ref="BEG23" si="1800">1/BEG22</f>
        <v>0.83633018315631014</v>
      </c>
      <c r="BEH23" s="56">
        <f t="shared" ref="BEH23" si="1801">1/BEH22</f>
        <v>0.83941912196759838</v>
      </c>
      <c r="BEI23" s="56">
        <f t="shared" ref="BEI23" si="1802">1/BEI22</f>
        <v>0.84153833207102591</v>
      </c>
      <c r="BEJ23" s="56">
        <f t="shared" ref="BEJ23" si="1803">1/BEJ22</f>
        <v>0.84076004708256258</v>
      </c>
      <c r="BEK23" s="56">
        <f t="shared" ref="BEK23" si="1804">1/BEK22</f>
        <v>0.82733515347067088</v>
      </c>
      <c r="BEL23" s="56">
        <f t="shared" ref="BEL23" si="1805">1/BEL22</f>
        <v>0.8269930532583526</v>
      </c>
      <c r="BEM23" s="56">
        <f t="shared" ref="BEM23" si="1806">1/BEM22</f>
        <v>0.82960013273602118</v>
      </c>
      <c r="BEN23" s="56">
        <f t="shared" ref="BEN23" si="1807">1/BEN22</f>
        <v>0.82678792889623809</v>
      </c>
      <c r="BEO23" s="56">
        <f t="shared" ref="BEO23" si="1808">1/BEO22</f>
        <v>0.82209799408089446</v>
      </c>
      <c r="BEP23" s="56">
        <f t="shared" ref="BEP23" si="1809">1/BEP22</f>
        <v>0.82767753683165046</v>
      </c>
      <c r="BEQ23" s="56">
        <f t="shared" ref="BEQ23" si="1810">1/BEQ22</f>
        <v>0.82877507044588106</v>
      </c>
      <c r="BER23" s="56">
        <f t="shared" ref="BER23" si="1811">1/BER22</f>
        <v>0.82569564858393196</v>
      </c>
      <c r="BES23" s="56">
        <f t="shared" ref="BES23:BET23" si="1812">1/BES22</f>
        <v>0.8269930532583526</v>
      </c>
      <c r="BET23" s="56">
        <f t="shared" si="1812"/>
        <v>0.81900081900081889</v>
      </c>
      <c r="BEU23" s="56">
        <f t="shared" ref="BEU23" si="1813">1/BEU22</f>
        <v>0.82122033341545542</v>
      </c>
      <c r="BEV23" s="56">
        <f t="shared" ref="BEV23" si="1814">1/BEV22</f>
        <v>0.82542302930251754</v>
      </c>
      <c r="BEW23" s="56">
        <f t="shared" ref="BEW23" si="1815">1/BEW22</f>
        <v>0.82856906123125351</v>
      </c>
      <c r="BEX23" s="56">
        <f t="shared" ref="BEX23" si="1816">1/BEX22</f>
        <v>0.82576383154417832</v>
      </c>
      <c r="BEY23" s="56">
        <f t="shared" ref="BEY23" si="1817">1/BEY22</f>
        <v>0.82904990880451013</v>
      </c>
      <c r="BEZ23" s="56">
        <f t="shared" ref="BEZ23" si="1818">1/BEZ22</f>
        <v>0.81772835064191673</v>
      </c>
      <c r="BFA23" s="56">
        <f t="shared" ref="BFA23" si="1819">1/BFA22</f>
        <v>0.81706021733801781</v>
      </c>
      <c r="BFB23" s="56">
        <f t="shared" ref="BFB23" si="1820">1/BFB22</f>
        <v>0.81142486205777353</v>
      </c>
      <c r="BFC23" s="56">
        <f t="shared" ref="BFC23" si="1821">1/BFC22</f>
        <v>0.81400081400081403</v>
      </c>
      <c r="BFD23" s="56">
        <f t="shared" ref="BFD23" si="1822">1/BFD22</f>
        <v>0.81486310299869613</v>
      </c>
      <c r="BFE23" s="56">
        <f t="shared" ref="BFE23" si="1823">1/BFE22</f>
        <v>0.81373586133940912</v>
      </c>
      <c r="BFF23" s="56">
        <f t="shared" ref="BFF23" si="1824">1/BFF22</f>
        <v>0.81546114327652286</v>
      </c>
      <c r="BFG23" s="56">
        <f t="shared" ref="BFG23" si="1825">1/BFG22</f>
        <v>0.81779522407589134</v>
      </c>
      <c r="BFH23" s="56">
        <f t="shared" ref="BFH23" si="1826">1/BFH22</f>
        <v>0.81096423647717131</v>
      </c>
      <c r="BFI23" s="56">
        <f t="shared" ref="BFI23" si="1827">1/BFI22</f>
        <v>0.80179602309172537</v>
      </c>
      <c r="BFJ23" s="56">
        <f t="shared" ref="BFJ23" si="1828">1/BFJ22</f>
        <v>0.79674926300693161</v>
      </c>
      <c r="BFK23" s="56">
        <f t="shared" ref="BFK23" si="1829">1/BFK22</f>
        <v>0.79853070350554978</v>
      </c>
      <c r="BFL23" s="56">
        <f t="shared" ref="BFL23" si="1830">1/BFL22</f>
        <v>0.79592486469277302</v>
      </c>
      <c r="BFM23" s="56">
        <f t="shared" ref="BFM23" si="1831">1/BFM22</f>
        <v>0.79258143774272805</v>
      </c>
      <c r="BFN23" s="56">
        <f t="shared" ref="BFN23" si="1832">1/BFN22</f>
        <v>0.79693975135479767</v>
      </c>
      <c r="BFO23" s="56">
        <f t="shared" ref="BFO23" si="1833">1/BFO22</f>
        <v>0.79321012136114866</v>
      </c>
      <c r="BFP23" s="56">
        <f t="shared" ref="BFP23" si="1834">1/BFP22</f>
        <v>0.7910140800506249</v>
      </c>
      <c r="BFQ23" s="56">
        <f t="shared" ref="BFQ23" si="1835">1/BFQ22</f>
        <v>0.7923302432453847</v>
      </c>
      <c r="BFR23" s="56">
        <f t="shared" ref="BFR23" si="1836">1/BFR22</f>
        <v>0.79138968027856915</v>
      </c>
      <c r="BFS23" s="56">
        <f t="shared" ref="BFS23" si="1837">1/BFS22</f>
        <v>0.79264426125554843</v>
      </c>
      <c r="BFT23" s="56">
        <f t="shared" ref="BFT23" si="1838">1/BFT22</f>
        <v>0.79145231499802138</v>
      </c>
      <c r="BFU23" s="56">
        <f t="shared" ref="BFU23" si="1839">1/BFU22</f>
        <v>0.78302403883799243</v>
      </c>
      <c r="BFV23" s="56">
        <f t="shared" ref="BFV23" si="1840">1/BFV22</f>
        <v>0.77627697562490294</v>
      </c>
      <c r="BFW23" s="56">
        <f t="shared" ref="BFW23" si="1841">1/BFW22</f>
        <v>0.77796794772055389</v>
      </c>
      <c r="BFX23" s="56">
        <f t="shared" ref="BFX23" si="1842">1/BFX22</f>
        <v>0.77978789769182788</v>
      </c>
      <c r="BFY23" s="56">
        <f t="shared" ref="BFY23" si="1843">1/BFY22</f>
        <v>0.77237970186143512</v>
      </c>
      <c r="BFZ23" s="56">
        <f t="shared" ref="BFZ23" si="1844">1/BFZ22</f>
        <v>0.77196232823838196</v>
      </c>
      <c r="BGA23" s="56">
        <f t="shared" ref="BGA23" si="1845">1/BGA22</f>
        <v>0.77202192542268211</v>
      </c>
      <c r="BGB23" s="56">
        <f t="shared" ref="BGB23" si="1846">1/BGB22</f>
        <v>0.77784691972619779</v>
      </c>
      <c r="BGC23" s="56">
        <f t="shared" ref="BGC23" si="1847">1/BGC22</f>
        <v>0.77742361812951877</v>
      </c>
      <c r="BGD23" s="56">
        <f t="shared" ref="BGD23" si="1848">1/BGD22</f>
        <v>0.77178359188083656</v>
      </c>
      <c r="BGE23" s="56">
        <f t="shared" ref="BGE23" si="1849">1/BGE22</f>
        <v>0.77489345215032934</v>
      </c>
      <c r="BGF23" s="56">
        <f t="shared" ref="BGF23" si="1850">1/BGF22</f>
        <v>0.77399380804953555</v>
      </c>
      <c r="BGG23" s="56">
        <f t="shared" ref="BGG23" si="1851">1/BGG22</f>
        <v>0.77035667514059003</v>
      </c>
      <c r="BGH23" s="56">
        <f t="shared" ref="BGH23" si="1852">1/BGH22</f>
        <v>0.77124787906833259</v>
      </c>
      <c r="BGI23" s="56">
        <f t="shared" ref="BGI23" si="1853">1/BGI22</f>
        <v>0.76470138410950517</v>
      </c>
      <c r="BGJ23" s="56">
        <f t="shared" ref="BGJ23" si="1854">1/BGJ22</f>
        <v>0.76581406034614796</v>
      </c>
      <c r="BGK23" s="56">
        <f t="shared" ref="BGK23" si="1855">1/BGK22</f>
        <v>0.76634224844815702</v>
      </c>
      <c r="BGL23" s="56">
        <f t="shared" ref="BGL23" si="1856">1/BGL22</f>
        <v>0.76946752847029853</v>
      </c>
      <c r="BGM23" s="56">
        <f t="shared" ref="BGM23" si="1857">1/BGM22</f>
        <v>0.77118840132644406</v>
      </c>
      <c r="BGN23" s="56">
        <f t="shared" ref="BGN23" si="1858">1/BGN22</f>
        <v>0.77712154180913895</v>
      </c>
      <c r="BGO23" s="56">
        <f t="shared" ref="BGO23" si="1859">1/BGO22</f>
        <v>0.78003120124804992</v>
      </c>
      <c r="BGP23" s="56">
        <f t="shared" ref="BGP23" si="1860">1/BGP22</f>
        <v>0.77387401331063299</v>
      </c>
      <c r="BGQ23" s="56">
        <f t="shared" ref="BGQ23" si="1861">1/BGQ22</f>
        <v>0.77011936850211782</v>
      </c>
      <c r="BGR23" s="56">
        <f t="shared" ref="BGR23" si="1862">1/BGR22</f>
        <v>0.77095058206768952</v>
      </c>
      <c r="BGS23" s="56">
        <f t="shared" ref="BGS23" si="1863">1/BGS22</f>
        <v>0.78009205086200173</v>
      </c>
      <c r="BGT23" s="56">
        <f t="shared" ref="BGT23" si="1864">1/BGT22</f>
        <v>0.77381412984601095</v>
      </c>
      <c r="BGU23" s="56">
        <f t="shared" ref="BGU23" si="1865">1/BGU22</f>
        <v>0.77760497667185069</v>
      </c>
      <c r="BGV23" s="56">
        <f t="shared" ref="BGV23" si="1866">1/BGV22</f>
        <v>0.78064012490242007</v>
      </c>
      <c r="BGW23" s="56">
        <f t="shared" ref="BGW23" si="1867">1/BGW22</f>
        <v>0.77621671970814254</v>
      </c>
      <c r="BGX23" s="56">
        <f t="shared" ref="BGX23" si="1868">1/BGX22</f>
        <v>0.7716644802839725</v>
      </c>
      <c r="BGY23" s="56">
        <f t="shared" ref="BGY23" si="1869">1/BGY22</f>
        <v>0.77136686207960503</v>
      </c>
      <c r="BGZ23" s="56">
        <f t="shared" ref="BGZ23" si="1870">1/BGZ22</f>
        <v>0.77261840377037783</v>
      </c>
      <c r="BHA23" s="56">
        <f t="shared" ref="BHA23" si="1871">1/BHA22</f>
        <v>0.7736345350456445</v>
      </c>
      <c r="BHB23" s="56">
        <f t="shared" ref="BHB23" si="1872">1/BHB22</f>
        <v>0.77029733477122164</v>
      </c>
      <c r="BHC23" s="56">
        <f t="shared" ref="BHC23" si="1873">1/BHC22</f>
        <v>0.76628352490421459</v>
      </c>
      <c r="BHD23" s="56">
        <f t="shared" ref="BHD23" si="1874">1/BHD22</f>
        <v>0.75901328273244784</v>
      </c>
      <c r="BHE23" s="56">
        <f t="shared" ref="BHE23" si="1875">1/BHE22</f>
        <v>0.75763315402682019</v>
      </c>
      <c r="BHF23" s="56">
        <f t="shared" ref="BHF23" si="1876">1/BHF22</f>
        <v>0.75306875517734762</v>
      </c>
      <c r="BHG23" s="56">
        <f t="shared" ref="BHG23" si="1877">1/BHG22</f>
        <v>0.74749588877261175</v>
      </c>
      <c r="BHH23" s="56">
        <f t="shared" ref="BHH23" si="1878">1/BHH22</f>
        <v>0.74777536827936897</v>
      </c>
      <c r="BHI23" s="56">
        <f t="shared" ref="BHI23" si="1879">1/BHI22</f>
        <v>0.74721661809758644</v>
      </c>
      <c r="BHJ23" s="56">
        <f t="shared" ref="BHJ23" si="1880">1/BHJ22</f>
        <v>0.74783128926114273</v>
      </c>
      <c r="BHK23" s="56">
        <f t="shared" ref="BHK23" si="1881">1/BHK22</f>
        <v>0.74537865235539658</v>
      </c>
      <c r="BHL23" s="56">
        <f t="shared" ref="BHL23" si="1882">1/BHL22</f>
        <v>0.74576776791707067</v>
      </c>
      <c r="BHM23" s="56">
        <f t="shared" ref="BHM23" si="1883">1/BHM22</f>
        <v>0.74928817623257904</v>
      </c>
      <c r="BHN23" s="56">
        <f t="shared" ref="BHN23" si="1884">1/BHN22</f>
        <v>0.75494488902310131</v>
      </c>
      <c r="BHO23" s="56">
        <f t="shared" ref="BHO23" si="1885">1/BHO22</f>
        <v>0.75774797302417207</v>
      </c>
      <c r="BHP23" s="56">
        <f t="shared" ref="BHP23" si="1886">1/BHP22</f>
        <v>0.76248570339306132</v>
      </c>
      <c r="BHQ23" s="56">
        <f t="shared" ref="BHQ23" si="1887">1/BHQ22</f>
        <v>0.76080340839926963</v>
      </c>
      <c r="BHR23" s="56">
        <f t="shared" ref="BHR23" si="1888">1/BHR22</f>
        <v>0.76330051141134259</v>
      </c>
      <c r="BHS23" s="56">
        <f t="shared" ref="BHS23" si="1889">1/BHS22</f>
        <v>0.75665859564164639</v>
      </c>
      <c r="BHT23" s="56">
        <f t="shared" ref="BHT23" si="1890">1/BHT22</f>
        <v>0.75431847325941004</v>
      </c>
      <c r="BHU23" s="56">
        <f t="shared" ref="BHU23" si="1891">1/BHU22</f>
        <v>0.75958982149639198</v>
      </c>
      <c r="BHV23" s="56">
        <f t="shared" ref="BHV23" si="1892">1/BHV22</f>
        <v>0.75414781297134237</v>
      </c>
      <c r="BHW23" s="56">
        <f t="shared" ref="BHW23" si="1893">1/BHW22</f>
        <v>0.75740362038930542</v>
      </c>
      <c r="BHX23" s="56">
        <f t="shared" ref="BHX23" si="1894">1/BHX22</f>
        <v>0.75797771545516568</v>
      </c>
      <c r="BHY23" s="56">
        <f t="shared" ref="BHY23" si="1895">1/BHY22</f>
        <v>0.76599004212945221</v>
      </c>
      <c r="BHZ23" s="56">
        <f t="shared" ref="BHZ23" si="1896">1/BHZ22</f>
        <v>0.76692997929289053</v>
      </c>
      <c r="BIA23" s="56">
        <f t="shared" ref="BIA23" si="1897">1/BIA22</f>
        <v>0.76681236101525951</v>
      </c>
      <c r="BIB23" s="56">
        <f t="shared" ref="BIB23" si="1898">1/BIB22</f>
        <v>0.76687116564417179</v>
      </c>
      <c r="BIC23" s="56">
        <f t="shared" ref="BIC23" si="1899">1/BIC22</f>
        <v>0.76828518746158569</v>
      </c>
      <c r="BID23" s="56">
        <f t="shared" ref="BID23" si="1900">1/BID22</f>
        <v>0.77118840132644406</v>
      </c>
      <c r="BIE23" s="56">
        <f t="shared" ref="BIE23" si="1901">1/BIE22</f>
        <v>0.77790742901594701</v>
      </c>
      <c r="BIF23" s="56">
        <f t="shared" ref="BIF23" si="1902">1/BIF22</f>
        <v>0.78265633560303671</v>
      </c>
      <c r="BIG23" s="56">
        <f t="shared" ref="BIG23" si="1903">1/BIG22</f>
        <v>0.78357624196834352</v>
      </c>
      <c r="BIH23" s="56">
        <f t="shared" ref="BIH23" si="1904">1/BIH22</f>
        <v>0.78345346286430584</v>
      </c>
      <c r="BII23" s="56">
        <f t="shared" ref="BII23" si="1905">1/BII22</f>
        <v>0.7785736530675802</v>
      </c>
      <c r="BIJ23" s="56">
        <f t="shared" ref="BIJ23" si="1906">1/BIJ22</f>
        <v>0.7717240314863405</v>
      </c>
      <c r="BIK23" s="56">
        <f t="shared" ref="BIK23" si="1907">1/BIK22</f>
        <v>0.76917160218444736</v>
      </c>
      <c r="BIL23" s="56">
        <f t="shared" ref="BIL23" si="1908">1/BIL22</f>
        <v>0.76563815940586477</v>
      </c>
      <c r="BIM23" s="56">
        <f t="shared" ref="BIM23" si="1909">1/BIM22</f>
        <v>0.76763644737852155</v>
      </c>
      <c r="BIN23" s="56">
        <f t="shared" ref="BIN23" si="1910">1/BIN22</f>
        <v>0.76716532412734939</v>
      </c>
      <c r="BIO23" s="56">
        <f t="shared" ref="BIO23" si="1911">1/BIO22</f>
        <v>0.76716532412734939</v>
      </c>
      <c r="BIP23" s="56">
        <f t="shared" ref="BIP23" si="1912">1/BIP22</f>
        <v>0.76769537847382163</v>
      </c>
      <c r="BIQ23" s="56">
        <f t="shared" ref="BIQ23" si="1913">1/BIQ22</f>
        <v>0.76893502499038835</v>
      </c>
      <c r="BIR23" s="56">
        <f t="shared" ref="BIR23" si="1914">1/BIR22</f>
        <v>0.76775431861804222</v>
      </c>
      <c r="BIS23" s="56">
        <f t="shared" ref="BIS23" si="1915">1/BIS22</f>
        <v>0.76540375047837739</v>
      </c>
      <c r="BIT23" s="56">
        <f t="shared" ref="BIT23" si="1916">1/BIT22</f>
        <v>0.77142636735323611</v>
      </c>
      <c r="BIU23" s="56">
        <f t="shared" ref="BIU23" si="1917">1/BIU22</f>
        <v>0.77303648732220154</v>
      </c>
      <c r="BIV23" s="56">
        <f t="shared" ref="BIV23" si="1918">1/BIV22</f>
        <v>0.7643506840938622</v>
      </c>
      <c r="BIW23" s="56">
        <f t="shared" ref="BIW23" si="1919">1/BIW22</f>
        <v>0.76569678407350683</v>
      </c>
      <c r="BIX23" s="56">
        <f t="shared" ref="BIX23" si="1920">1/BIX22</f>
        <v>0.76423385555980128</v>
      </c>
      <c r="BIY23" s="56">
        <f t="shared" ref="BIY23" si="1921">1/BIY22</f>
        <v>0.76388358414177682</v>
      </c>
      <c r="BIZ23" s="56">
        <f t="shared" ref="BIZ23" si="1922">1/BIZ22</f>
        <v>0.75574365175332536</v>
      </c>
      <c r="BJA23" s="56">
        <f t="shared" ref="BJA23" si="1923">1/BJA22</f>
        <v>0.76109292944668538</v>
      </c>
      <c r="BJB23" s="56">
        <f t="shared" ref="BJB23" si="1924">1/BJB22</f>
        <v>0.76086129498592403</v>
      </c>
      <c r="BJC23" s="56">
        <f t="shared" ref="BJC23" si="1925">1/BJC22</f>
        <v>0.76318400366328321</v>
      </c>
      <c r="BJD23" s="56">
        <f t="shared" ref="BJD23" si="1926">1/BJD22</f>
        <v>0.75757575757575757</v>
      </c>
      <c r="BJE23" s="56">
        <f t="shared" ref="BJE23" si="1927">1/BJE22</f>
        <v>0.75855268148372901</v>
      </c>
      <c r="BJF23" s="56">
        <f t="shared" ref="BJF23" si="1928">1/BJF22</f>
        <v>0.7562008469449486</v>
      </c>
      <c r="BJG23" s="56">
        <f t="shared" ref="BJG23" si="1929">1/BJG22</f>
        <v>0.7482229704451927</v>
      </c>
      <c r="BJH23" s="56">
        <f t="shared" ref="BJH23" si="1930">1/BJH22</f>
        <v>0.74035685200266532</v>
      </c>
      <c r="BJI23" s="56">
        <f t="shared" ref="BJI23" si="1931">1/BJI22</f>
        <v>0.73416048748256368</v>
      </c>
      <c r="BJJ23" s="56">
        <f t="shared" ref="BJJ23" si="1932">1/BJJ22</f>
        <v>0.73507791825933544</v>
      </c>
      <c r="BJK23" s="56">
        <f t="shared" ref="BJK23" si="1933">1/BJK22</f>
        <v>0.73486184597295712</v>
      </c>
      <c r="BJL23" s="56">
        <f t="shared" ref="BJL23" si="1934">1/BJL22</f>
        <v>0.73351426685249033</v>
      </c>
      <c r="BJM23" s="56">
        <f t="shared" ref="BJM23" si="1935">1/BJM22</f>
        <v>0.7392622163081245</v>
      </c>
      <c r="BJN23" s="56">
        <f t="shared" ref="BJN23:BJO23" si="1936">1/BJN22</f>
        <v>0.73844336139418099</v>
      </c>
      <c r="BJO23" s="56">
        <f t="shared" si="1936"/>
        <v>0.74316290130796681</v>
      </c>
      <c r="BJP23" s="56">
        <f t="shared" ref="BJP23" si="1937">1/BJP22</f>
        <v>0.74716078900179317</v>
      </c>
      <c r="BJQ23" s="56">
        <f t="shared" ref="BJQ23" si="1938">1/BJQ22</f>
        <v>0.74660295654770792</v>
      </c>
      <c r="BJR23" s="56">
        <f t="shared" ref="BJR23" si="1939">1/BJR22</f>
        <v>0.74749588877261175</v>
      </c>
      <c r="BJS23" s="56">
        <f t="shared" ref="BJS23" si="1940">1/BJS22</f>
        <v>0.75392038600723765</v>
      </c>
      <c r="BJT23" s="56">
        <f t="shared" ref="BJT23" si="1941">1/BJT22</f>
        <v>0.74621296918140434</v>
      </c>
      <c r="BJU23" s="56">
        <f t="shared" ref="BJU23" si="1942">1/BJU22</f>
        <v>0.74721661809758644</v>
      </c>
      <c r="BJV23" s="56">
        <f t="shared" ref="BJV23" si="1943">1/BJV22</f>
        <v>0.75091987684914019</v>
      </c>
      <c r="BJW23" s="56">
        <f t="shared" ref="BJW23" si="1944">1/BJW22</f>
        <v>0.75369309617123903</v>
      </c>
      <c r="BJX23" s="56">
        <f t="shared" ref="BJX23" si="1945">1/BJX22</f>
        <v>0.75809263892047607</v>
      </c>
      <c r="BJY23" s="56">
        <f t="shared" ref="BJY23" si="1946">1/BJY22</f>
        <v>0.75159714393085308</v>
      </c>
      <c r="BJZ23" s="56">
        <f t="shared" ref="BJZ23" si="1947">1/BJZ22</f>
        <v>0.75187969924812026</v>
      </c>
      <c r="BKA23" s="56">
        <f t="shared" ref="BKA23" si="1948">1/BKA22</f>
        <v>0.74316290130796681</v>
      </c>
      <c r="BKB23" s="56">
        <f t="shared" ref="BKB23" si="1949">1/BKB22</f>
        <v>0.74432452549311501</v>
      </c>
      <c r="BKC23" s="56">
        <f t="shared" ref="BKC23" si="1950">1/BKC22</f>
        <v>0.75187969924812026</v>
      </c>
      <c r="BKD23" s="56">
        <f t="shared" ref="BKD23" si="1951">1/BKD22</f>
        <v>0.75108907916478895</v>
      </c>
      <c r="BKE23" s="56">
        <f t="shared" ref="BKE23" si="1952">1/BKE22</f>
        <v>0.75221904618624946</v>
      </c>
      <c r="BKF23" s="56">
        <f t="shared" ref="BKF23" si="1953">1/BKF22</f>
        <v>0.75216246709289214</v>
      </c>
      <c r="BKG23" s="56">
        <f t="shared" ref="BKG23" si="1954">1/BKG22</f>
        <v>0.75488789914697663</v>
      </c>
      <c r="BKH23" s="56">
        <f t="shared" ref="BKH23" si="1955">1/BKH22</f>
        <v>0.75540111799365461</v>
      </c>
      <c r="BKI23" s="56">
        <f t="shared" ref="BKI23" si="1956">1/BKI22</f>
        <v>0.75683039430863552</v>
      </c>
      <c r="BKJ23" s="56">
        <f t="shared" ref="BKJ23" si="1957">1/BKJ22</f>
        <v>0.76068766164612811</v>
      </c>
      <c r="BKK23" s="56">
        <f t="shared" ref="BKK23" si="1958">1/BKK22</f>
        <v>0.76400030560012222</v>
      </c>
      <c r="BKL23" s="56">
        <f t="shared" ref="BKL23" si="1959">1/BKL22</f>
        <v>0.76728305071740976</v>
      </c>
      <c r="BKM23" s="56">
        <f t="shared" ref="BKM23" si="1960">1/BKM22</f>
        <v>0.76804915514592931</v>
      </c>
      <c r="BKN23" s="56">
        <f t="shared" ref="BKN23" si="1961">1/BKN22</f>
        <v>0.76781326781326786</v>
      </c>
      <c r="BKO23" s="56">
        <f t="shared" ref="BKO23" si="1962">1/BKO22</f>
        <v>0.76769537847382163</v>
      </c>
      <c r="BKP23" s="56">
        <f t="shared" ref="BKP23" si="1963">1/BKP22</f>
        <v>0.77095058206768952</v>
      </c>
      <c r="BKQ23" s="56">
        <f t="shared" ref="BKQ23" si="1964">1/BKQ22</f>
        <v>0.77190274025472783</v>
      </c>
      <c r="BKR23" s="56">
        <f t="shared" ref="BKR23" si="1965">1/BKR22</f>
        <v>0.7739339060444238</v>
      </c>
      <c r="BKS23" s="56">
        <f t="shared" ref="BKS23" si="1966">1/BKS22</f>
        <v>0.77579519006982156</v>
      </c>
      <c r="BKT23" s="56">
        <f t="shared" ref="BKT23" si="1967">1/BKT22</f>
        <v>0.77059412807274408</v>
      </c>
      <c r="BKU23" s="56">
        <f t="shared" ref="BKU23" si="1968">1/BKU22</f>
        <v>0.77453334366044468</v>
      </c>
      <c r="BKV23" s="56">
        <f t="shared" ref="BKV23" si="1969">1/BKV22</f>
        <v>0.77417356971432993</v>
      </c>
      <c r="BKW23" s="56">
        <f t="shared" ref="BKW23" si="1970">1/BKW22</f>
        <v>0.77784691972619779</v>
      </c>
      <c r="BKX23" s="56">
        <f t="shared" ref="BKX23" si="1971">1/BKX22</f>
        <v>0.77675935995028733</v>
      </c>
      <c r="BKY23" s="56">
        <f t="shared" ref="BKY23" si="1972">1/BKY22</f>
        <v>0.78406774345303432</v>
      </c>
      <c r="BKZ23" s="56">
        <f t="shared" ref="BKZ23" si="1973">1/BKZ22</f>
        <v>0.78709169618260533</v>
      </c>
      <c r="BLA23" s="56">
        <f t="shared" ref="BLA23" si="1974">1/BLA22</f>
        <v>0.78443677439598369</v>
      </c>
      <c r="BLB23" s="56">
        <f t="shared" ref="BLB23" si="1975">1/BLB22</f>
        <v>0.78511423412106462</v>
      </c>
      <c r="BLC23" s="56">
        <f t="shared" ref="BLC23" si="1976">1/BLC22</f>
        <v>0.78672016363779407</v>
      </c>
      <c r="BLD23" s="56">
        <f t="shared" ref="BLD23" si="1977">1/BLD22</f>
        <v>0.78173858661663542</v>
      </c>
      <c r="BLE23" s="56">
        <f t="shared" ref="BLE23" si="1978">1/BLE22</f>
        <v>0.7822277847309137</v>
      </c>
      <c r="BLF23" s="56">
        <f t="shared" ref="BLF23" si="1979">1/BLF22</f>
        <v>0.78173858661663542</v>
      </c>
      <c r="BLG23" s="56">
        <f t="shared" ref="BLG23" si="1980">1/BLG22</f>
        <v>0.79327304458194514</v>
      </c>
      <c r="BLH23" s="56">
        <f t="shared" ref="BLH23" si="1981">1/BLH22</f>
        <v>0.79327304458194514</v>
      </c>
      <c r="BLI23" s="56">
        <f t="shared" ref="BLI23" si="1982">1/BLI22</f>
        <v>0.79428117553613986</v>
      </c>
      <c r="BLJ23" s="56">
        <f t="shared" ref="BLJ23" si="1983">1/BLJ22</f>
        <v>0.79942441442161649</v>
      </c>
      <c r="BLK23" s="56">
        <f t="shared" ref="BLK23" si="1984">1/BLK22</f>
        <v>0.80166746833413494</v>
      </c>
      <c r="BLL23" s="56">
        <f t="shared" ref="BLL23" si="1985">1/BLL22</f>
        <v>0.80554212985339124</v>
      </c>
      <c r="BLM23" s="56">
        <f t="shared" ref="BLM23" si="1986">1/BLM22</f>
        <v>0.80795023026581558</v>
      </c>
      <c r="BLN23" s="56">
        <f t="shared" ref="BLN23" si="1987">1/BLN22</f>
        <v>0.81519523925980275</v>
      </c>
      <c r="BLO23" s="56">
        <f t="shared" ref="BLO23" si="1988">1/BLO22</f>
        <v>0.81221572449642621</v>
      </c>
      <c r="BLP23" s="56">
        <f t="shared" ref="BLP23" si="1989">1/BLP22</f>
        <v>0.80697224015493862</v>
      </c>
      <c r="BLQ23" s="56">
        <f t="shared" ref="BLQ23" si="1990">1/BLQ22</f>
        <v>0.8120178643930166</v>
      </c>
      <c r="BLR23" s="56">
        <f t="shared" ref="BLR23" si="1991">1/BLR22</f>
        <v>0.81294203723274527</v>
      </c>
      <c r="BLS23" s="56">
        <f t="shared" ref="BLS23" si="1992">1/BLS22</f>
        <v>0.81419964175215764</v>
      </c>
      <c r="BLT23" s="56">
        <f t="shared" ref="BLT23" si="1993">1/BLT22</f>
        <v>0.81274382314694416</v>
      </c>
      <c r="BLU23" s="56">
        <f t="shared" ref="BLU23" si="1994">1/BLU22</f>
        <v>0.81267777326290136</v>
      </c>
      <c r="BLV23" s="56">
        <f t="shared" ref="BLV23" si="1995">1/BLV22</f>
        <v>0.80560702489325697</v>
      </c>
      <c r="BLW23" s="56">
        <f t="shared" ref="BLW23" si="1996">1/BLW22</f>
        <v>0.80586670964622453</v>
      </c>
      <c r="BLX23" s="56">
        <f t="shared" ref="BLX23" si="1997">1/BLX22</f>
        <v>0.81149070843138849</v>
      </c>
      <c r="BLY23" s="56">
        <f t="shared" ref="BLY23" si="1998">1/BLY22</f>
        <v>0.81070125658694769</v>
      </c>
      <c r="BLZ23" s="56">
        <f t="shared" ref="BLZ23" si="1999">1/BLZ22</f>
        <v>0.81606006202056469</v>
      </c>
      <c r="BMA23" s="56">
        <f t="shared" ref="BMA23" si="2000">1/BMA22</f>
        <v>0.81241368104638878</v>
      </c>
      <c r="BMB23" s="56">
        <f t="shared" ref="BMB23" si="2001">1/BMB22</f>
        <v>0.8120178643930166</v>
      </c>
      <c r="BMC23" s="56">
        <f t="shared" ref="BMC23" si="2002">1/BMC22</f>
        <v>0.81665986116782363</v>
      </c>
      <c r="BMD23" s="56">
        <f t="shared" ref="BMD23" si="2003">1/BMD22</f>
        <v>0.81459758879113719</v>
      </c>
      <c r="BME23" s="56">
        <f t="shared" ref="BME23" si="2004">1/BME22</f>
        <v>0.82426640290141773</v>
      </c>
      <c r="BMF23" s="56">
        <f t="shared" ref="BMF23" si="2005">1/BMF22</f>
        <v>0.81893374825976573</v>
      </c>
      <c r="BMG23" s="56">
        <f t="shared" ref="BMG23" si="2006">1/BMG22</f>
        <v>0.82250370126665573</v>
      </c>
      <c r="BMH23" s="56">
        <f t="shared" ref="BMH23" si="2007">1/BMH22</f>
        <v>0.81712698153293017</v>
      </c>
      <c r="BMI23" s="56">
        <f t="shared" ref="BMI23" si="2008">1/BMI22</f>
        <v>0.81719375663969929</v>
      </c>
      <c r="BMJ23" s="56">
        <f t="shared" ref="BMJ23" si="2009">1/BMJ22</f>
        <v>0.81726054266100034</v>
      </c>
      <c r="BMK23" s="56">
        <f t="shared" ref="BMK23" si="2010">1/BMK22</f>
        <v>0.81839757754317044</v>
      </c>
      <c r="BML23" s="56">
        <f t="shared" ref="BML23" si="2011">1/BML22</f>
        <v>0.82027725371175453</v>
      </c>
      <c r="BMM23" s="56">
        <f t="shared" ref="BMM23" si="2012">1/BMM22</f>
        <v>0.83063377356923329</v>
      </c>
      <c r="BMN23" s="56">
        <f t="shared" ref="BMN23" si="2013">1/BMN22</f>
        <v>0.82788310290586975</v>
      </c>
      <c r="BMO23" s="56">
        <f t="shared" ref="BMO23" si="2014">1/BMO22</f>
        <v>0.82843177864302875</v>
      </c>
      <c r="BMP23" s="56">
        <f t="shared" ref="BMP23" si="2015">1/BMP22</f>
        <v>0.82135523613963035</v>
      </c>
      <c r="BMQ23" s="56">
        <f t="shared" ref="BMQ23" si="2016">1/BMQ22</f>
        <v>0.82155767334866903</v>
      </c>
      <c r="BMR23" s="56">
        <f t="shared" ref="BMR23" si="2017">1/BMR22</f>
        <v>0.82182774490466792</v>
      </c>
      <c r="BMS23" s="56">
        <f t="shared" ref="BMS23" si="2018">1/BMS22</f>
        <v>0.82569564858393196</v>
      </c>
      <c r="BMT23" s="56">
        <f t="shared" ref="BMT23" si="2019">1/BMT22</f>
        <v>0.83008217813563534</v>
      </c>
      <c r="BMU23" s="56">
        <f t="shared" ref="BMU23" si="2020">1/BMU22</f>
        <v>0.82747207281754243</v>
      </c>
      <c r="BMV23" s="56">
        <f t="shared" ref="BMV23" si="2021">1/BMV22</f>
        <v>0.82644628099173556</v>
      </c>
      <c r="BMW23" s="56">
        <f t="shared" ref="BMW23" si="2022">1/BMW22</f>
        <v>0.82774604751262315</v>
      </c>
      <c r="BMX23" s="56">
        <f t="shared" ref="BMX23" si="2023">1/BMX22</f>
        <v>0.8237910865804432</v>
      </c>
      <c r="BMY23" s="56">
        <f t="shared" ref="BMY23" si="2024">1/BMY22</f>
        <v>0.81632653061224481</v>
      </c>
      <c r="BMZ23" s="56">
        <f t="shared" ref="BMZ23" si="2025">1/BMZ22</f>
        <v>0.81347108110306676</v>
      </c>
      <c r="BNA23" s="56">
        <f t="shared" ref="BNA23" si="2026">1/BNA22</f>
        <v>0.80912695201877172</v>
      </c>
      <c r="BNB23" s="56">
        <f t="shared" ref="BNB23" si="2027">1/BNB22</f>
        <v>0.81096423647717131</v>
      </c>
      <c r="BNC23" s="56">
        <f t="shared" ref="BNC23" si="2028">1/BNC22</f>
        <v>0.8105041335710812</v>
      </c>
      <c r="BND23" s="56">
        <f t="shared" ref="BND23" si="2029">1/BND22</f>
        <v>0.81056983059090537</v>
      </c>
      <c r="BNE23" s="56">
        <f t="shared" ref="BNE23" si="2030">1/BNE22</f>
        <v>0.81839757754317044</v>
      </c>
      <c r="BNF23" s="56">
        <f t="shared" ref="BNF23" si="2031">1/BNF22</f>
        <v>0.81592689295039167</v>
      </c>
      <c r="BNG23" s="56">
        <f t="shared" ref="BNG23" si="2032">1/BNG22</f>
        <v>0.81746096623886211</v>
      </c>
      <c r="BNH23" s="56">
        <f t="shared" ref="BNH23" si="2033">1/BNH22</f>
        <v>0.81439856665852273</v>
      </c>
      <c r="BNI23" s="56">
        <f t="shared" ref="BNI23" si="2034">1/BNI22</f>
        <v>0.81652649628480456</v>
      </c>
      <c r="BNJ23" s="56">
        <f t="shared" ref="BNJ23" si="2035">1/BNJ22</f>
        <v>0.82891246684350139</v>
      </c>
      <c r="BNK23" s="56">
        <f t="shared" ref="BNK23" si="2036">1/BNK22</f>
        <v>0.83042683939544926</v>
      </c>
      <c r="BNL23" s="56">
        <f t="shared" ref="BNL23" si="2037">1/BNL22</f>
        <v>0.83451556371526336</v>
      </c>
      <c r="BNM23" s="56">
        <f t="shared" ref="BNM23" si="2038">1/BNM22</f>
        <v>0.83180835135584763</v>
      </c>
      <c r="BNN23" s="56">
        <f t="shared" ref="BNN23" si="2039">1/BNN22</f>
        <v>0.82953131480713393</v>
      </c>
      <c r="BNO23" s="56">
        <f t="shared" ref="BNO23" si="2040">1/BNO22</f>
        <v>0.83063377356923329</v>
      </c>
      <c r="BNP23" s="56">
        <f t="shared" ref="BNP23" si="2041">1/BNP22</f>
        <v>0.83153168135705979</v>
      </c>
      <c r="BNQ23" s="56">
        <f t="shared" ref="BNQ23" si="2042">1/BNQ22</f>
        <v>0.83097889313611428</v>
      </c>
      <c r="BNR23" s="56">
        <f t="shared" ref="BNR23" si="2043">1/BNR22</f>
        <v>0.82182774490466792</v>
      </c>
      <c r="BNS23" s="56">
        <f t="shared" ref="BNS23" si="2044">1/BNS22</f>
        <v>0.8221655841486476</v>
      </c>
      <c r="BNT23" s="56">
        <f t="shared" ref="BNT23" si="2045">1/BNT22</f>
        <v>0.82027725371175453</v>
      </c>
      <c r="BNU23" s="56">
        <f t="shared" ref="BNU23" si="2046">1/BNU22</f>
        <v>0.8151287903488752</v>
      </c>
      <c r="BNV23" s="56">
        <f t="shared" ref="BNV23" si="2047">1/BNV22</f>
        <v>0.8132726089785296</v>
      </c>
      <c r="BNW23" s="56">
        <f t="shared" ref="BNW23" si="2048">1/BNW22</f>
        <v>0.80742834073475989</v>
      </c>
      <c r="BNX23" s="56">
        <f t="shared" ref="BNX23" si="2049">1/BNX22</f>
        <v>0.80567193038994511</v>
      </c>
      <c r="BNY23" s="56">
        <f t="shared" ref="BNY23" si="2050">1/BNY22</f>
        <v>0.80951995466688254</v>
      </c>
      <c r="BNZ23" s="56">
        <f t="shared" ref="BNZ23" si="2051">1/BNZ22</f>
        <v>0.80814611281719728</v>
      </c>
      <c r="BOA23" s="56">
        <f t="shared" ref="BOA23" si="2052">1/BOA22</f>
        <v>0.80768920119538001</v>
      </c>
      <c r="BOB23" s="56">
        <f t="shared" ref="BOB23" si="2053">1/BOB22</f>
        <v>0.80827675396055609</v>
      </c>
      <c r="BOC23" s="56">
        <f t="shared" ref="BOC23" si="2054">1/BOC22</f>
        <v>0.8066467693796886</v>
      </c>
      <c r="BOD23" s="56">
        <f t="shared" ref="BOD23" si="2055">1/BOD22</f>
        <v>0.80827675396055609</v>
      </c>
      <c r="BOE23" s="56">
        <f t="shared" ref="BOE23" si="2056">1/BOE22</f>
        <v>0.80984774862325892</v>
      </c>
      <c r="BOF23" s="56">
        <f t="shared" ref="BOF23" si="2057">1/BOF22</f>
        <v>0.80925791049607509</v>
      </c>
      <c r="BOG23" s="56">
        <f t="shared" ref="BOG23" si="2058">1/BOG22</f>
        <v>0.81241368104638878</v>
      </c>
      <c r="BOH23" s="56">
        <f t="shared" ref="BOH23" si="2059">1/BOH22</f>
        <v>0.81380208333333337</v>
      </c>
      <c r="BOI23" s="56">
        <f t="shared" ref="BOI23:BOJ23" si="2060">1/BOI22</f>
        <v>0.82318077049720106</v>
      </c>
      <c r="BOJ23" s="56">
        <f t="shared" si="2060"/>
        <v>0.82182774490466792</v>
      </c>
      <c r="BOK23" s="56">
        <f t="shared" ref="BOK23" si="2061">1/BOK22</f>
        <v>0.82270670505964627</v>
      </c>
      <c r="BOL23" s="56">
        <f t="shared" ref="BOL23" si="2062">1/BOL22</f>
        <v>0.82176021037061375</v>
      </c>
      <c r="BOM23" s="56">
        <f t="shared" ref="BOM23" si="2063">1/BOM22</f>
        <v>0.81913499344691998</v>
      </c>
      <c r="BON23" s="56">
        <f t="shared" ref="BON23" si="2064">1/BON22</f>
        <v>0.82385895534684461</v>
      </c>
      <c r="BOO23" s="56">
        <f t="shared" ref="BOO23" si="2065">1/BOO22</f>
        <v>0.82494637848539853</v>
      </c>
      <c r="BOP23" s="56">
        <f t="shared" ref="BOP23" si="2066">1/BOP22</f>
        <v>0.82733515347067088</v>
      </c>
      <c r="BOQ23" s="56">
        <f t="shared" ref="BOQ23" si="2067">1/BOQ22</f>
        <v>0.8270614506657844</v>
      </c>
      <c r="BOR23" s="56">
        <f t="shared" ref="BOR23" si="2068">1/BOR22</f>
        <v>0.82562747688243066</v>
      </c>
      <c r="BOS23" s="56">
        <f t="shared" ref="BOS23" si="2069">1/BOS22</f>
        <v>0.83042683939544926</v>
      </c>
      <c r="BOT23" s="56">
        <f t="shared" ref="BOT23" si="2070">1/BOT22</f>
        <v>0.83022000830220011</v>
      </c>
      <c r="BOU23" s="56">
        <f t="shared" ref="BOU23" si="2071">1/BOU22</f>
        <v>0.82932492950738101</v>
      </c>
      <c r="BOV23" s="56">
        <f t="shared" ref="BOV23" si="2072">1/BOV22</f>
        <v>0.82980665504937345</v>
      </c>
      <c r="BOW23" s="56">
        <f t="shared" ref="BOW23" si="2073">1/BOW22</f>
        <v>0.83326389467544371</v>
      </c>
      <c r="BOX23" s="56">
        <f t="shared" ref="BOX23" si="2074">1/BOX22</f>
        <v>0.83291687489588551</v>
      </c>
      <c r="BOY23" s="56">
        <f t="shared" ref="BOY23" si="2075">1/BOY22</f>
        <v>0.82973780285429799</v>
      </c>
      <c r="BOZ23" s="56">
        <f t="shared" ref="BOZ23" si="2076">1/BOZ22</f>
        <v>0.82257135806531212</v>
      </c>
      <c r="BPA23" s="56">
        <f t="shared" ref="BPA23" si="2077">1/BPA22</f>
        <v>0.8134049129656743</v>
      </c>
      <c r="BPB23" s="56">
        <f t="shared" ref="BPB23" si="2078">1/BPB22</f>
        <v>0.81175420082798933</v>
      </c>
      <c r="BPC23" s="56">
        <f t="shared" ref="BPC23" si="2079">1/BPC22</f>
        <v>0.81947062197820209</v>
      </c>
      <c r="BPD23" s="56">
        <f t="shared" ref="BPD23" si="2080">1/BPD22</f>
        <v>0.81792900376247346</v>
      </c>
      <c r="BPE23" s="56">
        <f t="shared" ref="BPE23" si="2081">1/BPE22</f>
        <v>0.81459758879113719</v>
      </c>
      <c r="BPF23" s="56">
        <f t="shared" ref="BPF23" si="2082">1/BPF22</f>
        <v>0.81759463657918396</v>
      </c>
      <c r="BPG23" s="56">
        <f t="shared" ref="BPG23" si="2083">1/BPG22</f>
        <v>0.81980652565994427</v>
      </c>
      <c r="BPH23" s="56">
        <f t="shared" ref="BPH23" si="2084">1/BPH22</f>
        <v>0.81659317328107139</v>
      </c>
      <c r="BPI23" s="56">
        <f t="shared" ref="BPI23" si="2085">1/BPI22</f>
        <v>0.82203041512535968</v>
      </c>
      <c r="BPJ23" s="56">
        <f t="shared" ref="BPJ23" si="2086">1/BPJ22</f>
        <v>0.82603667602841568</v>
      </c>
      <c r="BPK23" s="56">
        <f t="shared" ref="BPK23" si="2087">1/BPK22</f>
        <v>0.82898118212716576</v>
      </c>
      <c r="BPL23" s="56">
        <f t="shared" ref="BPL23" si="2088">1/BPL22</f>
        <v>0.83556149732620311</v>
      </c>
      <c r="BPM23" s="56">
        <f t="shared" ref="BPM23" si="2089">1/BPM22</f>
        <v>0.831186102568365</v>
      </c>
      <c r="BPN23" s="56">
        <f t="shared" ref="BPN23" si="2090">1/BPN22</f>
        <v>0.8387854386847845</v>
      </c>
      <c r="BPO23" s="56">
        <f t="shared" ref="BPO23" si="2091">1/BPO22</f>
        <v>0.83409792309617148</v>
      </c>
      <c r="BPP23" s="56">
        <f t="shared" ref="BPP23" si="2092">1/BPP22</f>
        <v>0.83451556371526336</v>
      </c>
      <c r="BPQ23" s="56">
        <f t="shared" ref="BPQ23" si="2093">1/BPQ22</f>
        <v>0.83173916659735514</v>
      </c>
      <c r="BPR23" s="56">
        <f t="shared" ref="BPR23" si="2094">1/BPR22</f>
        <v>0.84731401457380107</v>
      </c>
      <c r="BPS23" s="56">
        <f t="shared" ref="BPS23" si="2095">1/BPS22</f>
        <v>0.84580901632411409</v>
      </c>
      <c r="BPT23" s="56">
        <f t="shared" ref="BPT23" si="2096">1/BPT22</f>
        <v>0.84338365522476177</v>
      </c>
      <c r="BPU23" s="56">
        <f t="shared" ref="BPU23" si="2097">1/BPU22</f>
        <v>0.84717045069467989</v>
      </c>
      <c r="BPV23" s="56">
        <f t="shared" ref="BPV23" si="2098">1/BPV22</f>
        <v>0.84438064679557556</v>
      </c>
      <c r="BPW23" s="56">
        <f t="shared" ref="BPW23" si="2099">1/BPW22</f>
        <v>0.8282945415389712</v>
      </c>
      <c r="BPX23" s="56">
        <f t="shared" ref="BPX23" si="2100">1/BPX22</f>
        <v>0.8253549026081215</v>
      </c>
      <c r="BPY23" s="56">
        <f t="shared" ref="BPY23" si="2101">1/BPY22</f>
        <v>0.82467425366980052</v>
      </c>
      <c r="BPZ23" s="56">
        <f t="shared" ref="BPZ23" si="2102">1/BPZ22</f>
        <v>0.82911864687836834</v>
      </c>
      <c r="BQA23" s="56">
        <f t="shared" ref="BQA23" si="2103">1/BQA22</f>
        <v>0.83661005605287375</v>
      </c>
      <c r="BQB23" s="56">
        <f t="shared" ref="BQB23" si="2104">1/BQB22</f>
        <v>0.83703021679082612</v>
      </c>
      <c r="BQC23" s="56">
        <f t="shared" ref="BQC23" si="2105">1/BQC22</f>
        <v>0.84559445290038893</v>
      </c>
      <c r="BQD23" s="56">
        <f t="shared" ref="BQD23" si="2106">1/BQD22</f>
        <v>0.83984210968337947</v>
      </c>
      <c r="BQE23" s="56">
        <f t="shared" ref="BQE23" si="2107">1/BQE22</f>
        <v>0.84125515268781015</v>
      </c>
      <c r="BQF23" s="56">
        <f t="shared" ref="BQF23" si="2108">1/BQF22</f>
        <v>0.84381064889038893</v>
      </c>
      <c r="BQG23" s="56">
        <f t="shared" ref="BQG23" si="2109">1/BQG22</f>
        <v>0.84139671855279774</v>
      </c>
      <c r="BQH23" s="56">
        <f t="shared" ref="BQH23" si="2110">1/BQH22</f>
        <v>0.84224711530363006</v>
      </c>
      <c r="BQI23" s="56">
        <f t="shared" ref="BQI23" si="2111">1/BQI22</f>
        <v>0.84488002703616083</v>
      </c>
      <c r="BQJ23" s="56">
        <f t="shared" ref="BQJ23" si="2112">1/BQJ22</f>
        <v>0.83850410867013236</v>
      </c>
      <c r="BQK23" s="56">
        <f t="shared" ref="BQK23" si="2113">1/BQK22</f>
        <v>0.83028894055131186</v>
      </c>
      <c r="BQL23" s="56">
        <f t="shared" ref="BQL23" si="2114">1/BQL22</f>
        <v>0.83808246731478375</v>
      </c>
      <c r="BQM23" s="56">
        <f t="shared" ref="BQM23" si="2115">1/BQM22</f>
        <v>0.83948959032907988</v>
      </c>
      <c r="BQN23" s="56">
        <f t="shared" ref="BQN23" si="2116">1/BQN22</f>
        <v>0.83864475008386452</v>
      </c>
      <c r="BQO23" s="56">
        <f t="shared" ref="BQO23" si="2117">1/BQO22</f>
        <v>0.83507306889352817</v>
      </c>
      <c r="BQP23" s="56">
        <f t="shared" ref="BQP23" si="2118">1/BQP22</f>
        <v>0.82671957671957674</v>
      </c>
      <c r="BQQ23" s="56">
        <f t="shared" ref="BQQ23" si="2119">1/BQQ22</f>
        <v>0.82637798529047191</v>
      </c>
      <c r="BQR23" s="56">
        <f t="shared" ref="BQR23" si="2120">1/BQR22</f>
        <v>0.82712985938792383</v>
      </c>
      <c r="BQS23" s="56">
        <f t="shared" ref="BQS23" si="2121">1/BQS22</f>
        <v>0.82932492950738101</v>
      </c>
      <c r="BQT23" s="56">
        <f t="shared" ref="BQT23" si="2122">1/BQT22</f>
        <v>0.81182010066569243</v>
      </c>
      <c r="BQU23" s="56">
        <f t="shared" ref="BQU23" si="2123">1/BQU22</f>
        <v>0.81168831168831168</v>
      </c>
      <c r="BQV23" s="56">
        <f t="shared" ref="BQV23" si="2124">1/BQV22</f>
        <v>0.81806282722513091</v>
      </c>
      <c r="BQW23" s="56">
        <f t="shared" ref="BQW23" si="2125">1/BQW22</f>
        <v>0.82054648395831631</v>
      </c>
      <c r="BQX23" s="56">
        <f t="shared" ref="BQX23" si="2126">1/BQX22</f>
        <v>0.825218682950982</v>
      </c>
      <c r="BQY23" s="56">
        <f t="shared" ref="BQY23" si="2127">1/BQY22</f>
        <v>0.82149018319231082</v>
      </c>
      <c r="BQZ23" s="56">
        <f t="shared" ref="BQZ23" si="2128">1/BQZ22</f>
        <v>0.82426640290141773</v>
      </c>
      <c r="BRA23" s="56">
        <f t="shared" ref="BRA23" si="2129">1/BRA22</f>
        <v>0.81994096425057394</v>
      </c>
      <c r="BRB23" s="56">
        <f t="shared" ref="BRB23" si="2130">1/BRB22</f>
        <v>0.81459758879113719</v>
      </c>
      <c r="BRC23" s="56">
        <f t="shared" ref="BRC23" si="2131">1/BRC22</f>
        <v>0.80951995466688254</v>
      </c>
      <c r="BRD23" s="56">
        <f t="shared" ref="BRD23" si="2132">1/BRD22</f>
        <v>0.81011017498379778</v>
      </c>
      <c r="BRE23" s="56">
        <f t="shared" ref="BRE23" si="2133">1/BRE22</f>
        <v>0.81559416034581189</v>
      </c>
      <c r="BRF23" s="56">
        <f t="shared" ref="BRF23" si="2134">1/BRF22</f>
        <v>0.81625989715125291</v>
      </c>
      <c r="BRG23" s="56">
        <f t="shared" ref="BRG23" si="2135">1/BRG22</f>
        <v>0.80971659919028338</v>
      </c>
      <c r="BRH23" s="56">
        <f t="shared" ref="BRH23" si="2136">1/BRH22</f>
        <v>0.81446489656295817</v>
      </c>
      <c r="BRI23" s="56">
        <f t="shared" ref="BRI23" si="2137">1/BRI22</f>
        <v>0.81732733959950954</v>
      </c>
      <c r="BRJ23" s="56">
        <f t="shared" ref="BRJ23" si="2138">1/BRJ22</f>
        <v>0.81592689295039167</v>
      </c>
      <c r="BRK23" s="56">
        <f t="shared" ref="BRK23" si="2139">1/BRK22</f>
        <v>0.81307423367753473</v>
      </c>
      <c r="BRL23" s="56">
        <f t="shared" ref="BRL23" si="2140">1/BRL22</f>
        <v>0.80899603591942404</v>
      </c>
      <c r="BRM23" s="56">
        <f t="shared" ref="BRM23" si="2141">1/BRM22</f>
        <v>0.80932340563289085</v>
      </c>
      <c r="BRN23" s="56">
        <f t="shared" ref="BRN23" si="2142">1/BRN22</f>
        <v>0.82020997375328075</v>
      </c>
      <c r="BRO23" s="56">
        <f t="shared" ref="BRO23" si="2143">1/BRO22</f>
        <v>0.82324853873384385</v>
      </c>
      <c r="BRP23" s="56">
        <f t="shared" ref="BRP23" si="2144">1/BRP22</f>
        <v>0.823519723297373</v>
      </c>
      <c r="BRQ23" s="56">
        <f t="shared" ref="BRQ23" si="2145">1/BRQ22</f>
        <v>0.80632156103854224</v>
      </c>
      <c r="BRR23" s="56">
        <f t="shared" ref="BRR23" si="2146">1/BRR22</f>
        <v>0.80102531239987185</v>
      </c>
      <c r="BRS23" s="56">
        <f t="shared" ref="BRS23" si="2147">1/BRS22</f>
        <v>0.80528265421162826</v>
      </c>
      <c r="BRT23" s="56">
        <f t="shared" ref="BRT23" si="2148">1/BRT22</f>
        <v>0.80360012857602059</v>
      </c>
      <c r="BRU23" s="56">
        <f t="shared" ref="BRU23" si="2149">1/BRU22</f>
        <v>0.79182833161770538</v>
      </c>
      <c r="BRV23" s="56">
        <f t="shared" ref="BRV23" si="2150">1/BRV22</f>
        <v>0.79396585946804288</v>
      </c>
      <c r="BRW23" s="56">
        <f t="shared" ref="BRW23" si="2151">1/BRW22</f>
        <v>0.7951653944020356</v>
      </c>
      <c r="BRX23" s="56">
        <f t="shared" ref="BRX23" si="2152">1/BRX22</f>
        <v>0.78970228223959571</v>
      </c>
      <c r="BRY23" s="56">
        <f t="shared" ref="BRY23" si="2153">1/BRY22</f>
        <v>0.78591637849732787</v>
      </c>
      <c r="BRZ23" s="56">
        <f t="shared" ref="BRZ23" si="2154">1/BRZ22</f>
        <v>0.77978789769182788</v>
      </c>
      <c r="BSA23" s="56">
        <f t="shared" ref="BSA23" si="2155">1/BSA22</f>
        <v>0.77772592938248553</v>
      </c>
      <c r="BSB23" s="56">
        <f t="shared" ref="BSB23" si="2156">1/BSB22</f>
        <v>0.78486774978416141</v>
      </c>
      <c r="BSC23" s="56">
        <f t="shared" ref="BSC23" si="2157">1/BSC22</f>
        <v>0.78027465667915097</v>
      </c>
      <c r="BSD23" s="56">
        <f t="shared" ref="BSD23" si="2158">1/BSD22</f>
        <v>0.78112794875800651</v>
      </c>
      <c r="BSE23" s="56">
        <f t="shared" ref="BSE23" si="2159">1/BSE22</f>
        <v>0.78864353312302837</v>
      </c>
      <c r="BSF23" s="56">
        <f t="shared" ref="BSF23" si="2160">1/BSF22</f>
        <v>0.78345346286430584</v>
      </c>
      <c r="BSG23" s="56">
        <f t="shared" ref="BSG23" si="2161">1/BSG22</f>
        <v>0.78659639738849985</v>
      </c>
      <c r="BSH23" s="56">
        <f t="shared" ref="BSH23" si="2162">1/BSH22</f>
        <v>0.79814829595338821</v>
      </c>
      <c r="BSI23" s="56">
        <f t="shared" ref="BSI23" si="2163">1/BSI22</f>
        <v>0.79472303902090125</v>
      </c>
      <c r="BSJ23" s="56">
        <f t="shared" ref="BSJ23" si="2164">1/BSJ22</f>
        <v>0.79846694346854041</v>
      </c>
      <c r="BSK23" s="56">
        <f t="shared" ref="BSK23" si="2165">1/BSK22</f>
        <v>0.79459674215335718</v>
      </c>
      <c r="BSL23" s="56">
        <f t="shared" ref="BSL23" si="2166">1/BSL22</f>
        <v>0.80250381189310649</v>
      </c>
      <c r="BSM23" s="56">
        <f t="shared" ref="BSM23" si="2167">1/BSM22</f>
        <v>0.80749354005167961</v>
      </c>
      <c r="BSN23" s="56">
        <f t="shared" ref="BSN23" si="2168">1/BSN22</f>
        <v>0.80205325633622082</v>
      </c>
      <c r="BSO23" s="56">
        <f t="shared" ref="BSO23" si="2169">1/BSO22</f>
        <v>0.79598821937435327</v>
      </c>
      <c r="BSP23" s="56">
        <f t="shared" ref="BSP23" si="2170">1/BSP22</f>
        <v>0.79891347767036824</v>
      </c>
      <c r="BSQ23" s="56">
        <f t="shared" ref="BSQ23" si="2171">1/BSQ22</f>
        <v>0.79522862823061624</v>
      </c>
      <c r="BSR23" s="56">
        <f t="shared" ref="BSR23" si="2172">1/BSR22</f>
        <v>0.78789788843365893</v>
      </c>
      <c r="BSS23" s="56">
        <f t="shared" ref="BSS23" si="2173">1/BSS22</f>
        <v>0.78678206136900086</v>
      </c>
      <c r="BST23" s="56">
        <f t="shared" ref="BST23" si="2174">1/BST22</f>
        <v>0.79321012136114866</v>
      </c>
      <c r="BSU23" s="56">
        <f t="shared" ref="BSU23" si="2175">1/BSU22</f>
        <v>0.79770261646458196</v>
      </c>
      <c r="BSV23" s="56">
        <f t="shared" ref="BSV23" si="2176">1/BSV22</f>
        <v>0.80821142810959345</v>
      </c>
      <c r="BSW23" s="56">
        <f t="shared" ref="BSW23" si="2177">1/BSW22</f>
        <v>0.80044825102057149</v>
      </c>
      <c r="BSX23" s="56">
        <f t="shared" ref="BSX23" si="2178">1/BSX22</f>
        <v>0.79145231499802138</v>
      </c>
      <c r="BSY23" s="56">
        <f t="shared" ref="BSY23" si="2179">1/BSY22</f>
        <v>0.78789788843365893</v>
      </c>
      <c r="BSZ23" s="56">
        <f t="shared" ref="BSZ23" si="2180">1/BSZ22</f>
        <v>0.7843752451172642</v>
      </c>
      <c r="BTA23" s="56">
        <f t="shared" ref="BTA23" si="2181">1/BTA22</f>
        <v>0.77954474586841294</v>
      </c>
      <c r="BTB23" s="56">
        <f t="shared" ref="BTB23" si="2182">1/BTB22</f>
        <v>0.78511423412106462</v>
      </c>
      <c r="BTC23" s="56">
        <f t="shared" ref="BTC23" si="2183">1/BTC22</f>
        <v>0.79151495963273699</v>
      </c>
      <c r="BTD23" s="56">
        <f t="shared" ref="BTD23:BTE23" si="2184">1/BTD22</f>
        <v>0.78870573389068532</v>
      </c>
      <c r="BTE23" s="56">
        <f t="shared" si="2184"/>
        <v>0.7839448102853559</v>
      </c>
      <c r="BTF23" s="56">
        <f t="shared" ref="BTF23" si="2185">1/BTF22</f>
        <v>0.79007663743383105</v>
      </c>
      <c r="BTG23" s="56">
        <f t="shared" ref="BTG23" si="2186">1/BTG22</f>
        <v>0.79415501905972041</v>
      </c>
      <c r="BTH23" s="56">
        <f t="shared" ref="BTH23" si="2187">1/BTH22</f>
        <v>0.79176563737133809</v>
      </c>
      <c r="BTI23" s="56">
        <f t="shared" ref="BTI23" si="2188">1/BTI22</f>
        <v>0.80025608194622277</v>
      </c>
      <c r="BTJ23" s="56">
        <f t="shared" ref="BTJ23" si="2189">1/BTJ22</f>
        <v>0.80006400512040965</v>
      </c>
      <c r="BTK23" s="56">
        <f t="shared" ref="BTK23" si="2190">1/BTK22</f>
        <v>0.8059966148142178</v>
      </c>
      <c r="BTL23" s="56">
        <f t="shared" ref="BTL23" si="2191">1/BTL22</f>
        <v>0.80697224015493862</v>
      </c>
      <c r="BTM23" s="56">
        <f t="shared" ref="BTM23" si="2192">1/BTM22</f>
        <v>0.80424642110342603</v>
      </c>
      <c r="BTN23" s="56">
        <f t="shared" ref="BTN23" si="2193">1/BTN22</f>
        <v>0.80528265421162826</v>
      </c>
      <c r="BTO23" s="56">
        <f t="shared" ref="BTO23" si="2194">1/BTO22</f>
        <v>0.80625655083447556</v>
      </c>
      <c r="BTP23" s="56">
        <f t="shared" ref="BTP23" si="2195">1/BTP22</f>
        <v>0.81056983059090537</v>
      </c>
      <c r="BTQ23" s="56">
        <f t="shared" ref="BTQ23" si="2196">1/BTQ22</f>
        <v>0.81043844719993519</v>
      </c>
      <c r="BTR23" s="56">
        <f t="shared" ref="BTR23" si="2197">1/BTR22</f>
        <v>0.81766148814390838</v>
      </c>
      <c r="BTS23" s="56">
        <f t="shared" ref="BTS23" si="2198">1/BTS22</f>
        <v>0.81606006202056469</v>
      </c>
      <c r="BTT23" s="56">
        <f t="shared" ref="BTT23" si="2199">1/BTT22</f>
        <v>0.82054648395831631</v>
      </c>
      <c r="BTU23" s="56">
        <f t="shared" ref="BTU23" si="2200">1/BTU22</f>
        <v>0.81706021733801781</v>
      </c>
      <c r="BTV23" s="56">
        <f t="shared" ref="BTV23" si="2201">1/BTV22</f>
        <v>0.81579376733561759</v>
      </c>
      <c r="BTW23" s="56">
        <f t="shared" ref="BTW23" si="2202">1/BTW22</f>
        <v>0.81846456048453098</v>
      </c>
      <c r="BTX23" s="56">
        <f t="shared" ref="BTX23" si="2203">1/BTX22</f>
        <v>0.82733515347067088</v>
      </c>
      <c r="BTY23" s="56">
        <f t="shared" ref="BTY23" si="2204">1/BTY22</f>
        <v>0.8282259400364419</v>
      </c>
      <c r="BTZ23" s="56">
        <f t="shared" ref="BTZ23" si="2205">1/BTZ22</f>
        <v>0.82630970087588829</v>
      </c>
      <c r="BUA23" s="56">
        <f t="shared" ref="BUA23" si="2206">1/BUA22</f>
        <v>0.83507306889352817</v>
      </c>
      <c r="BUB23" s="56">
        <f t="shared" ref="BUB23" si="2207">1/BUB22</f>
        <v>0.8320159747067144</v>
      </c>
      <c r="BUC23" s="56">
        <f t="shared" ref="BUC23" si="2208">1/BUC22</f>
        <v>0.8337502084375521</v>
      </c>
      <c r="BUD23" s="56">
        <f t="shared" ref="BUD23" si="2209">1/BUD22</f>
        <v>0.84019492522265171</v>
      </c>
      <c r="BUE23" s="56">
        <f t="shared" ref="BUE23" si="2210">1/BUE22</f>
        <v>0.84545147108555962</v>
      </c>
      <c r="BUF23" s="56">
        <f t="shared" ref="BUF23" si="2211">1/BUF22</f>
        <v>0.84990651028386865</v>
      </c>
      <c r="BUG23" s="56">
        <f t="shared" ref="BUG23" si="2212">1/BUG22</f>
        <v>0.84580901632411409</v>
      </c>
      <c r="BUH23" s="56">
        <f t="shared" ref="BUH23" si="2213">1/BUH22</f>
        <v>0.84040675687032529</v>
      </c>
      <c r="BUI23" s="56">
        <f t="shared" ref="BUI23" si="2214">1/BUI22</f>
        <v>0.83970106642035436</v>
      </c>
      <c r="BUJ23" s="56">
        <f t="shared" ref="BUJ23" si="2215">1/BUJ22</f>
        <v>0.83963056255247692</v>
      </c>
      <c r="BUK23" s="56">
        <f t="shared" ref="BUK23" si="2216">1/BUK22</f>
        <v>0.84904058413992189</v>
      </c>
      <c r="BUL23" s="56">
        <f t="shared" ref="BUL23" si="2217">1/BUL22</f>
        <v>0.84731401457380107</v>
      </c>
      <c r="BUM23" s="56">
        <f t="shared" ref="BUM23" si="2218">1/BUM22</f>
        <v>0.84997875053123662</v>
      </c>
      <c r="BUN23" s="56">
        <f t="shared" ref="BUN23" si="2219">1/BUN22</f>
        <v>0.85616438356164393</v>
      </c>
      <c r="BUO23" s="56">
        <f t="shared" ref="BUO23" si="2220">1/BUO22</f>
        <v>0.86206896551724144</v>
      </c>
      <c r="BUP23" s="56">
        <f t="shared" ref="BUP23" si="2221">1/BUP22</f>
        <v>0.86979211968339576</v>
      </c>
      <c r="BUQ23" s="56">
        <f t="shared" ref="BUQ23" si="2222">1/BUQ22</f>
        <v>0.87085256466080285</v>
      </c>
      <c r="BUR23" s="56">
        <f t="shared" ref="BUR23" si="2223">1/BUR22</f>
        <v>0.8753501400560223</v>
      </c>
      <c r="BUS23" s="56">
        <f t="shared" ref="BUS23" si="2224">1/BUS22</f>
        <v>0.87343872827321156</v>
      </c>
      <c r="BUT23" s="56">
        <f t="shared" ref="BUT23" si="2225">1/BUT22</f>
        <v>0.87161160986664343</v>
      </c>
      <c r="BUU23" s="56">
        <f t="shared" ref="BUU23" si="2226">1/BUU22</f>
        <v>0.87199162888036275</v>
      </c>
      <c r="BUV23" s="56">
        <f t="shared" ref="BUV23" si="2227">1/BUV22</f>
        <v>0.86288722064026224</v>
      </c>
      <c r="BUW23" s="56">
        <f t="shared" ref="BUW23" si="2228">1/BUW22</f>
        <v>0.86043710204784041</v>
      </c>
      <c r="BUX23" s="56">
        <f t="shared" ref="BUX23" si="2229">1/BUX22</f>
        <v>0.8520790729379687</v>
      </c>
      <c r="BUY23" s="56">
        <f t="shared" ref="BUY23" si="2230">1/BUY22</f>
        <v>0.85587127695994514</v>
      </c>
      <c r="BUZ23" s="56">
        <f t="shared" ref="BUZ23" si="2231">1/BUZ22</f>
        <v>0.85667780347811184</v>
      </c>
      <c r="BVA23" s="56">
        <f t="shared" ref="BVA23" si="2232">1/BVA22</f>
        <v>0.8512087163772557</v>
      </c>
      <c r="BVB23" s="56">
        <f t="shared" ref="BVB23" si="2233">1/BVB22</f>
        <v>0.84882437823614298</v>
      </c>
      <c r="BVC23" s="56">
        <f t="shared" ref="BVC23" si="2234">1/BVC22</f>
        <v>0.84846427965382654</v>
      </c>
      <c r="BVD23" s="56">
        <f t="shared" ref="BVD23" si="2235">1/BVD22</f>
        <v>0.85513938772019837</v>
      </c>
      <c r="BVE23" s="56">
        <f t="shared" ref="BVE23" si="2236">1/BVE22</f>
        <v>0.86036307321689742</v>
      </c>
      <c r="BVF23" s="56">
        <f t="shared" ref="BVF23" si="2237">1/BVF22</f>
        <v>0.85991916759824572</v>
      </c>
      <c r="BVG23" s="56">
        <f t="shared" ref="BVG23" si="2238">1/BVG22</f>
        <v>0.86363243803437262</v>
      </c>
      <c r="BVH23" s="56">
        <f t="shared" ref="BVH23" si="2239">1/BVH22</f>
        <v>0.86095566078346963</v>
      </c>
      <c r="BVI23" s="56">
        <f t="shared" ref="BVI23" si="2240">1/BVI22</f>
        <v>0.85697146285028702</v>
      </c>
      <c r="BVJ23" s="56">
        <f t="shared" ref="BVJ23" si="2241">1/BVJ22</f>
        <v>0.8595495960116899</v>
      </c>
      <c r="BVK23" s="56">
        <f t="shared" ref="BVK23" si="2242">1/BVK22</f>
        <v>0.85557837097878164</v>
      </c>
      <c r="BVL23" s="56">
        <f t="shared" ref="BVL23" si="2243">1/BVL22</f>
        <v>0.84832032575500504</v>
      </c>
      <c r="BVM23" s="56">
        <f t="shared" ref="BVM23" si="2244">1/BVM22</f>
        <v>0.84832032575500504</v>
      </c>
      <c r="BVN23" s="56">
        <f t="shared" ref="BVN23" si="2245">1/BVN22</f>
        <v>0.84882437823614298</v>
      </c>
      <c r="BVO23" s="56">
        <f t="shared" ref="BVO23" si="2246">1/BVO22</f>
        <v>0.84976206662134601</v>
      </c>
      <c r="BVP23" s="56">
        <f t="shared" ref="BVP23" si="2247">1/BVP22</f>
        <v>0.86363243803437262</v>
      </c>
      <c r="BVQ23" s="56">
        <f t="shared" ref="BVQ23" si="2248">1/BVQ22</f>
        <v>0.85572479890467223</v>
      </c>
      <c r="BVR23" s="56">
        <f t="shared" ref="BVR23" si="2249">1/BVR22</f>
        <v>0.85528566541224771</v>
      </c>
      <c r="BVS23" s="56">
        <f t="shared" ref="BVS23" si="2250">1/BVS22</f>
        <v>0.85682460800274185</v>
      </c>
      <c r="BVT23" s="56">
        <f t="shared" ref="BVT23" si="2251">1/BVT22</f>
        <v>0.85822176450394783</v>
      </c>
      <c r="BVU23" s="56">
        <f t="shared" ref="BVU23" si="2252">1/BVU22</f>
        <v>0.87619381407167263</v>
      </c>
      <c r="BVV23" s="56">
        <f t="shared" ref="BVV23" si="2253">1/BVV22</f>
        <v>0.87054931661878643</v>
      </c>
      <c r="BVW23" s="56">
        <f t="shared" ref="BVW23" si="2254">1/BVW22</f>
        <v>0.87009484033759676</v>
      </c>
      <c r="BVX23" s="56">
        <f t="shared" ref="BVX23" si="2255">1/BVX22</f>
        <v>0.87214372928658634</v>
      </c>
      <c r="BVY23" s="56">
        <f t="shared" ref="BVY23" si="2256">1/BVY22</f>
        <v>0.87229588276343328</v>
      </c>
      <c r="BVZ23" s="56">
        <f t="shared" ref="BVZ23" si="2257">1/BVZ22</f>
        <v>0.87199162888036275</v>
      </c>
      <c r="BWA23" s="56">
        <f t="shared" ref="BWA23" si="2258">1/BWA22</f>
        <v>0.88401697312588401</v>
      </c>
      <c r="BWB23" s="56">
        <f t="shared" ref="BWB23" si="2259">1/BWB22</f>
        <v>0.8857395925597874</v>
      </c>
      <c r="BWC23" s="56">
        <f t="shared" ref="BWC23" si="2260">1/BWC22</f>
        <v>0.89190153407063866</v>
      </c>
      <c r="BWD23" s="56">
        <f t="shared" ref="BWD23" si="2261">1/BWD22</f>
        <v>0.89007565643079667</v>
      </c>
      <c r="BWE23" s="56">
        <f t="shared" ref="BWE23" si="2262">1/BWE22</f>
        <v>0.88644623703572367</v>
      </c>
      <c r="BWF23" s="56">
        <f t="shared" ref="BWF23" si="2263">1/BWF22</f>
        <v>0.8950948800572861</v>
      </c>
      <c r="BWG23" s="56">
        <f t="shared" ref="BWG23" si="2264">1/BWG22</f>
        <v>0.89150396719265412</v>
      </c>
      <c r="BWH23" s="56">
        <f t="shared" ref="BWH23" si="2265">1/BWH22</f>
        <v>0.8950948800572861</v>
      </c>
      <c r="BWI23" s="56">
        <f t="shared" ref="BWI23" si="2266">1/BWI22</f>
        <v>0.89806915132465204</v>
      </c>
      <c r="BWJ23" s="56">
        <f t="shared" ref="BWJ23" si="2267">1/BWJ22</f>
        <v>0.90326077138469874</v>
      </c>
      <c r="BWK23" s="56">
        <f t="shared" ref="BWK23" si="2268">1/BWK22</f>
        <v>0.91549940492538673</v>
      </c>
      <c r="BWL23" s="56">
        <f t="shared" ref="BWL23" si="2269">1/BWL22</f>
        <v>0.92438528378628204</v>
      </c>
      <c r="BWM23" s="56">
        <f t="shared" ref="BWM23" si="2270">1/BWM22</f>
        <v>0.92738569971251039</v>
      </c>
      <c r="BWN23" s="56">
        <f t="shared" ref="BWN23" si="2271">1/BWN22</f>
        <v>0.92174393953359757</v>
      </c>
      <c r="BWO23" s="56">
        <f t="shared" ref="BWO23" si="2272">1/BWO22</f>
        <v>0.91199270405836752</v>
      </c>
      <c r="BWP23" s="56">
        <f t="shared" ref="BWP23" si="2273">1/BWP22</f>
        <v>0.9151642719868216</v>
      </c>
      <c r="BWQ23" s="56">
        <f t="shared" ref="BWQ23" si="2274">1/BWQ22</f>
        <v>0.92353158478019948</v>
      </c>
      <c r="BWR23" s="56">
        <f t="shared" ref="BWR23" si="2275">1/BWR22</f>
        <v>0.9168423947923352</v>
      </c>
      <c r="BWS23" s="56">
        <f t="shared" ref="BWS23" si="2276">1/BWS22</f>
        <v>0.92455621301775159</v>
      </c>
      <c r="BWT23" s="56">
        <f t="shared" ref="BWT23" si="2277">1/BWT22</f>
        <v>0.91844232182218954</v>
      </c>
      <c r="BWU23" s="56">
        <f t="shared" ref="BWU23" si="2278">1/BWU22</f>
        <v>0.91793647879566742</v>
      </c>
      <c r="BWV23" s="56">
        <f t="shared" ref="BWV23" si="2279">1/BWV22</f>
        <v>0.90834771550549553</v>
      </c>
      <c r="BWW23" s="56">
        <f t="shared" ref="BWW23" si="2280">1/BWW22</f>
        <v>0.90017103249617425</v>
      </c>
      <c r="BWX23" s="56">
        <f t="shared" ref="BWX23" si="2281">1/BWX22</f>
        <v>0.90375056484410299</v>
      </c>
      <c r="BWY23" s="56">
        <f t="shared" ref="BWY23" si="2282">1/BWY22</f>
        <v>0.89381480157311399</v>
      </c>
      <c r="BWZ23" s="56">
        <f t="shared" ref="BWZ23" si="2283">1/BWZ22</f>
        <v>0.88912598915266294</v>
      </c>
      <c r="BXA23" s="56">
        <f t="shared" ref="BXA23" si="2284">1/BXA22</f>
        <v>0.88731144631765746</v>
      </c>
      <c r="BXB23" s="56">
        <f t="shared" ref="BXB23" si="2285">1/BXB22</f>
        <v>0.88676066329697623</v>
      </c>
      <c r="BXC23" s="56">
        <f t="shared" ref="BXC23" si="2286">1/BXC22</f>
        <v>0.88401697312588401</v>
      </c>
      <c r="BXD23" s="56">
        <f t="shared" ref="BXD23" si="2287">1/BXD22</f>
        <v>0.88534749889331565</v>
      </c>
      <c r="BXE23" s="56">
        <f t="shared" ref="BXE23" si="2288">1/BXE22</f>
        <v>0.88292424509977041</v>
      </c>
      <c r="BXF23" s="56">
        <f t="shared" ref="BXF23" si="2289">1/BXF22</f>
        <v>0.88082445168677881</v>
      </c>
      <c r="BXG23" s="56">
        <f t="shared" ref="BXG23" si="2290">1/BXG22</f>
        <v>0.87780898876404501</v>
      </c>
      <c r="BXH23" s="56">
        <f t="shared" ref="BXH23" si="2291">1/BXH22</f>
        <v>0.8823788934968676</v>
      </c>
      <c r="BXI23" s="56">
        <f t="shared" ref="BXI23" si="2292">1/BXI22</f>
        <v>0.88440788891836908</v>
      </c>
      <c r="BXJ23" s="56">
        <f t="shared" ref="BXJ23" si="2293">1/BXJ22</f>
        <v>0.89533530307100007</v>
      </c>
      <c r="BXK23" s="56">
        <f t="shared" ref="BXK23" si="2294">1/BXK22</f>
        <v>0.88354833009365619</v>
      </c>
      <c r="BXL23" s="56">
        <f t="shared" ref="BXL23" si="2295">1/BXL22</f>
        <v>0.87565674255691772</v>
      </c>
      <c r="BXM23" s="56">
        <f t="shared" ref="BXM23" si="2296">1/BXM22</f>
        <v>0.87244808933868423</v>
      </c>
      <c r="BXN23" s="56">
        <f t="shared" ref="BXN23" si="2297">1/BXN22</f>
        <v>0.87039777178170419</v>
      </c>
      <c r="BXO23" s="56">
        <f t="shared" ref="BXO23" si="2298">1/BXO22</f>
        <v>0.87130783305741921</v>
      </c>
      <c r="BXP23" s="56">
        <f t="shared" ref="BXP23" si="2299">1/BXP22</f>
        <v>0.87206767245138217</v>
      </c>
      <c r="BXQ23" s="56">
        <f t="shared" ref="BXQ23" si="2300">1/BXQ22</f>
        <v>0.87711604245241659</v>
      </c>
      <c r="BXR23" s="56">
        <f t="shared" ref="BXR23" si="2301">1/BXR22</f>
        <v>0.88160098739310577</v>
      </c>
      <c r="BXS23" s="56">
        <f t="shared" ref="BXS23" si="2302">1/BXS22</f>
        <v>0.88621056362991846</v>
      </c>
      <c r="BXT23" s="56">
        <f t="shared" ref="BXT23" si="2303">1/BXT22</f>
        <v>0.89245872378402491</v>
      </c>
      <c r="BXU23" s="56">
        <f t="shared" ref="BXU23" si="2304">1/BXU22</f>
        <v>0.89039266316445553</v>
      </c>
      <c r="BXV23" s="56">
        <f t="shared" ref="BXV23" si="2305">1/BXV22</f>
        <v>0.89782725803555408</v>
      </c>
      <c r="BXW23" s="56">
        <f t="shared" ref="BXW23" si="2306">1/BXW22</f>
        <v>0.88347027122537336</v>
      </c>
      <c r="BXX23" s="56">
        <f t="shared" ref="BXX23" si="2307">1/BXX22</f>
        <v>0.88503407381184185</v>
      </c>
      <c r="BXY23" s="56">
        <f t="shared" ref="BXY23:BXZ23" si="2308">1/BXY22</f>
        <v>0.88378258948298727</v>
      </c>
      <c r="BXZ23" s="56">
        <f t="shared" si="2308"/>
        <v>0.88167871627578898</v>
      </c>
      <c r="BYA23" s="56">
        <f t="shared" ref="BYA23" si="2309">1/BYA22</f>
        <v>0.8806693086745927</v>
      </c>
      <c r="BYB23" s="56">
        <f t="shared" ref="BYB23" si="2310">1/BYB22</f>
        <v>0.88292424509977041</v>
      </c>
      <c r="BYC23" s="56">
        <f t="shared" ref="BYC23" si="2311">1/BYC22</f>
        <v>0.88028169014084512</v>
      </c>
      <c r="BYD23" s="56">
        <f t="shared" ref="BYD23" si="2312">1/BYD22</f>
        <v>0.87214372928658634</v>
      </c>
      <c r="BYE23" s="56">
        <f t="shared" ref="BYE23" si="2313">1/BYE22</f>
        <v>0.87282883826481628</v>
      </c>
      <c r="BYF23" s="56">
        <f t="shared" ref="BYF23" si="2314">1/BYF22</f>
        <v>0.86692674469007369</v>
      </c>
      <c r="BYG23" s="56">
        <f t="shared" ref="BYG23" si="2315">1/BYG22</f>
        <v>0.8663259118080221</v>
      </c>
      <c r="BYH23" s="56">
        <f t="shared" ref="BYH23" si="2316">1/BYH22</f>
        <v>0.87512032904524373</v>
      </c>
      <c r="BYI23" s="56">
        <f t="shared" ref="BYI23" si="2317">1/BYI22</f>
        <v>0.87619381407167263</v>
      </c>
      <c r="BYJ23" s="56">
        <f t="shared" ref="BYJ23" si="2318">1/BYJ22</f>
        <v>0.87473757872638214</v>
      </c>
      <c r="BYK23" s="56">
        <f t="shared" ref="BYK23" si="2319">1/BYK22</f>
        <v>0.86572591117652153</v>
      </c>
      <c r="BYL23" s="56">
        <f t="shared" ref="BYL23" si="2320">1/BYL22</f>
        <v>0.86467790747946383</v>
      </c>
      <c r="BYM23" s="56">
        <f t="shared" ref="BYM23" si="2321">1/BYM22</f>
        <v>0.8666262241095416</v>
      </c>
      <c r="BYN23" s="56">
        <f t="shared" ref="BYN23" si="2322">1/BYN22</f>
        <v>0.85800085800085801</v>
      </c>
      <c r="BYO23" s="56">
        <f t="shared" ref="BYO23" si="2323">1/BYO22</f>
        <v>0.85800085800085801</v>
      </c>
      <c r="BYP23" s="56">
        <f t="shared" ref="BYP23" si="2324">1/BYP22</f>
        <v>0.85477391230019661</v>
      </c>
      <c r="BYQ23" s="56">
        <f t="shared" ref="BYQ23" si="2325">1/BYQ22</f>
        <v>0.84767313723828097</v>
      </c>
      <c r="BYR23" s="56">
        <f t="shared" ref="BYR23" si="2326">1/BYR22</f>
        <v>0.84359709802598282</v>
      </c>
      <c r="BYS23" s="56">
        <f t="shared" ref="BYS23" si="2327">1/BYS22</f>
        <v>0.85099140498680959</v>
      </c>
      <c r="BYT23" s="56">
        <f t="shared" ref="BYT23" si="2328">1/BYT22</f>
        <v>0.85222430543719108</v>
      </c>
      <c r="BYU23" s="56">
        <f t="shared" ref="BYU23" si="2329">1/BYU22</f>
        <v>0.8512087163772557</v>
      </c>
      <c r="BYV23" s="56">
        <f t="shared" ref="BYV23" si="2330">1/BYV22</f>
        <v>0.85477391230019661</v>
      </c>
      <c r="BYW23" s="56">
        <f t="shared" ref="BYW23" si="2331">1/BYW22</f>
        <v>0.85280573085451128</v>
      </c>
      <c r="BYX23" s="56">
        <f t="shared" ref="BYX23" si="2332">1/BYX22</f>
        <v>0.84652501481418774</v>
      </c>
      <c r="BYY23" s="56">
        <f t="shared" ref="BYY23" si="2333">1/BYY22</f>
        <v>0.84925690021231426</v>
      </c>
      <c r="BYZ23" s="56">
        <f t="shared" ref="BYZ23" si="2334">1/BYZ22</f>
        <v>0.85535882302625954</v>
      </c>
      <c r="BZA23" s="56">
        <f t="shared" ref="BZA23" si="2335">1/BZA22</f>
        <v>0.85302396997355634</v>
      </c>
      <c r="BZB23" s="56">
        <f t="shared" ref="BZB23" si="2336">1/BZB22</f>
        <v>0.85675119945167921</v>
      </c>
      <c r="BZC23" s="56">
        <f t="shared" ref="BZC23" si="2337">1/BZC22</f>
        <v>0.84588056166469305</v>
      </c>
      <c r="BZD23" s="56">
        <f t="shared" ref="BZD23" si="2338">1/BZD22</f>
        <v>0.85062946580469545</v>
      </c>
      <c r="BZE23" s="56">
        <f t="shared" ref="BZE23" si="2339">1/BZE22</f>
        <v>0.85193388993014141</v>
      </c>
      <c r="BZF23" s="56">
        <f t="shared" ref="BZF23" si="2340">1/BZF22</f>
        <v>0.8402655239055542</v>
      </c>
      <c r="BZG23" s="56">
        <f t="shared" ref="BZG23" si="2341">1/BZG22</f>
        <v>0.84652501481418774</v>
      </c>
      <c r="BZH23" s="56">
        <f t="shared" ref="BZH23" si="2342">1/BZH22</f>
        <v>0.84817642069550458</v>
      </c>
      <c r="BZI23" s="56">
        <f t="shared" ref="BZI23" si="2343">1/BZI22</f>
        <v>0.85324232081911267</v>
      </c>
      <c r="BZJ23" s="56">
        <f t="shared" ref="BZJ23" si="2344">1/BZJ22</f>
        <v>0.85550517580631358</v>
      </c>
      <c r="BZK23" s="56">
        <f t="shared" ref="BZK23" si="2345">1/BZK22</f>
        <v>0.8588114050154585</v>
      </c>
      <c r="BZL23" s="56">
        <f t="shared" ref="BZL23" si="2346">1/BZL22</f>
        <v>0.85822176450394783</v>
      </c>
      <c r="BZM23" s="56">
        <f t="shared" ref="BZM23" si="2347">1/BZM22</f>
        <v>0.87017055342847194</v>
      </c>
      <c r="BZN23" s="56">
        <f t="shared" ref="BZN23" si="2348">1/BZN22</f>
        <v>0.87275266189561884</v>
      </c>
      <c r="BZO23" s="56">
        <f t="shared" ref="BZO23" si="2349">1/BZO22</f>
        <v>0.86964083833376826</v>
      </c>
      <c r="BZP23" s="56">
        <f t="shared" ref="BZP23" si="2350">1/BZP22</f>
        <v>0.86820628581350934</v>
      </c>
      <c r="BZQ23" s="56">
        <f t="shared" ref="BZQ23" si="2351">1/BZQ22</f>
        <v>0.86229197206174013</v>
      </c>
      <c r="BZR23" s="56">
        <f t="shared" ref="BZR23" si="2352">1/BZR22</f>
        <v>0.87214372928658634</v>
      </c>
      <c r="BZS23" s="56">
        <f t="shared" ref="BZS23" si="2353">1/BZS22</f>
        <v>0.87450808919982514</v>
      </c>
      <c r="BZT23" s="56">
        <f t="shared" ref="BZT23" si="2354">1/BZT22</f>
        <v>0.87512032904524373</v>
      </c>
      <c r="BZU23" s="56">
        <f t="shared" ref="BZU23" si="2355">1/BZU22</f>
        <v>0.88152327221438642</v>
      </c>
      <c r="BZV23" s="56">
        <f t="shared" ref="BZV23" si="2356">1/BZV22</f>
        <v>0.89142449634515963</v>
      </c>
      <c r="BZW23" s="56">
        <f t="shared" ref="BZW23" si="2357">1/BZW22</f>
        <v>0.8897588753447816</v>
      </c>
      <c r="BZX23" s="56">
        <f t="shared" ref="BZX23" si="2358">1/BZX22</f>
        <v>0.89839187853741809</v>
      </c>
      <c r="BZY23" s="56">
        <f t="shared" ref="BZY23" si="2359">1/BZY22</f>
        <v>0.91274187659729833</v>
      </c>
      <c r="BZZ23" s="56">
        <f t="shared" ref="BZZ23" si="2360">1/BZZ22</f>
        <v>0.90702947845804982</v>
      </c>
      <c r="CAA23" s="56">
        <f t="shared" ref="CAA23" si="2361">1/CAA22</f>
        <v>0.91132780461131879</v>
      </c>
      <c r="CAB23" s="56">
        <f t="shared" ref="CAB23" si="2362">1/CAB22</f>
        <v>0.90843023255813948</v>
      </c>
      <c r="CAC23" s="56">
        <f t="shared" ref="CAC23" si="2363">1/CAC22</f>
        <v>0.91374269005847952</v>
      </c>
      <c r="CAD23" s="56">
        <f t="shared" ref="CAD23" si="2364">1/CAD22</f>
        <v>0.91149393856530858</v>
      </c>
      <c r="CAE23" s="56">
        <f t="shared" ref="CAE23" si="2365">1/CAE22</f>
        <v>0.91575091575091572</v>
      </c>
      <c r="CAF23" s="56">
        <f t="shared" ref="CAF23" si="2366">1/CAF22</f>
        <v>0.9228497600590625</v>
      </c>
      <c r="CAG23" s="56">
        <f t="shared" ref="CAG23" si="2367">1/CAG22</f>
        <v>0.92729970326409494</v>
      </c>
      <c r="CAH23" s="56">
        <f t="shared" ref="CAH23" si="2368">1/CAH22</f>
        <v>0.93135885256589357</v>
      </c>
      <c r="CAI23" s="56">
        <f t="shared" ref="CAI23" si="2369">1/CAI22</f>
        <v>0.9315323707498836</v>
      </c>
      <c r="CAJ23" s="56">
        <f t="shared" ref="CAJ23" si="2370">1/CAJ22</f>
        <v>0.92549745488199908</v>
      </c>
      <c r="CAK23" s="56">
        <f t="shared" ref="CAK23" si="2371">1/CAK22</f>
        <v>0.93092533978774894</v>
      </c>
      <c r="CAL23" s="56">
        <f t="shared" ref="CAL23" si="2372">1/CAL22</f>
        <v>0.9380863039399624</v>
      </c>
      <c r="CAM23" s="56">
        <f t="shared" ref="CAM23" si="2373">1/CAM22</f>
        <v>0.945000945000945</v>
      </c>
      <c r="CAN23" s="56">
        <f t="shared" ref="CAN23" si="2374">1/CAN22</f>
        <v>0.93283582089552231</v>
      </c>
      <c r="CAO23" s="56">
        <f t="shared" ref="CAO23" si="2375">1/CAO22</f>
        <v>0.93440478415249484</v>
      </c>
      <c r="CAP23" s="56">
        <f t="shared" ref="CAP23" si="2376">1/CAP22</f>
        <v>0.92336103416435833</v>
      </c>
      <c r="CAQ23" s="56">
        <f t="shared" ref="CAQ23" si="2377">1/CAQ22</f>
        <v>0.91818933063997799</v>
      </c>
      <c r="CAR23" s="56">
        <f t="shared" ref="CAR23" si="2378">1/CAR22</f>
        <v>0.9178522257916476</v>
      </c>
      <c r="CAS23" s="56">
        <f t="shared" ref="CAS23" si="2379">1/CAS22</f>
        <v>0.93196644920782856</v>
      </c>
      <c r="CAT23" s="56">
        <f t="shared" ref="CAT23" si="2380">1/CAT22</f>
        <v>0.93257483913084027</v>
      </c>
      <c r="CAU23" s="56">
        <f t="shared" ref="CAU23" si="2381">1/CAU22</f>
        <v>0.9374707040404987</v>
      </c>
      <c r="CAV23" s="56">
        <f t="shared" ref="CAV23" si="2382">1/CAV22</f>
        <v>0.93536619586568148</v>
      </c>
      <c r="CAW23" s="56">
        <f t="shared" ref="CAW23" si="2383">1/CAW22</f>
        <v>0.94037991348504801</v>
      </c>
      <c r="CAX23" s="56">
        <f t="shared" ref="CAX23" si="2384">1/CAX22</f>
        <v>0.94589481649640572</v>
      </c>
      <c r="CAY23" s="56">
        <f t="shared" ref="CAY23" si="2385">1/CAY22</f>
        <v>0.94410876132930521</v>
      </c>
      <c r="CAZ23" s="56">
        <f t="shared" ref="CAZ23" si="2386">1/CAZ22</f>
        <v>0.94607379375591305</v>
      </c>
      <c r="CBA23" s="56">
        <f t="shared" ref="CBA23" si="2387">1/CBA22</f>
        <v>0.94464386926128852</v>
      </c>
      <c r="CBB23" s="56">
        <f t="shared" ref="CBB23" si="2388">1/CBB22</f>
        <v>0.92584019998148315</v>
      </c>
      <c r="CBC23" s="56">
        <f t="shared" ref="CBC23" si="2389">1/CBC22</f>
        <v>0.92807424593967525</v>
      </c>
      <c r="CBD23" s="56">
        <f t="shared" ref="CBD23" si="2390">1/CBD22</f>
        <v>0.92047128129602351</v>
      </c>
      <c r="CBE23" s="56">
        <f t="shared" ref="CBE23" si="2391">1/CBE22</f>
        <v>0.90678273485672833</v>
      </c>
      <c r="CBF23" s="56">
        <f t="shared" ref="CBF23" si="2392">1/CBF22</f>
        <v>0.90252707581227432</v>
      </c>
      <c r="CBG23" s="56">
        <f t="shared" ref="CBG23" si="2393">1/CBG22</f>
        <v>0.90563303749320767</v>
      </c>
      <c r="CBH23" s="56">
        <f t="shared" ref="CBH23" si="2394">1/CBH22</f>
        <v>0.90587915572062683</v>
      </c>
      <c r="CBI23" s="56">
        <f t="shared" ref="CBI23" si="2395">1/CBI22</f>
        <v>0.91215908054364681</v>
      </c>
      <c r="CBJ23" s="56">
        <f t="shared" ref="CBJ23" si="2396">1/CBJ22</f>
        <v>0.91190953857377344</v>
      </c>
      <c r="CBK23" s="56">
        <f t="shared" ref="CBK23" si="2397">1/CBK22</f>
        <v>0.91583478340507363</v>
      </c>
      <c r="CBL23" s="56">
        <f t="shared" ref="CBL23" si="2398">1/CBL22</f>
        <v>0.92592592592592582</v>
      </c>
      <c r="CBM23" s="56">
        <f t="shared" ref="CBM23" si="2399">1/CBM22</f>
        <v>0.92747171211278057</v>
      </c>
      <c r="CBN23" s="56">
        <f t="shared" ref="CBN23" si="2400">1/CBN22</f>
        <v>0.9240436148586213</v>
      </c>
      <c r="CBO23" s="56">
        <f t="shared" ref="CBO23" si="2401">1/CBO22</f>
        <v>0.92997303078210736</v>
      </c>
      <c r="CBP23" s="56">
        <f t="shared" ref="CBP23" si="2402">1/CBP22</f>
        <v>0.92816038611472074</v>
      </c>
      <c r="CBQ23" s="56">
        <f t="shared" ref="CBQ23" si="2403">1/CBQ22</f>
        <v>0.93274881074526628</v>
      </c>
      <c r="CBR23" s="56">
        <f t="shared" ref="CBR23" si="2404">1/CBR22</f>
        <v>0.92267946115519461</v>
      </c>
      <c r="CBS23" s="56">
        <f t="shared" ref="CBS23" si="2405">1/CBS22</f>
        <v>0.92910898448387991</v>
      </c>
      <c r="CBT23" s="56">
        <f t="shared" ref="CBT23" si="2406">1/CBT22</f>
        <v>0.93309694877297744</v>
      </c>
      <c r="CBU23" s="56">
        <f t="shared" ref="CBU23" si="2407">1/CBU22</f>
        <v>0.93335822288594372</v>
      </c>
      <c r="CBV23" s="56">
        <f t="shared" ref="CBV23" si="2408">1/CBV22</f>
        <v>0.93318402388951094</v>
      </c>
      <c r="CBW23" s="56">
        <f t="shared" ref="CBW23" si="2409">1/CBW22</f>
        <v>0.92652645233021413</v>
      </c>
      <c r="CBX23" s="56">
        <f t="shared" ref="CBX23" si="2410">1/CBX22</f>
        <v>0.92954080684142026</v>
      </c>
      <c r="CBY23" s="56">
        <f t="shared" ref="CBY23" si="2411">1/CBY22</f>
        <v>0.9318796011555307</v>
      </c>
      <c r="CBZ23" s="56">
        <f t="shared" ref="CBZ23" si="2412">1/CBZ22</f>
        <v>0.9340556697179152</v>
      </c>
      <c r="CCA23" s="56">
        <f t="shared" ref="CCA23" si="2413">1/CCA22</f>
        <v>0.92524056254626208</v>
      </c>
      <c r="CCB23" s="56">
        <f t="shared" ref="CCB23" si="2414">1/CCB22</f>
        <v>0.92686996014459178</v>
      </c>
      <c r="CCC23" s="56">
        <f t="shared" ref="CCC23" si="2415">1/CCC22</f>
        <v>0.92481272542310189</v>
      </c>
      <c r="CCD23" s="56">
        <f t="shared" ref="CCD23" si="2416">1/CCD22</f>
        <v>0.91659028414298815</v>
      </c>
      <c r="CCE23" s="56">
        <f t="shared" ref="CCE23" si="2417">1/CCE22</f>
        <v>0.9240436148586213</v>
      </c>
      <c r="CCF23" s="56">
        <f t="shared" ref="CCF23" si="2418">1/CCF22</f>
        <v>0.93205331344952935</v>
      </c>
      <c r="CCG23" s="56">
        <f t="shared" ref="CCG23" si="2419">1/CCG22</f>
        <v>0.92455621301775159</v>
      </c>
      <c r="CCH23" s="56">
        <f t="shared" ref="CCH23" si="2420">1/CCH22</f>
        <v>0.93040565686639376</v>
      </c>
      <c r="CCI23" s="56">
        <f t="shared" ref="CCI23" si="2421">1/CCI22</f>
        <v>0.92013249907986749</v>
      </c>
      <c r="CCJ23" s="56">
        <f t="shared" ref="CCJ23" si="2422">1/CCJ22</f>
        <v>0.92524056254626208</v>
      </c>
      <c r="CCK23" s="56">
        <f t="shared" ref="CCK23" si="2423">1/CCK22</f>
        <v>0.91996320147194111</v>
      </c>
      <c r="CCL23" s="56">
        <f t="shared" ref="CCL23" si="2424">1/CCL22</f>
        <v>0.92729970326409494</v>
      </c>
      <c r="CCM23" s="56">
        <f t="shared" ref="CCM23" si="2425">1/CCM22</f>
        <v>0.92962721948498639</v>
      </c>
      <c r="CCN23" s="56">
        <f t="shared" ref="CCN23" si="2426">1/CCN22</f>
        <v>0.93300988990483291</v>
      </c>
      <c r="CCO23" s="56">
        <f t="shared" ref="CCO23" si="2427">1/CCO22</f>
        <v>0.93870271285084017</v>
      </c>
      <c r="CCP23" s="56">
        <f t="shared" ref="CCP23" si="2428">1/CCP22</f>
        <v>0.93870271285084017</v>
      </c>
      <c r="CCQ23" s="56">
        <f t="shared" ref="CCQ23" si="2429">1/CCQ22</f>
        <v>0.93879083740142699</v>
      </c>
      <c r="CCR23" s="56">
        <f t="shared" ref="CCR23" si="2430">1/CCR22</f>
        <v>0.94661113214691406</v>
      </c>
      <c r="CCS23" s="56">
        <f t="shared" ref="CCS23" si="2431">1/CCS22</f>
        <v>0.95002850085502566</v>
      </c>
      <c r="CCT23" s="56">
        <f t="shared" ref="CCT23:CCU23" si="2432">1/CCT22</f>
        <v>0.94544766947149472</v>
      </c>
      <c r="CCU23" s="56">
        <f t="shared" si="2432"/>
        <v>0.9479571523367144</v>
      </c>
      <c r="CCV23" s="56">
        <f t="shared" ref="CCV23" si="2433">1/CCV22</f>
        <v>0.95210892126059221</v>
      </c>
      <c r="CCW23" s="56">
        <f t="shared" ref="CCW23" si="2434">1/CCW22</f>
        <v>0.95174645474445607</v>
      </c>
      <c r="CCX23" s="56">
        <f t="shared" ref="CCX23" si="2435">1/CCX22</f>
        <v>0.96366965404259408</v>
      </c>
      <c r="CCY23" s="56">
        <f t="shared" ref="CCY23" si="2436">1/CCY22</f>
        <v>0.95923261390887293</v>
      </c>
      <c r="CCZ23" s="56">
        <f t="shared" ref="CCZ23" si="2437">1/CCZ22</f>
        <v>0.95347063310450042</v>
      </c>
      <c r="CDA23" s="56">
        <f t="shared" ref="CDA23" si="2438">1/CDA22</f>
        <v>0.96227867590454208</v>
      </c>
      <c r="CDB23" s="56">
        <f t="shared" ref="CDB23" si="2439">1/CDB22</f>
        <v>0.95730423128470232</v>
      </c>
      <c r="CDC23" s="56">
        <f t="shared" ref="CDC23" si="2440">1/CDC22</f>
        <v>0.95356155239820739</v>
      </c>
      <c r="CDD23" s="56">
        <f t="shared" ref="CDD23" si="2441">1/CDD22</f>
        <v>0.95950873152945693</v>
      </c>
      <c r="CDE23" s="56">
        <f t="shared" ref="CDE23" si="2442">1/CDE22</f>
        <v>0.96376252891287584</v>
      </c>
      <c r="CDF23" s="56">
        <f t="shared" ref="CDF23" si="2443">1/CDF22</f>
        <v>0.97125097125097115</v>
      </c>
      <c r="CDG23" s="56">
        <f t="shared" ref="CDG23" si="2444">1/CDG22</f>
        <v>0.97257342929391166</v>
      </c>
      <c r="CDH23" s="56">
        <f t="shared" ref="CDH23" si="2445">1/CDH22</f>
        <v>0.97513408093612863</v>
      </c>
      <c r="CDI23" s="56">
        <f t="shared" ref="CDI23" si="2446">1/CDI22</f>
        <v>0.9734254842791783</v>
      </c>
      <c r="CDJ23" s="56">
        <f t="shared" ref="CDJ23" si="2447">1/CDJ22</f>
        <v>0.9765625</v>
      </c>
      <c r="CDK23" s="56">
        <f t="shared" ref="CDK23" si="2448">1/CDK22</f>
        <v>0.97021441738624237</v>
      </c>
      <c r="CDL23" s="56">
        <f t="shared" ref="CDL23" si="2449">1/CDL22</f>
        <v>0.97924010967489217</v>
      </c>
      <c r="CDM23" s="56">
        <f t="shared" ref="CDM23" si="2450">1/CDM22</f>
        <v>0.97837784952548679</v>
      </c>
      <c r="CDN23" s="56">
        <f t="shared" ref="CDN23" si="2451">1/CDN22</f>
        <v>0.98463962189838516</v>
      </c>
      <c r="CDO23" s="56">
        <f t="shared" ref="CDO23" si="2452">1/CDO22</f>
        <v>0.99334459123870078</v>
      </c>
      <c r="CDP23" s="56">
        <f t="shared" ref="CDP23" si="2453">1/CDP22</f>
        <v>0.98902185738304804</v>
      </c>
      <c r="CDQ23" s="56">
        <f t="shared" ref="CDQ23" si="2454">1/CDQ22</f>
        <v>0.99078569305459219</v>
      </c>
      <c r="CDR23" s="56">
        <f t="shared" ref="CDR23" si="2455">1/CDR22</f>
        <v>0.99940035978412955</v>
      </c>
      <c r="CDS23" s="56">
        <f t="shared" ref="CDS23" si="2456">1/CDS22</f>
        <v>1.0009008107296566</v>
      </c>
      <c r="CDT23" s="56">
        <f t="shared" ref="CDT23" si="2457">1/CDT22</f>
        <v>0.99820323417847867</v>
      </c>
      <c r="CDU23" s="56">
        <f t="shared" ref="CDU23" si="2458">1/CDU22</f>
        <v>1.0033109260559847</v>
      </c>
      <c r="CDV23" s="56">
        <f t="shared" ref="CDV23" si="2459">1/CDV22</f>
        <v>1.0130685847431871</v>
      </c>
      <c r="CDW23" s="56">
        <f t="shared" ref="CDW23" si="2460">1/CDW22</f>
        <v>1.0073536818777071</v>
      </c>
      <c r="CDX23" s="56">
        <f t="shared" ref="CDX23" si="2461">1/CDX22</f>
        <v>1.0066438494060801</v>
      </c>
      <c r="CDY23" s="56">
        <f t="shared" ref="CDY23" si="2462">1/CDY22</f>
        <v>1.0073536818777071</v>
      </c>
      <c r="CDZ23" s="56">
        <f t="shared" ref="CDZ23" si="2463">1/CDZ22</f>
        <v>1.0090817356205852</v>
      </c>
      <c r="CEA23" s="56">
        <f t="shared" ref="CEA23" si="2464">1/CEA22</f>
        <v>1.0095911155981827</v>
      </c>
      <c r="CEB23" s="56">
        <f t="shared" ref="CEB23" si="2465">1/CEB22</f>
        <v>0.99760574620909825</v>
      </c>
      <c r="CEC23" s="56">
        <f t="shared" ref="CEC23" si="2466">1/CEC22</f>
        <v>0.9966115208291807</v>
      </c>
      <c r="CED23" s="56">
        <f t="shared" ref="CED23" si="2467">1/CED22</f>
        <v>0.99810360315400737</v>
      </c>
      <c r="CEE23" s="56">
        <f t="shared" ref="CEE23" si="2468">1/CEE22</f>
        <v>0.98765432098765438</v>
      </c>
      <c r="CEF23" s="56">
        <f t="shared" ref="CEF23" si="2469">1/CEF22</f>
        <v>0.99354197714853454</v>
      </c>
      <c r="CEG23" s="56">
        <f t="shared" ref="CEG23" si="2470">1/CEG22</f>
        <v>0.99710838568152371</v>
      </c>
      <c r="CEH23" s="56">
        <f t="shared" ref="CEH23" si="2471">1/CEH22</f>
        <v>0.9905894006934125</v>
      </c>
      <c r="CEI23" s="56">
        <f t="shared" ref="CEI23" si="2472">1/CEI22</f>
        <v>0.99324592769169651</v>
      </c>
      <c r="CEJ23" s="56">
        <f t="shared" ref="CEJ23" si="2473">1/CEJ22</f>
        <v>0.99196508282908447</v>
      </c>
      <c r="CEK23" s="56">
        <f t="shared" ref="CEK23" si="2474">1/CEK22</f>
        <v>0.98755678451510964</v>
      </c>
      <c r="CEL23" s="56">
        <f t="shared" ref="CEL23" si="2475">1/CEL22</f>
        <v>0.98941327792618983</v>
      </c>
      <c r="CEM23" s="56">
        <f t="shared" ref="CEM23" si="2476">1/CEM22</f>
        <v>0.99870168780585233</v>
      </c>
      <c r="CEN23" s="56">
        <f t="shared" ref="CEN23" si="2477">1/CEN22</f>
        <v>1.0045203415369162</v>
      </c>
      <c r="CEO23" s="56">
        <f t="shared" ref="CEO23" si="2478">1/CEO22</f>
        <v>0.99760574620909825</v>
      </c>
      <c r="CEP23" s="56">
        <f t="shared" ref="CEP23" si="2479">1/CEP22</f>
        <v>1.0056315366049879</v>
      </c>
      <c r="CEQ23" s="56">
        <f t="shared" ref="CEQ23" si="2480">1/CEQ22</f>
        <v>1.0026067776218168</v>
      </c>
      <c r="CER23" s="56">
        <f t="shared" ref="CER23" si="2481">1/CER22</f>
        <v>1.013787510137875</v>
      </c>
      <c r="CES23" s="56">
        <f t="shared" ref="CES23" si="2482">1/CES22</f>
        <v>1.0178117048346056</v>
      </c>
      <c r="CET23" s="56">
        <f t="shared" ref="CET23" si="2483">1/CET22</f>
        <v>1.0183299389002036</v>
      </c>
      <c r="CEU23" s="56">
        <f t="shared" ref="CEU23" si="2484">1/CEU22</f>
        <v>1.026167265264238</v>
      </c>
      <c r="CEV23" s="56">
        <f t="shared" ref="CEV23" si="2485">1/CEV22</f>
        <v>1.0242753252074157</v>
      </c>
      <c r="CEW23" s="56">
        <f t="shared" ref="CEW23" si="2486">1/CEW22</f>
        <v>1.0269049086054631</v>
      </c>
      <c r="CEX23" s="56">
        <f t="shared" ref="CEX23" si="2487">1/CEX22</f>
        <v>1.0230179028132993</v>
      </c>
      <c r="CEY23" s="56">
        <f t="shared" ref="CEY23" si="2488">1/CEY22</f>
        <v>1.0237510237510237</v>
      </c>
      <c r="CEZ23" s="56">
        <f t="shared" ref="CEZ23" si="2489">1/CEZ22</f>
        <v>1.0258514567090686</v>
      </c>
      <c r="CFA23" s="56">
        <f t="shared" ref="CFA23" si="2490">1/CFA22</f>
        <v>1.027221366204417</v>
      </c>
      <c r="CFB23" s="56">
        <f t="shared" ref="CFB23" si="2491">1/CFB22</f>
        <v>1.0242753252074157</v>
      </c>
      <c r="CFC23" s="56">
        <f t="shared" ref="CFC23" si="2492">1/CFC22</f>
        <v>1.0180189351521938</v>
      </c>
      <c r="CFD23" s="56">
        <f t="shared" ref="CFD23" si="2493">1/CFD22</f>
        <v>1.019367991845056</v>
      </c>
      <c r="CFE23" s="56">
        <f t="shared" ref="CFE23" si="2494">1/CFE22</f>
        <v>1.0128633647320977</v>
      </c>
      <c r="CFF23" s="56">
        <f t="shared" ref="CFF23" si="2495">1/CFF22</f>
        <v>1.0145074566298062</v>
      </c>
      <c r="CFG23" s="56">
        <f t="shared" ref="CFG23" si="2496">1/CFG22</f>
        <v>1.0126582278481011</v>
      </c>
      <c r="CFH23" s="56">
        <f t="shared" ref="CFH23" si="2497">1/CFH22</f>
        <v>1.0189525168127165</v>
      </c>
      <c r="CFI23" s="56">
        <f t="shared" ref="CFI23" si="2498">1/CFI22</f>
        <v>1.0204081632653061</v>
      </c>
      <c r="CFJ23" s="56">
        <f t="shared" ref="CFJ23" si="2499">1/CFJ22</f>
        <v>1.0195758564437194</v>
      </c>
      <c r="CFK23" s="56">
        <f t="shared" ref="CFK23" si="2500">1/CFK22</f>
        <v>1.0136847440446022</v>
      </c>
      <c r="CFL23" s="56">
        <f t="shared" ref="CFL23" si="2501">1/CFL22</f>
        <v>1.0111223458038423</v>
      </c>
      <c r="CFM23" s="56">
        <f t="shared" ref="CFM23" si="2502">1/CFM22</f>
        <v>1.0167768174885612</v>
      </c>
      <c r="CFN23" s="56">
        <f t="shared" ref="CFN23" si="2503">1/CFN22</f>
        <v>1.0140959334753068</v>
      </c>
      <c r="CFO23" s="56">
        <f t="shared" ref="CFO23" si="2504">1/CFO22</f>
        <v>1.0141987829614605</v>
      </c>
      <c r="CFP23" s="56">
        <f t="shared" ref="CFP23" si="2505">1/CFP22</f>
        <v>1.0225994477962983</v>
      </c>
      <c r="CFQ23" s="56">
        <f t="shared" ref="CFQ23" si="2506">1/CFQ22</f>
        <v>1.0208248264597795</v>
      </c>
      <c r="CFR23" s="56">
        <f t="shared" ref="CFR23" si="2507">1/CFR22</f>
        <v>1.0234367004400777</v>
      </c>
      <c r="CFS23" s="56">
        <f t="shared" ref="CFS23" si="2508">1/CFS22</f>
        <v>1.0175010175010175</v>
      </c>
      <c r="CFT23" s="56">
        <f t="shared" ref="CFT23" si="2509">1/CFT22</f>
        <v>1.0171905197843556</v>
      </c>
      <c r="CFU23" s="56">
        <f t="shared" ref="CFU23" si="2510">1/CFU22</f>
        <v>1.0214504596527068</v>
      </c>
      <c r="CFV23" s="56">
        <f t="shared" ref="CFV23" si="2511">1/CFV22</f>
        <v>1.0189525168127165</v>
      </c>
      <c r="CFW23" s="56">
        <f t="shared" ref="CFW23" si="2512">1/CFW22</f>
        <v>1.0282776349614395</v>
      </c>
      <c r="CFX23" s="56">
        <f t="shared" ref="CFX23" si="2513">1/CFX22</f>
        <v>1.0363768266141569</v>
      </c>
      <c r="CFY23" s="56">
        <f t="shared" ref="CFY23" si="2514">1/CFY22</f>
        <v>1.0327377878756583</v>
      </c>
      <c r="CFZ23" s="56">
        <f t="shared" ref="CFZ23" si="2515">1/CFZ22</f>
        <v>1.019367991845056</v>
      </c>
      <c r="CGA23" s="56">
        <f t="shared" ref="CGA23" si="2516">1/CGA22</f>
        <v>1.0249051962693452</v>
      </c>
      <c r="CGB23" s="56">
        <f t="shared" ref="CGB23" si="2517">1/CGB22</f>
        <v>1.0257462303826033</v>
      </c>
      <c r="CGC23" s="56">
        <f t="shared" ref="CGC23" si="2518">1/CGC22</f>
        <v>1.0245901639344261</v>
      </c>
      <c r="CGD23" s="56">
        <f t="shared" ref="CGD23" si="2519">1/CGD22</f>
        <v>1.0210332856851132</v>
      </c>
      <c r="CGE23" s="56">
        <f t="shared" ref="CGE23" si="2520">1/CGE22</f>
        <v>1.008267795926598</v>
      </c>
      <c r="CGF23" s="56">
        <f t="shared" ref="CGF23" si="2521">1/CGF22</f>
        <v>1.0025062656641603</v>
      </c>
      <c r="CGG23" s="56">
        <f t="shared" ref="CGG23" si="2522">1/CGG22</f>
        <v>1.0053282396702523</v>
      </c>
      <c r="CGH23" s="56">
        <f t="shared" ref="CGH23" si="2523">1/CGH22</f>
        <v>1.0090817356205852</v>
      </c>
      <c r="CGI23" s="56">
        <f t="shared" ref="CGI23" si="2524">1/CGI22</f>
        <v>1.0182262498727217</v>
      </c>
      <c r="CGJ23" s="56">
        <f t="shared" ref="CGJ23" si="2525">1/CGJ22</f>
        <v>1.0169836265636123</v>
      </c>
      <c r="CGK23" s="56">
        <f t="shared" ref="CGK23" si="2526">1/CGK22</f>
        <v>1.0159504216194251</v>
      </c>
      <c r="CGL23" s="56">
        <f t="shared" ref="CGL23" si="2527">1/CGL22</f>
        <v>1.0177081213108081</v>
      </c>
      <c r="CGM23" s="56">
        <f t="shared" ref="CGM23" si="2528">1/CGM22</f>
        <v>1.023122570083896</v>
      </c>
      <c r="CGN23" s="56">
        <f t="shared" ref="CGN23" si="2529">1/CGN22</f>
        <v>1.0308215647871355</v>
      </c>
      <c r="CGO23" s="56">
        <f t="shared" ref="CGO23" si="2530">1/CGO22</f>
        <v>1.0312467773538208</v>
      </c>
      <c r="CGP23" s="56">
        <f t="shared" ref="CGP23" si="2531">1/CGP22</f>
        <v>1.0235414534288638</v>
      </c>
      <c r="CGQ23" s="56">
        <f t="shared" ref="CGQ23" si="2532">1/CGQ22</f>
        <v>1.0243802499487811</v>
      </c>
      <c r="CGR23" s="56">
        <f t="shared" ref="CGR23" si="2533">1/CGR22</f>
        <v>1.0212418300653596</v>
      </c>
      <c r="CGS23" s="56">
        <f t="shared" ref="CGS23" si="2534">1/CGS22</f>
        <v>1.020512297173181</v>
      </c>
      <c r="CGT23" s="56">
        <f t="shared" ref="CGT23" si="2535">1/CGT22</f>
        <v>1.0178117048346056</v>
      </c>
      <c r="CGU23" s="56">
        <f t="shared" ref="CGU23" si="2536">1/CGU22</f>
        <v>1.0228086325048584</v>
      </c>
      <c r="CGV23" s="56">
        <f t="shared" ref="CGV23" si="2537">1/CGV22</f>
        <v>1.0145074566298062</v>
      </c>
      <c r="CGW23" s="56">
        <f t="shared" ref="CGW23" si="2538">1/CGW22</f>
        <v>1.020512297173181</v>
      </c>
      <c r="CGX23" s="56">
        <f t="shared" ref="CGX23" si="2539">1/CGX22</f>
        <v>1.0224948875255624</v>
      </c>
      <c r="CGY23" s="56">
        <f t="shared" ref="CGY23" si="2540">1/CGY22</f>
        <v>1.0278548668927947</v>
      </c>
      <c r="CGZ23" s="56">
        <f t="shared" ref="CGZ23" si="2541">1/CGZ22</f>
        <v>1.0323113451016828</v>
      </c>
      <c r="CHA23" s="56">
        <f t="shared" ref="CHA23" si="2542">1/CHA22</f>
        <v>1.0311404413281089</v>
      </c>
      <c r="CHB23" s="56">
        <f t="shared" ref="CHB23" si="2543">1/CHB22</f>
        <v>1.0320982557539478</v>
      </c>
      <c r="CHC23" s="56">
        <f t="shared" ref="CHC23" si="2544">1/CHC22</f>
        <v>1.0166734444896299</v>
      </c>
      <c r="CHD23" s="56">
        <f t="shared" ref="CHD23" si="2545">1/CHD22</f>
        <v>1.0128633647320977</v>
      </c>
      <c r="CHE23" s="56">
        <f t="shared" ref="CHE23" si="2546">1/CHE22</f>
        <v>1.0245901639344261</v>
      </c>
      <c r="CHF23" s="56">
        <f t="shared" ref="CHF23" si="2547">1/CHF22</f>
        <v>1.0221813349688236</v>
      </c>
      <c r="CHG23" s="56">
        <f t="shared" ref="CHG23" si="2548">1/CHG22</f>
        <v>1.0167768174885612</v>
      </c>
      <c r="CHH23" s="56">
        <f t="shared" ref="CHH23" si="2549">1/CHH22</f>
        <v>1.0182262498727217</v>
      </c>
      <c r="CHI23" s="56">
        <f t="shared" ref="CHI23" si="2550">1/CHI22</f>
        <v>0.99920063948840931</v>
      </c>
      <c r="CHJ23" s="56">
        <f t="shared" ref="CHJ23" si="2551">1/CHJ22</f>
        <v>0.99860195725983614</v>
      </c>
      <c r="CHK23" s="56">
        <f t="shared" ref="CHK23" si="2552">1/CHK22</f>
        <v>1.0085728693898133</v>
      </c>
      <c r="CHL23" s="56">
        <f t="shared" ref="CHL23" si="2553">1/CHL22</f>
        <v>1.0090817356205852</v>
      </c>
      <c r="CHM23" s="56">
        <f t="shared" ref="CHM23" si="2554">1/CHM22</f>
        <v>0.99147332936744004</v>
      </c>
      <c r="CHN23" s="56">
        <f t="shared" ref="CHN23" si="2555">1/CHN22</f>
        <v>0.98561009264734878</v>
      </c>
      <c r="CHO23" s="56">
        <f t="shared" ref="CHO23:CHP23" si="2556">1/CHO22</f>
        <v>0.9942334460131238</v>
      </c>
      <c r="CHP23" s="56">
        <f t="shared" si="2556"/>
        <v>0.99364069952305245</v>
      </c>
      <c r="CHQ23" s="56">
        <f t="shared" ref="CHQ23" si="2557">1/CHQ22</f>
        <v>0.98745926730522371</v>
      </c>
      <c r="CHR23" s="56">
        <f t="shared" ref="CHR23" si="2558">1/CHR22</f>
        <v>0.99760574620909825</v>
      </c>
      <c r="CHS23" s="56">
        <f t="shared" ref="CHS23" si="2559">1/CHS22</f>
        <v>1.0128633647320977</v>
      </c>
      <c r="CHT23" s="56">
        <f t="shared" ref="CHT23" si="2560">1/CHT22</f>
        <v>1.0166734444896299</v>
      </c>
      <c r="CHU23" s="56">
        <f t="shared" ref="CHU23" si="2561">1/CHU22</f>
        <v>1.0103051121438675</v>
      </c>
      <c r="CHV23" s="56">
        <f t="shared" ref="CHV23" si="2562">1/CHV22</f>
        <v>1.0070493454179255</v>
      </c>
      <c r="CHW23" s="56">
        <f t="shared" ref="CHW23" si="2563">1/CHW22</f>
        <v>1.0175010175010175</v>
      </c>
      <c r="CHX23" s="56">
        <f t="shared" ref="CHX23" si="2564">1/CHX22</f>
        <v>1.0282776349614395</v>
      </c>
      <c r="CHY23" s="56">
        <f t="shared" ref="CHY23" si="2565">1/CHY22</f>
        <v>1.0214504596527068</v>
      </c>
      <c r="CHZ23" s="56">
        <f t="shared" ref="CHZ23" si="2566">1/CHZ22</f>
        <v>1.0224948875255624</v>
      </c>
      <c r="CIA23" s="56">
        <f t="shared" ref="CIA23" si="2567">1/CIA22</f>
        <v>1.0164667615368976</v>
      </c>
      <c r="CIB23" s="56">
        <f t="shared" ref="CIB23" si="2568">1/CIB22</f>
        <v>1.0087763542822556</v>
      </c>
      <c r="CIC23" s="56">
        <f t="shared" ref="CIC23" si="2569">1/CIC22</f>
        <v>1.0025062656641603</v>
      </c>
      <c r="CID23" s="56">
        <f t="shared" ref="CID23" si="2570">1/CID22</f>
        <v>1.0179153094462541</v>
      </c>
      <c r="CIE23" s="56">
        <f t="shared" ref="CIE23" si="2571">1/CIE22</f>
        <v>1.0083694665725522</v>
      </c>
      <c r="CIF23" s="56">
        <f t="shared" ref="CIF23" si="2572">1/CIF22</f>
        <v>1.0296540362438222</v>
      </c>
      <c r="CIG23" s="56">
        <f t="shared" ref="CIG23" si="2573">1/CIG22</f>
        <v>1.0223903486351089</v>
      </c>
      <c r="CIH23" s="56">
        <f t="shared" ref="CIH23" si="2574">1/CIH22</f>
        <v>1.0377750103777501</v>
      </c>
      <c r="CII23" s="56">
        <f t="shared" ref="CII23" si="2575">1/CII22</f>
        <v>1.042535446205171</v>
      </c>
      <c r="CIJ23" s="56">
        <f t="shared" ref="CIJ23" si="2576">1/CIJ22</f>
        <v>1.045915699194645</v>
      </c>
      <c r="CIK23" s="56">
        <f t="shared" ref="CIK23" si="2577">1/CIK22</f>
        <v>1.0544074230282581</v>
      </c>
      <c r="CIL23" s="56">
        <f t="shared" ref="CIL23" si="2578">1/CIL22</f>
        <v>1.0608953957139826</v>
      </c>
      <c r="CIM23" s="56">
        <f t="shared" ref="CIM23" si="2579">1/CIM22</f>
        <v>1.0550749103186325</v>
      </c>
      <c r="CIN23" s="56">
        <f t="shared" ref="CIN23" si="2580">1/CIN22</f>
        <v>1.0619093129446746</v>
      </c>
      <c r="CIO23" s="56">
        <f t="shared" ref="CIO23" si="2581">1/CIO22</f>
        <v>1.0579771476936097</v>
      </c>
      <c r="CIP23" s="56">
        <f t="shared" ref="CIP23" si="2582">1/CIP22</f>
        <v>1.0619093129446746</v>
      </c>
      <c r="CIQ23" s="56">
        <f t="shared" ref="CIQ23" si="2583">1/CIQ22</f>
        <v>1.057194206575748</v>
      </c>
      <c r="CIR23" s="56">
        <f t="shared" ref="CIR23" si="2584">1/CIR22</f>
        <v>1.0579771476936097</v>
      </c>
      <c r="CIS23" s="56">
        <f t="shared" ref="CIS23" si="2585">1/CIS22</f>
        <v>1.0654165778819518</v>
      </c>
      <c r="CIT23" s="56">
        <f t="shared" ref="CIT23" si="2586">1/CIT22</f>
        <v>1.0671219720414042</v>
      </c>
      <c r="CIU23" s="56">
        <f t="shared" ref="CIU23" si="2587">1/CIU22</f>
        <v>1.0598834128245893</v>
      </c>
      <c r="CIV23" s="56">
        <f t="shared" ref="CIV23" si="2588">1/CIV22</f>
        <v>1.0737678513905293</v>
      </c>
      <c r="CIW23" s="56">
        <f t="shared" ref="CIW23" si="2589">1/CIW22</f>
        <v>1.0653030787258975</v>
      </c>
      <c r="CIX23" s="56">
        <f t="shared" ref="CIX23" si="2590">1/CIX22</f>
        <v>1.0666666666666667</v>
      </c>
      <c r="CIY23" s="56">
        <f t="shared" ref="CIY23" si="2591">1/CIY22</f>
        <v>1.0729613733905579</v>
      </c>
      <c r="CIZ23" s="56">
        <f t="shared" ref="CIZ23" si="2592">1/CIZ22</f>
        <v>1.0804970286331712</v>
      </c>
      <c r="CJA23" s="56">
        <f t="shared" ref="CJA23" si="2593">1/CJA22</f>
        <v>1.088139281828074</v>
      </c>
      <c r="CJB23" s="56">
        <f t="shared" ref="CJB23" si="2594">1/CJB22</f>
        <v>1.0883761427949501</v>
      </c>
      <c r="CJC23" s="56">
        <f t="shared" ref="CJC23" si="2595">1/CJC22</f>
        <v>1.08542277216976</v>
      </c>
      <c r="CJD23" s="56">
        <f t="shared" ref="CJD23" si="2596">1/CJD22</f>
        <v>1.079913606911447</v>
      </c>
      <c r="CJE23" s="56">
        <f t="shared" ref="CJE23" si="2597">1/CJE22</f>
        <v>1.08542277216976</v>
      </c>
      <c r="CJF23" s="56">
        <f t="shared" ref="CJF23" si="2598">1/CJF22</f>
        <v>1.0867202782003913</v>
      </c>
      <c r="CJG23" s="56">
        <f t="shared" ref="CJG23" si="2599">1/CJG22</f>
        <v>1.0926573426573427</v>
      </c>
      <c r="CJH23" s="56">
        <f t="shared" ref="CJH23" si="2600">1/CJH22</f>
        <v>1.0960105217010083</v>
      </c>
      <c r="CJI23" s="56">
        <f t="shared" ref="CJI23" si="2601">1/CJI22</f>
        <v>1.1074197120708749</v>
      </c>
      <c r="CJJ23" s="56">
        <f t="shared" ref="CJJ23" si="2602">1/CJJ22</f>
        <v>1.1035091591260207</v>
      </c>
      <c r="CJK23" s="56">
        <f t="shared" ref="CJK23" si="2603">1/CJK22</f>
        <v>1.0967317394165386</v>
      </c>
      <c r="CJL23" s="56">
        <f t="shared" ref="CJL23" si="2604">1/CJL22</f>
        <v>1.0967317394165386</v>
      </c>
      <c r="CJM23" s="56">
        <f t="shared" ref="CJM23" si="2605">1/CJM22</f>
        <v>1.1036309458117206</v>
      </c>
      <c r="CJN23" s="56">
        <f t="shared" ref="CJN23" si="2606">1/CJN22</f>
        <v>1.1003521126760563</v>
      </c>
      <c r="CJO23" s="56">
        <f t="shared" ref="CJO23" si="2607">1/CJO22</f>
        <v>1.095890410958904</v>
      </c>
      <c r="CJP23" s="56">
        <f t="shared" ref="CJP23" si="2608">1/CJP22</f>
        <v>1.0936132983377078</v>
      </c>
      <c r="CJQ23" s="56">
        <f t="shared" ref="CJQ23" si="2609">1/CJQ22</f>
        <v>1.1009578333149841</v>
      </c>
      <c r="CJR23" s="56">
        <f t="shared" ref="CJR23" si="2610">1/CJR22</f>
        <v>1.1071744906997343</v>
      </c>
      <c r="CJS23" s="56">
        <f t="shared" ref="CJS23" si="2611">1/CJS22</f>
        <v>1.1101243339253997</v>
      </c>
      <c r="CJT23" s="56">
        <f t="shared" ref="CJT23" si="2612">1/CJT22</f>
        <v>1.1064394777605664</v>
      </c>
      <c r="CJU23" s="56">
        <f t="shared" ref="CJU23" si="2613">1/CJU22</f>
        <v>1.1147029316687103</v>
      </c>
      <c r="CJV23" s="56">
        <f t="shared" ref="CJV23" si="2614">1/CJV22</f>
        <v>1.1149514996097669</v>
      </c>
      <c r="CJW23" s="56">
        <f t="shared" ref="CJW23" si="2615">1/CJW22</f>
        <v>1.1246063877642825</v>
      </c>
      <c r="CJX23" s="56">
        <f t="shared" ref="CJX23" si="2616">1/CJX22</f>
        <v>1.127141568981064</v>
      </c>
      <c r="CJY23" s="56">
        <f t="shared" ref="CJY23" si="2617">1/CJY22</f>
        <v>1.1258725512272012</v>
      </c>
      <c r="CJZ23" s="56">
        <f t="shared" ref="CJZ23" si="2618">1/CJZ22</f>
        <v>1.1253657438667568</v>
      </c>
      <c r="CKA23" s="56">
        <f t="shared" ref="CKA23" si="2619">1/CKA22</f>
        <v>1.1242270938729624</v>
      </c>
      <c r="CKB23" s="56">
        <f t="shared" ref="CKB23" si="2620">1/CKB22</f>
        <v>1.1261261261261262</v>
      </c>
      <c r="CKC23" s="56">
        <f t="shared" ref="CKC23" si="2621">1/CKC22</f>
        <v>1.1359763716914688</v>
      </c>
      <c r="CKD23" s="56">
        <f t="shared" ref="CKD23" si="2622">1/CKD22</f>
        <v>1.1361054305839582</v>
      </c>
      <c r="CKE23" s="56">
        <f t="shared" ref="CKE23" si="2623">1/CKE22</f>
        <v>1.1359763716914688</v>
      </c>
      <c r="CKF23" s="56">
        <f t="shared" ref="CKF23" si="2624">1/CKF22</f>
        <v>1.1371389583807141</v>
      </c>
      <c r="CKG23" s="56">
        <f t="shared" ref="CKG23" si="2625">1/CKG22</f>
        <v>1.1366219595362581</v>
      </c>
      <c r="CKH23" s="56">
        <f t="shared" ref="CKH23" si="2626">1/CKH22</f>
        <v>1.1411617026132603</v>
      </c>
      <c r="CKI23" s="56">
        <f t="shared" ref="CKI23" si="2627">1/CKI22</f>
        <v>1.1392116655274549</v>
      </c>
      <c r="CKJ23" s="56">
        <f t="shared" ref="CKJ23" si="2628">1/CKJ22</f>
        <v>1.1381743683132255</v>
      </c>
      <c r="CKK23" s="56">
        <f t="shared" ref="CKK23" si="2629">1/CKK22</f>
        <v>1.1340440009072352</v>
      </c>
      <c r="CKL23" s="56">
        <f t="shared" ref="CKL23" si="2630">1/CKL22</f>
        <v>1.1359763716914688</v>
      </c>
      <c r="CKM23" s="56">
        <f t="shared" ref="CKM23" si="2631">1/CKM22</f>
        <v>1.1381743683132255</v>
      </c>
      <c r="CKN23" s="56">
        <f t="shared" ref="CKN23" si="2632">1/CKN22</f>
        <v>1.1462631820265934</v>
      </c>
      <c r="CKO23" s="56">
        <f t="shared" ref="CKO23" si="2633">1/CKO22</f>
        <v>1.1433798307797849</v>
      </c>
      <c r="CKP23" s="56">
        <f t="shared" ref="CKP23" si="2634">1/CKP22</f>
        <v>1.1445576284765937</v>
      </c>
      <c r="CKQ23" s="56">
        <f t="shared" ref="CKQ23" si="2635">1/CKQ22</f>
        <v>1.1416828405069073</v>
      </c>
      <c r="CKR23" s="56">
        <f t="shared" ref="CKR23" si="2636">1/CKR22</f>
        <v>1.137009664582149</v>
      </c>
      <c r="CKS23" s="56">
        <f t="shared" ref="CKS23" si="2637">1/CKS22</f>
        <v>1.1341726210729273</v>
      </c>
      <c r="CKT23" s="56">
        <f t="shared" ref="CKT23" si="2638">1/CKT22</f>
        <v>1.1345586566825505</v>
      </c>
      <c r="CKU23" s="56">
        <f t="shared" ref="CKU23" si="2639">1/CKU22</f>
        <v>1.1326311020500623</v>
      </c>
      <c r="CKV23" s="56">
        <f t="shared" ref="CKV23" si="2640">1/CKV22</f>
        <v>1.1373976342129208</v>
      </c>
      <c r="CKW23" s="56">
        <f t="shared" ref="CKW23" si="2641">1/CKW22</f>
        <v>1.1295606009262398</v>
      </c>
      <c r="CKX23" s="56">
        <f t="shared" ref="CKX23" si="2642">1/CKX22</f>
        <v>1.1359763716914688</v>
      </c>
      <c r="CKY23" s="56">
        <f t="shared" ref="CKY23" si="2643">1/CKY22</f>
        <v>1.144950767117014</v>
      </c>
      <c r="CKZ23" s="56">
        <f t="shared" ref="CKZ23" si="2644">1/CKZ22</f>
        <v>1.145081873353945</v>
      </c>
      <c r="CLA23" s="56">
        <f t="shared" ref="CLA23" si="2645">1/CLA22</f>
        <v>1.1440338634023568</v>
      </c>
      <c r="CLB23" s="56">
        <f t="shared" ref="CLB23" si="2646">1/CLB22</f>
        <v>1.1367511651699442</v>
      </c>
      <c r="CLC23" s="56">
        <f t="shared" ref="CLC23" si="2647">1/CLC22</f>
        <v>1.1410314924691922</v>
      </c>
      <c r="CLD23" s="56">
        <f t="shared" ref="CLD23" si="2648">1/CLD22</f>
        <v>1.1478420569329661</v>
      </c>
      <c r="CLE23" s="56">
        <f t="shared" ref="CLE23" si="2649">1/CLE22</f>
        <v>1.151808339092375</v>
      </c>
      <c r="CLF23" s="56">
        <f t="shared" ref="CLF23" si="2650">1/CLF22</f>
        <v>1.1562030292519367</v>
      </c>
      <c r="CLG23" s="56">
        <f t="shared" ref="CLG23" si="2651">1/CLG22</f>
        <v>1.1522064754003918</v>
      </c>
      <c r="CLH23" s="56">
        <f t="shared" ref="CLH23" si="2652">1/CLH22</f>
        <v>1.1559357299734134</v>
      </c>
      <c r="CLI23" s="56">
        <f t="shared" ref="CLI23" si="2653">1/CLI22</f>
        <v>1.1562030292519367</v>
      </c>
      <c r="CLJ23" s="56">
        <f t="shared" ref="CLJ23" si="2654">1/CLJ22</f>
        <v>1.151808339092375</v>
      </c>
      <c r="CLK23" s="56">
        <f t="shared" ref="CLK23" si="2655">1/CLK22</f>
        <v>1.1462631820265934</v>
      </c>
      <c r="CLL23" s="56">
        <f t="shared" ref="CLL23" si="2656">1/CLL22</f>
        <v>1.1432491139819365</v>
      </c>
      <c r="CLM23" s="56">
        <f t="shared" ref="CLM23" si="2657">1/CLM22</f>
        <v>1.1492931846914147</v>
      </c>
      <c r="CLN23" s="56">
        <f t="shared" ref="CLN23" si="2658">1/CLN22</f>
        <v>1.1437721605856115</v>
      </c>
      <c r="CLO23" s="56">
        <f t="shared" ref="CLO23" si="2659">1/CLO22</f>
        <v>1.150483202945237</v>
      </c>
      <c r="CLP23" s="56">
        <f t="shared" ref="CLP23" si="2660">1/CLP22</f>
        <v>1.1474469305794606</v>
      </c>
      <c r="CLQ23" s="56">
        <f t="shared" ref="CLQ23" si="2661">1/CLQ22</f>
        <v>1.1487650775416427</v>
      </c>
      <c r="CLR23" s="56">
        <f t="shared" ref="CLR23" si="2662">1/CLR22</f>
        <v>1.1503508570113885</v>
      </c>
      <c r="CLS23" s="56">
        <f t="shared" ref="CLS23" si="2663">1/CLS22</f>
        <v>1.1453441759248655</v>
      </c>
      <c r="CLT23" s="56">
        <f t="shared" ref="CLT23" si="2664">1/CLT22</f>
        <v>1.1424654404204273</v>
      </c>
      <c r="CLU23" s="56">
        <f t="shared" ref="CLU23" si="2665">1/CLU22</f>
        <v>1.1371389583807141</v>
      </c>
      <c r="CLV23" s="56">
        <f t="shared" ref="CLV23" si="2666">1/CLV22</f>
        <v>1.1441647597254005</v>
      </c>
      <c r="CLW23" s="56">
        <f t="shared" ref="CLW23" si="2667">1/CLW22</f>
        <v>1.1542012927054479</v>
      </c>
      <c r="CLX23" s="56">
        <f t="shared" ref="CLX23" si="2668">1/CLX22</f>
        <v>1.1542012927054479</v>
      </c>
      <c r="CLY23" s="56">
        <f t="shared" ref="CLY23" si="2669">1/CLY22</f>
        <v>1.1516756881262238</v>
      </c>
      <c r="CLZ23" s="56">
        <f t="shared" ref="CLZ23" si="2670">1/CLZ22</f>
        <v>1.1568718186024989</v>
      </c>
      <c r="CMA23" s="56">
        <f t="shared" ref="CMA23" si="2671">1/CMA22</f>
        <v>1.1584800741427248</v>
      </c>
      <c r="CMB23" s="56">
        <f t="shared" ref="CMB23" si="2672">1/CMB22</f>
        <v>1.1578094245687161</v>
      </c>
      <c r="CMC23" s="56">
        <f t="shared" ref="CMC23" si="2673">1/CMC22</f>
        <v>1.1571395510298543</v>
      </c>
      <c r="CMD23" s="56">
        <f t="shared" ref="CMD23" si="2674">1/CMD22</f>
        <v>1.1595547309833023</v>
      </c>
      <c r="CME23" s="56">
        <f t="shared" ref="CME23" si="2675">1/CME22</f>
        <v>1.1657729074376311</v>
      </c>
      <c r="CMF23" s="56">
        <f t="shared" ref="CMF23" si="2676">1/CMF22</f>
        <v>1.154334526145677</v>
      </c>
      <c r="CMG23" s="56">
        <f t="shared" ref="CMG23" si="2677">1/CMG22</f>
        <v>1.1406410402646288</v>
      </c>
      <c r="CMH23" s="56">
        <f t="shared" ref="CMH23" si="2678">1/CMH22</f>
        <v>1.1291779584462511</v>
      </c>
      <c r="CMI23" s="56">
        <f t="shared" ref="CMI23" si="2679">1/CMI22</f>
        <v>1.1325028312570782</v>
      </c>
      <c r="CMJ23" s="56">
        <f t="shared" ref="CMJ23:CMK23" si="2680">1/CMJ22</f>
        <v>1.1312217194570136</v>
      </c>
      <c r="CMK23" s="56">
        <f t="shared" si="2680"/>
        <v>1.1350737797956867</v>
      </c>
      <c r="CML23" s="56">
        <f t="shared" ref="CML23" si="2681">1/CML22</f>
        <v>1.1339154099104207</v>
      </c>
      <c r="CMM23" s="56">
        <f t="shared" ref="CMM23" si="2682">1/CMM22</f>
        <v>1.1341726210729273</v>
      </c>
      <c r="CMN23" s="56">
        <f t="shared" ref="CMN23" si="2683">1/CMN22</f>
        <v>1.1208249271463797</v>
      </c>
      <c r="CMO23" s="56">
        <f t="shared" ref="CMO23" si="2684">1/CMO22</f>
        <v>1.1201971546992271</v>
      </c>
      <c r="CMP23" s="56">
        <f t="shared" ref="CMP23" si="2685">1/CMP22</f>
        <v>1.1212019284673169</v>
      </c>
      <c r="CMQ23" s="56">
        <f t="shared" ref="CMQ23" si="2686">1/CMQ22</f>
        <v>1.1224604332697272</v>
      </c>
      <c r="CMR23" s="56">
        <f t="shared" ref="CMR23" si="2687">1/CMR22</f>
        <v>1.1209505660800358</v>
      </c>
      <c r="CMS23" s="56">
        <f t="shared" ref="CMS23" si="2688">1/CMS22</f>
        <v>1.1224604332697272</v>
      </c>
      <c r="CMT23" s="56">
        <f t="shared" ref="CMT23" si="2689">1/CMT22</f>
        <v>1.1229646266142617</v>
      </c>
      <c r="CMU23" s="56">
        <f t="shared" ref="CMU23" si="2690">1/CMU22</f>
        <v>1.1168192986374805</v>
      </c>
      <c r="CMV23" s="56">
        <f t="shared" ref="CMV23" si="2691">1/CMV22</f>
        <v>1.1066843736166445</v>
      </c>
      <c r="CMW23" s="56">
        <f t="shared" ref="CMW23" si="2692">1/CMW22</f>
        <v>1.1064394777605664</v>
      </c>
      <c r="CMX23" s="56">
        <f t="shared" ref="CMX23" si="2693">1/CMX22</f>
        <v>1.1346873936230568</v>
      </c>
      <c r="CMY23" s="56">
        <f t="shared" ref="CMY23" si="2694">1/CMY22</f>
        <v>1.1334013374135783</v>
      </c>
      <c r="CMZ23" s="56">
        <f t="shared" ref="CMZ23" si="2695">1/CMZ22</f>
        <v>1.1366219595362581</v>
      </c>
      <c r="CNA23" s="56">
        <f t="shared" ref="CNA23" si="2696">1/CNA22</f>
        <v>1.1181930001118192</v>
      </c>
      <c r="CNB23" s="56">
        <f t="shared" ref="CNB23" si="2697">1/CNB22</f>
        <v>1.1144544745347154</v>
      </c>
      <c r="CNC23" s="56">
        <f t="shared" ref="CNC23" si="2698">1/CNC22</f>
        <v>1.1132138483802738</v>
      </c>
      <c r="CND23" s="56">
        <f t="shared" ref="CND23" si="2699">1/CND22</f>
        <v>1.1096316023080337</v>
      </c>
      <c r="CNE23" s="56">
        <f t="shared" ref="CNE23" si="2700">1/CNE22</f>
        <v>1.105094485578517</v>
      </c>
      <c r="CNF23" s="56">
        <f t="shared" ref="CNF23" si="2701">1/CNF22</f>
        <v>1.1091393078970719</v>
      </c>
      <c r="CNG23" s="56">
        <f t="shared" ref="CNG23" si="2702">1/CNG22</f>
        <v>1.1142061281337048</v>
      </c>
      <c r="CNH23" s="56">
        <f t="shared" ref="CNH23" si="2703">1/CNH22</f>
        <v>1.1188185276348175</v>
      </c>
      <c r="CNI23" s="56">
        <f t="shared" ref="CNI23" si="2704">1/CNI22</f>
        <v>1.1225864391558149</v>
      </c>
      <c r="CNJ23" s="56">
        <f t="shared" ref="CNJ23" si="2705">1/CNJ22</f>
        <v>1.1299435028248588</v>
      </c>
      <c r="CNK23" s="56">
        <f t="shared" ref="CNK23" si="2706">1/CNK22</f>
        <v>1.1222085063404781</v>
      </c>
      <c r="CNL23" s="56">
        <f t="shared" ref="CNL23" si="2707">1/CNL22</f>
        <v>1.1249859376757789</v>
      </c>
      <c r="CNM23" s="56">
        <f t="shared" ref="CNM23" si="2708">1/CNM22</f>
        <v>1.1212019284673169</v>
      </c>
      <c r="CNN23" s="56">
        <f t="shared" ref="CNN23" si="2709">1/CNN22</f>
        <v>1.1233430689732644</v>
      </c>
      <c r="CNO23" s="56">
        <f t="shared" ref="CNO23" si="2710">1/CNO22</f>
        <v>1.1204481792717087</v>
      </c>
      <c r="CNP23" s="56">
        <f t="shared" ref="CNP23" si="2711">1/CNP22</f>
        <v>1.1238480557428636</v>
      </c>
      <c r="CNQ23" s="56">
        <f t="shared" ref="CNQ23" si="2712">1/CNQ22</f>
        <v>1.1252391133115787</v>
      </c>
      <c r="CNR23" s="56">
        <f t="shared" ref="CNR23" si="2713">1/CNR22</f>
        <v>1.1323745895142112</v>
      </c>
      <c r="CNS23" s="56">
        <f t="shared" ref="CNS23" si="2714">1/CNS22</f>
        <v>1.1379153390987711</v>
      </c>
      <c r="CNT23" s="56">
        <f t="shared" ref="CNT23" si="2715">1/CNT22</f>
        <v>1.1340440009072352</v>
      </c>
      <c r="CNU23" s="56">
        <f t="shared" ref="CNU23" si="2716">1/CNU22</f>
        <v>1.137009664582149</v>
      </c>
      <c r="CNV23" s="56">
        <f t="shared" ref="CNV23" si="2717">1/CNV22</f>
        <v>1.1392116655274549</v>
      </c>
      <c r="CNW23" s="56">
        <f t="shared" ref="CNW23" si="2718">1/CNW22</f>
        <v>1.1375270162666364</v>
      </c>
      <c r="CNX23" s="56">
        <f t="shared" ref="CNX23" si="2719">1/CNX22</f>
        <v>1.1332728921124207</v>
      </c>
      <c r="CNY23" s="56">
        <f t="shared" ref="CNY23" si="2720">1/CNY22</f>
        <v>1.1372682815876265</v>
      </c>
      <c r="CNZ23" s="56">
        <f t="shared" ref="CNZ23" si="2721">1/CNZ22</f>
        <v>1.1305822498586773</v>
      </c>
      <c r="COA23" s="56">
        <f t="shared" ref="COA23" si="2722">1/COA22</f>
        <v>1.1331444759206799</v>
      </c>
      <c r="COB23" s="56">
        <f t="shared" ref="COB23" si="2723">1/COB22</f>
        <v>1.1359763716914688</v>
      </c>
      <c r="COC23" s="56">
        <f t="shared" ref="COC23" si="2724">1/COC22</f>
        <v>1.1309658448314861</v>
      </c>
      <c r="COD23" s="56">
        <f t="shared" ref="COD23" si="2725">1/COD22</f>
        <v>1.1212019284673169</v>
      </c>
      <c r="COE23" s="56">
        <f t="shared" ref="COE23" si="2726">1/COE22</f>
        <v>1.1198208286674132</v>
      </c>
      <c r="COF23" s="56">
        <f t="shared" ref="COF23" si="2727">1/COF22</f>
        <v>1.1145786892554614</v>
      </c>
      <c r="COG23" s="56">
        <f t="shared" ref="COG23" si="2728">1/COG22</f>
        <v>1.1093854004881296</v>
      </c>
      <c r="COH23" s="56">
        <f t="shared" ref="COH23" si="2729">1/COH22</f>
        <v>1.1159468809284678</v>
      </c>
      <c r="COI23" s="56">
        <f t="shared" ref="COI23" si="2730">1/COI22</f>
        <v>1.1159468809284678</v>
      </c>
      <c r="COJ23" s="56">
        <f t="shared" ref="COJ23" si="2731">1/COJ22</f>
        <v>1.1042402826855124</v>
      </c>
      <c r="COK23" s="56">
        <f t="shared" ref="COK23" si="2732">1/COK22</f>
        <v>1.0992634934593823</v>
      </c>
      <c r="COL23" s="56">
        <f t="shared" ref="COL23" si="2733">1/COL22</f>
        <v>1.1059500110595002</v>
      </c>
      <c r="COM23" s="56">
        <f t="shared" ref="COM23" si="2734">1/COM22</f>
        <v>1.1032656663724625</v>
      </c>
      <c r="CON23" s="56">
        <f t="shared" ref="CON23" si="2735">1/CON22</f>
        <v>1.1104941699056081</v>
      </c>
      <c r="COO23" s="56">
        <f t="shared" ref="COO23" si="2736">1/COO22</f>
        <v>1.1222085063404781</v>
      </c>
      <c r="COP23" s="56">
        <f t="shared" ref="COP23" si="2737">1/COP22</f>
        <v>1.1249859376757789</v>
      </c>
      <c r="COQ23" s="56">
        <f t="shared" ref="COQ23" si="2738">1/COQ22</f>
        <v>1.1214534036110799</v>
      </c>
      <c r="COR23" s="56">
        <f t="shared" ref="COR23" si="2739">1/COR22</f>
        <v>1.1252391133115787</v>
      </c>
      <c r="COS23" s="56">
        <f t="shared" ref="COS23" si="2740">1/COS22</f>
        <v>1.1149514996097669</v>
      </c>
      <c r="COT23" s="56">
        <f t="shared" ref="COT23" si="2741">1/COT22</f>
        <v>1.11000111000111</v>
      </c>
      <c r="COU23" s="56">
        <f t="shared" ref="COU23" si="2742">1/COU22</f>
        <v>1.1079104808331488</v>
      </c>
      <c r="COV23" s="56">
        <f t="shared" ref="COV23" si="2743">1/COV22</f>
        <v>1.1084016847705609</v>
      </c>
      <c r="COW23" s="56">
        <f t="shared" ref="COW23" si="2744">1/COW22</f>
        <v>1.1047282368537339</v>
      </c>
      <c r="COX23" s="56">
        <f t="shared" ref="COX23" si="2745">1/COX22</f>
        <v>1.0992634934593823</v>
      </c>
      <c r="COY23" s="56">
        <f t="shared" ref="COY23" si="2746">1/COY22</f>
        <v>1.1061946902654867</v>
      </c>
      <c r="COZ23" s="56">
        <f t="shared" ref="COZ23" si="2747">1/COZ22</f>
        <v>1.1035091591260207</v>
      </c>
      <c r="CPA23" s="56">
        <f t="shared" ref="CPA23" si="2748">1/CPA22</f>
        <v>1.0945709281961471</v>
      </c>
      <c r="CPB23" s="56">
        <f t="shared" ref="CPB23" si="2749">1/CPB22</f>
        <v>1.0877841836179702</v>
      </c>
      <c r="CPC23" s="56">
        <f t="shared" ref="CPC23" si="2750">1/CPC22</f>
        <v>1.0853049706967659</v>
      </c>
      <c r="CPD23" s="56">
        <f t="shared" ref="CPD23" si="2751">1/CPD22</f>
        <v>1.0900370612600829</v>
      </c>
      <c r="CPE23" s="56">
        <f t="shared" ref="CPE23" si="2752">1/CPE22</f>
        <v>1.0968520346605244</v>
      </c>
      <c r="CPF23" s="56">
        <f t="shared" ref="CPF23" si="2753">1/CPF22</f>
        <v>1.085894233901618</v>
      </c>
      <c r="CPG23" s="56">
        <f t="shared" ref="CPG23" si="2754">1/CPG22</f>
        <v>1.0882576994232234</v>
      </c>
      <c r="CPH23" s="56">
        <f t="shared" ref="CPH23" si="2755">1/CPH22</f>
        <v>1.095890410958904</v>
      </c>
      <c r="CPI23" s="56">
        <f t="shared" ref="CPI23" si="2756">1/CPI22</f>
        <v>1.0951702989814915</v>
      </c>
      <c r="CPJ23" s="56">
        <f t="shared" ref="CPJ23" si="2757">1/CPJ22</f>
        <v>1.0863661053775122</v>
      </c>
      <c r="CPK23" s="56">
        <f t="shared" ref="CPK23" si="2758">1/CPK22</f>
        <v>1.0847163466753444</v>
      </c>
      <c r="CPL23" s="56">
        <f t="shared" ref="CPL23" si="2759">1/CPL22</f>
        <v>1.0897994768962511</v>
      </c>
      <c r="CPM23" s="56">
        <f t="shared" ref="CPM23" si="2760">1/CPM22</f>
        <v>1.0912265386294195</v>
      </c>
      <c r="CPN23" s="56">
        <f t="shared" ref="CPN23" si="2761">1/CPN22</f>
        <v>1.0869565217391304</v>
      </c>
      <c r="CPO23" s="56">
        <f t="shared" ref="CPO23" si="2762">1/CPO22</f>
        <v>1.0800302408467437</v>
      </c>
      <c r="CPP23" s="56">
        <f t="shared" ref="CPP23" si="2763">1/CPP22</f>
        <v>1.0801468999783972</v>
      </c>
      <c r="CPQ23" s="56">
        <f t="shared" ref="CPQ23" si="2764">1/CPQ22</f>
        <v>1.0803802938634399</v>
      </c>
      <c r="CPR23" s="56">
        <f t="shared" ref="CPR23" si="2765">1/CPR22</f>
        <v>1.0788650339842487</v>
      </c>
      <c r="CPS23" s="56">
        <f t="shared" ref="CPS23" si="2766">1/CPS22</f>
        <v>1.0847163466753444</v>
      </c>
      <c r="CPT23" s="56">
        <f t="shared" ref="CPT23" si="2767">1/CPT22</f>
        <v>1.1037527593818983</v>
      </c>
      <c r="CPU23" s="56">
        <f t="shared" ref="CPU23" si="2768">1/CPU22</f>
        <v>1.1047282368537339</v>
      </c>
      <c r="CPV23" s="56">
        <f t="shared" ref="CPV23" si="2769">1/CPV22</f>
        <v>1.1155734047300312</v>
      </c>
      <c r="CPW23" s="56">
        <f t="shared" ref="CPW23" si="2770">1/CPW22</f>
        <v>1.1053387863380126</v>
      </c>
      <c r="CPX23" s="56">
        <f t="shared" ref="CPX23" si="2771">1/CPX22</f>
        <v>1.1170688114387846</v>
      </c>
      <c r="CPY23" s="56">
        <f t="shared" ref="CPY23" si="2772">1/CPY22</f>
        <v>1.129305477131564</v>
      </c>
      <c r="CPZ23" s="56">
        <f t="shared" ref="CPZ23" si="2773">1/CPZ22</f>
        <v>1.1247328759419637</v>
      </c>
      <c r="CQA23" s="56">
        <f t="shared" ref="CQA23" si="2774">1/CQA22</f>
        <v>1.1148272017837235</v>
      </c>
      <c r="CQB23" s="56">
        <f t="shared" ref="CQB23" si="2775">1/CQB22</f>
        <v>1.1022927689594355</v>
      </c>
      <c r="CQC23" s="56">
        <f t="shared" ref="CQC23" si="2776">1/CQC22</f>
        <v>1.0919414719371043</v>
      </c>
      <c r="CQD23" s="56">
        <f t="shared" ref="CQD23" si="2777">1/CQD22</f>
        <v>1.0995052226498077</v>
      </c>
      <c r="CQE23" s="56">
        <f t="shared" ref="CQE23" si="2778">1/CQE22</f>
        <v>1.0962508221881166</v>
      </c>
      <c r="CQF23" s="56">
        <f t="shared" ref="CQF23" si="2779">1/CQF22</f>
        <v>1.1059500110595002</v>
      </c>
      <c r="CQG23" s="56">
        <f t="shared" ref="CQG23" si="2780">1/CQG22</f>
        <v>1.1001100110011002</v>
      </c>
      <c r="CQH23" s="56">
        <f t="shared" ref="CQH23" si="2781">1/CQH22</f>
        <v>1.097935880544576</v>
      </c>
      <c r="CQI23" s="56">
        <f t="shared" ref="CQI23" si="2782">1/CQI22</f>
        <v>1.0974539069359086</v>
      </c>
      <c r="CQJ23" s="56">
        <f t="shared" ref="CQJ23" si="2783">1/CQJ22</f>
        <v>1.0850694444444444</v>
      </c>
      <c r="CQK23" s="56">
        <f t="shared" ref="CQK23" si="2784">1/CQK22</f>
        <v>1.0955302366345312</v>
      </c>
      <c r="CQL23" s="56">
        <f t="shared" ref="CQL23" si="2785">1/CQL22</f>
        <v>1.0930156301235108</v>
      </c>
      <c r="CQM23" s="56">
        <f t="shared" ref="CQM23" si="2786">1/CQM22</f>
        <v>1.094331363536879</v>
      </c>
      <c r="CQN23" s="56">
        <f t="shared" ref="CQN23" si="2787">1/CQN22</f>
        <v>1.0936132983377078</v>
      </c>
      <c r="CQO23" s="56">
        <f t="shared" ref="CQO23" si="2788">1/CQO22</f>
        <v>1.097213078779899</v>
      </c>
      <c r="CQP23" s="56">
        <f t="shared" ref="CQP23" si="2789">1/CQP22</f>
        <v>1.1150758251561106</v>
      </c>
      <c r="CQQ23" s="56">
        <f t="shared" ref="CQQ23" si="2790">1/CQQ22</f>
        <v>1.1122233344455568</v>
      </c>
      <c r="CQR23" s="56">
        <f t="shared" ref="CQR23" si="2791">1/CQR22</f>
        <v>1.1190689346463742</v>
      </c>
      <c r="CQS23" s="56">
        <f t="shared" ref="CQS23" si="2792">1/CQS22</f>
        <v>1.1295606009262398</v>
      </c>
      <c r="CQT23" s="56">
        <f t="shared" ref="CQT23" si="2793">1/CQT22</f>
        <v>1.1411617026132603</v>
      </c>
      <c r="CQU23" s="56">
        <f t="shared" ref="CQU23" si="2794">1/CQU22</f>
        <v>1.1405109489051095</v>
      </c>
      <c r="CQV23" s="56">
        <f t="shared" ref="CQV23" si="2795">1/CQV22</f>
        <v>1.1357183418512209</v>
      </c>
      <c r="CQW23" s="56">
        <f t="shared" ref="CQW23" si="2796">1/CQW22</f>
        <v>1.1355893708834885</v>
      </c>
      <c r="CQX23" s="56">
        <f t="shared" ref="CQX23" si="2797">1/CQX22</f>
        <v>1.1379153390987711</v>
      </c>
      <c r="CQY23" s="56">
        <f t="shared" ref="CQY23" si="2798">1/CQY22</f>
        <v>1.1341726210729273</v>
      </c>
      <c r="CQZ23" s="56">
        <f t="shared" ref="CQZ23" si="2799">1/CQZ22</f>
        <v>1.1422044545973731</v>
      </c>
      <c r="CRA23" s="56">
        <f t="shared" ref="CRA23" si="2800">1/CRA22</f>
        <v>1.142726545537653</v>
      </c>
      <c r="CRB23" s="56">
        <f t="shared" ref="CRB23" si="2801">1/CRB22</f>
        <v>1.1405109489051095</v>
      </c>
      <c r="CRC23" s="56">
        <f t="shared" ref="CRC23" si="2802">1/CRC22</f>
        <v>1.1410314924691922</v>
      </c>
      <c r="CRD23" s="56">
        <f t="shared" ref="CRD23" si="2803">1/CRD22</f>
        <v>1.1372682815876265</v>
      </c>
      <c r="CRE23" s="56">
        <f t="shared" ref="CRE23:CRF23" si="2804">1/CRE22</f>
        <v>1.1483693155718879</v>
      </c>
      <c r="CRF23" s="56">
        <f t="shared" si="2804"/>
        <v>1.152604887044721</v>
      </c>
      <c r="CRG23" s="56">
        <f t="shared" ref="CRG23" si="2805">1/CRG22</f>
        <v>1.1394712853236098</v>
      </c>
      <c r="CRH23" s="56">
        <f t="shared" ref="CRH23" si="2806">1/CRH22</f>
        <v>1.14639458901754</v>
      </c>
      <c r="CRI23" s="56">
        <f t="shared" ref="CRI23" si="2807">1/CRI22</f>
        <v>1.1587485515643106</v>
      </c>
      <c r="CRJ23" s="56">
        <f t="shared" ref="CRJ23" si="2808">1/CRJ22</f>
        <v>1.1742602160638798</v>
      </c>
      <c r="CRK23" s="56">
        <f t="shared" ref="CRK23" si="2809">1/CRK22</f>
        <v>1.1650937900500991</v>
      </c>
      <c r="CRL23" s="56">
        <f t="shared" ref="CRL23" si="2810">1/CRL22</f>
        <v>1.1710973181871414</v>
      </c>
      <c r="CRM23" s="56">
        <f t="shared" ref="CRM23" si="2811">1/CRM22</f>
        <v>1.1712344811431248</v>
      </c>
      <c r="CRN23" s="56">
        <f t="shared" ref="CRN23" si="2812">1/CRN22</f>
        <v>1.1613053071652537</v>
      </c>
      <c r="CRO23" s="56">
        <f t="shared" ref="CRO23" si="2813">1/CRO22</f>
        <v>1.1702750146284375</v>
      </c>
      <c r="CRP23" s="56">
        <f t="shared" ref="CRP23" si="2814">1/CRP22</f>
        <v>1.1821728336682824</v>
      </c>
      <c r="CRQ23" s="56">
        <f t="shared" ref="CRQ23" si="2815">1/CRQ22</f>
        <v>1.1927480916030533</v>
      </c>
      <c r="CRR23" s="56">
        <f t="shared" ref="CRR23" si="2816">1/CRR22</f>
        <v>1.1873664212776063</v>
      </c>
      <c r="CRS23" s="56">
        <f t="shared" ref="CRS23" si="2817">1/CRS22</f>
        <v>1.1830119484206789</v>
      </c>
      <c r="CRT23" s="56">
        <f t="shared" ref="CRT23" si="2818">1/CRT22</f>
        <v>1.1768859597505001</v>
      </c>
      <c r="CRU23" s="56">
        <f t="shared" ref="CRU23" si="2819">1/CRU22</f>
        <v>1.1827321111768183</v>
      </c>
      <c r="CRV23" s="56">
        <f t="shared" ref="CRV23" si="2820">1/CRV22</f>
        <v>1.179245283018868</v>
      </c>
      <c r="CRW23" s="56">
        <f t="shared" ref="CRW23" si="2821">1/CRW22</f>
        <v>1.1749500646222537</v>
      </c>
      <c r="CRX23" s="56">
        <f t="shared" ref="CRX23" si="2822">1/CRX22</f>
        <v>1.1598237067965669</v>
      </c>
      <c r="CRY23" s="56">
        <f t="shared" ref="CRY23" si="2823">1/CRY22</f>
        <v>1.1613053071652537</v>
      </c>
      <c r="CRZ23" s="56">
        <f t="shared" ref="CRZ23" si="2824">1/CRZ22</f>
        <v>1.1618450098756825</v>
      </c>
      <c r="CSA23" s="56">
        <f t="shared" ref="CSA23" si="2825">1/CSA22</f>
        <v>1.1726078799249531</v>
      </c>
      <c r="CSB23" s="56">
        <f t="shared" ref="CSB23" si="2826">1/CSB22</f>
        <v>1.1693171188026192</v>
      </c>
      <c r="CSC23" s="56">
        <f t="shared" ref="CSC23" si="2827">1/CSC22</f>
        <v>1.1746740279572419</v>
      </c>
      <c r="CSD23" s="56">
        <f t="shared" ref="CSD23" si="2828">1/CSD22</f>
        <v>1.1678150181011329</v>
      </c>
      <c r="CSE23" s="56">
        <f t="shared" ref="CSE23" si="2829">1/CSE22</f>
        <v>1.1653653420347279</v>
      </c>
      <c r="CSF23" s="56">
        <f t="shared" ref="CSF23" si="2830">1/CSF22</f>
        <v>1.1544677903486493</v>
      </c>
      <c r="CSG23" s="56">
        <f t="shared" ref="CSG23" si="2831">1/CSG22</f>
        <v>1.1775788977861517</v>
      </c>
      <c r="CSH23" s="56">
        <f t="shared" ref="CSH23" si="2832">1/CSH22</f>
        <v>1.1706860220088973</v>
      </c>
      <c r="CSI23" s="56">
        <f t="shared" ref="CSI23" si="2833">1/CSI22</f>
        <v>1.180080245456691</v>
      </c>
      <c r="CSJ23" s="56">
        <f t="shared" ref="CSJ23" si="2834">1/CSJ22</f>
        <v>1.177301624676242</v>
      </c>
      <c r="CSK23" s="56">
        <f t="shared" ref="CSK23" si="2835">1/CSK22</f>
        <v>1.1809163911195086</v>
      </c>
      <c r="CSL23" s="56">
        <f t="shared" ref="CSL23" si="2836">1/CSL22</f>
        <v>1.1811953697141506</v>
      </c>
      <c r="CSM23" s="56">
        <f t="shared" ref="CSM23" si="2837">1/CSM22</f>
        <v>1.1705489874751258</v>
      </c>
      <c r="CSN23" s="56">
        <f t="shared" ref="CSN23" si="2838">1/CSN22</f>
        <v>1.1813349084465445</v>
      </c>
      <c r="CSO23" s="56">
        <f t="shared" ref="CSO23" si="2839">1/CSO22</f>
        <v>1.1746740279572419</v>
      </c>
      <c r="CSP23" s="56">
        <f t="shared" ref="CSP23" si="2840">1/CSP22</f>
        <v>1.1795234725171031</v>
      </c>
      <c r="CSQ23" s="56">
        <f t="shared" ref="CSQ23" si="2841">1/CSQ22</f>
        <v>1.179245283018868</v>
      </c>
      <c r="CSR23" s="56">
        <f t="shared" ref="CSR23" si="2842">1/CSR22</f>
        <v>1.1684973124561813</v>
      </c>
      <c r="CSS23" s="56">
        <f t="shared" ref="CSS23" si="2843">1/CSS22</f>
        <v>1.1693171188026192</v>
      </c>
      <c r="CST23" s="56">
        <f t="shared" ref="CST23" si="2844">1/CST22</f>
        <v>1.1649580615097856</v>
      </c>
      <c r="CSU23" s="56">
        <f t="shared" ref="CSU23" si="2845">1/CSU22</f>
        <v>1.1640088464672331</v>
      </c>
      <c r="CSV23" s="56">
        <f t="shared" ref="CSV23" si="2846">1/CSV22</f>
        <v>1.1622501162250116</v>
      </c>
      <c r="CSW23" s="56">
        <f t="shared" ref="CSW23" si="2847">1/CSW22</f>
        <v>1.1648223645894</v>
      </c>
      <c r="CSX23" s="56">
        <f t="shared" ref="CSX23" si="2848">1/CSX22</f>
        <v>1.1514104778353482</v>
      </c>
      <c r="CSY23" s="56">
        <f t="shared" ref="CSY23" si="2849">1/CSY22</f>
        <v>1.142334932602239</v>
      </c>
      <c r="CSZ23" s="56">
        <f t="shared" ref="CSZ23" si="2850">1/CSZ22</f>
        <v>1.1393414606357526</v>
      </c>
      <c r="CTA23" s="56">
        <f t="shared" ref="CTA23" si="2851">1/CTA22</f>
        <v>1.1344299489506524</v>
      </c>
      <c r="CTB23" s="56">
        <f t="shared" ref="CTB23" si="2852">1/CTB22</f>
        <v>1.1319900384876613</v>
      </c>
      <c r="CTC23" s="56">
        <f t="shared" ref="CTC23" si="2853">1/CTC22</f>
        <v>1.1405109489051095</v>
      </c>
      <c r="CTD23" s="56">
        <f t="shared" ref="CTD23" si="2854">1/CTD22</f>
        <v>1.1435105774728416</v>
      </c>
      <c r="CTE23" s="56">
        <f t="shared" ref="CTE23" si="2855">1/CTE22</f>
        <v>1.1398609369656902</v>
      </c>
      <c r="CTF23" s="56">
        <f t="shared" ref="CTF23" si="2856">1/CTF22</f>
        <v>1.1299435028248588</v>
      </c>
      <c r="CTG23" s="56">
        <f t="shared" ref="CTG23" si="2857">1/CTG22</f>
        <v>1.1328877308258751</v>
      </c>
      <c r="CTH23" s="56">
        <f t="shared" ref="CTH23" si="2858">1/CTH22</f>
        <v>1.1279043537108053</v>
      </c>
      <c r="CTI23" s="56">
        <f t="shared" ref="CTI23" si="2859">1/CTI22</f>
        <v>1.1212019284673169</v>
      </c>
      <c r="CTJ23" s="56">
        <f t="shared" ref="CTJ23" si="2860">1/CTJ22</f>
        <v>1.1186933661483387</v>
      </c>
      <c r="CTK23" s="56">
        <f t="shared" ref="CTK23" si="2861">1/CTK22</f>
        <v>1.1232168931820734</v>
      </c>
      <c r="CTL23" s="56">
        <f t="shared" ref="CTL23" si="2862">1/CTL22</f>
        <v>1.1227124733355787</v>
      </c>
      <c r="CTM23" s="56">
        <f t="shared" ref="CTM23" si="2863">1/CTM22</f>
        <v>1.1266336187471835</v>
      </c>
      <c r="CTN23" s="56">
        <f t="shared" ref="CTN23" si="2864">1/CTN22</f>
        <v>1.1082788429568879</v>
      </c>
      <c r="CTO23" s="56">
        <f t="shared" ref="CTO23" si="2865">1/CTO22</f>
        <v>1.1095084877399313</v>
      </c>
      <c r="CTP23" s="56">
        <f t="shared" ref="CTP23" si="2866">1/CTP22</f>
        <v>1.1176930814798256</v>
      </c>
      <c r="CTQ23" s="56">
        <f t="shared" ref="CTQ23" si="2867">1/CTQ22</f>
        <v>1.1144544745347154</v>
      </c>
      <c r="CTR23" s="56">
        <f t="shared" ref="CTR23" si="2868">1/CTR22</f>
        <v>1.1108642523883581</v>
      </c>
      <c r="CTS23" s="56">
        <f t="shared" ref="CTS23" si="2869">1/CTS22</f>
        <v>1.1124707976415618</v>
      </c>
      <c r="CTT23" s="56">
        <f t="shared" ref="CTT23" si="2870">1/CTT22</f>
        <v>1.1328877308258751</v>
      </c>
      <c r="CTU23" s="56">
        <f t="shared" ref="CTU23" si="2871">1/CTU22</f>
        <v>1.1392116655274549</v>
      </c>
      <c r="CTV23" s="56">
        <f t="shared" ref="CTV23" si="2872">1/CTV22</f>
        <v>1.1375270162666364</v>
      </c>
      <c r="CTW23" s="56">
        <f t="shared" ref="CTW23" si="2873">1/CTW22</f>
        <v>1.1300711944852526</v>
      </c>
      <c r="CTX23" s="56">
        <f t="shared" ref="CTX23" si="2874">1/CTX22</f>
        <v>1.1312217194570136</v>
      </c>
      <c r="CTY23" s="56">
        <f t="shared" ref="CTY23" si="2875">1/CTY22</f>
        <v>1.1179429849077698</v>
      </c>
      <c r="CTZ23" s="56">
        <f t="shared" ref="CTZ23" si="2876">1/CTZ22</f>
        <v>1.1088933244621866</v>
      </c>
      <c r="CUA23" s="56">
        <f t="shared" ref="CUA23" si="2877">1/CUA22</f>
        <v>1.1185682326621924</v>
      </c>
      <c r="CUB23" s="56">
        <f t="shared" ref="CUB23" si="2878">1/CUB22</f>
        <v>1.1086474501108647</v>
      </c>
      <c r="CUC23" s="56">
        <f t="shared" ref="CUC23" si="2879">1/CUC22</f>
        <v>1.1071744906997343</v>
      </c>
      <c r="CUD23" s="56">
        <f t="shared" ref="CUD23" si="2880">1/CUD22</f>
        <v>1.1305822498586773</v>
      </c>
      <c r="CUE23" s="56">
        <f t="shared" ref="CUE23" si="2881">1/CUE22</f>
        <v>1.1399908800729595</v>
      </c>
      <c r="CUF23" s="56">
        <f t="shared" ref="CUF23" si="2882">1/CUF22</f>
        <v>1.1322463768115942</v>
      </c>
      <c r="CUG23" s="56">
        <f t="shared" ref="CUG23" si="2883">1/CUG22</f>
        <v>1.1312217194570136</v>
      </c>
      <c r="CUH23" s="56">
        <f t="shared" ref="CUH23" si="2884">1/CUH22</f>
        <v>1.1286681715575622</v>
      </c>
      <c r="CUI23" s="56">
        <f t="shared" ref="CUI23" si="2885">1/CUI22</f>
        <v>1.1170688114387846</v>
      </c>
      <c r="CUJ23" s="56">
        <f t="shared" ref="CUJ23" si="2886">1/CUJ22</f>
        <v>1.119194180190263</v>
      </c>
      <c r="CUK23" s="56">
        <f t="shared" ref="CUK23" si="2887">1/CUK22</f>
        <v>1.1208249271463797</v>
      </c>
      <c r="CUL23" s="56">
        <f t="shared" ref="CUL23" si="2888">1/CUL22</f>
        <v>1.1249859376757789</v>
      </c>
      <c r="CUM23" s="56">
        <f t="shared" ref="CUM23" si="2889">1/CUM22</f>
        <v>1.1123470522803114</v>
      </c>
      <c r="CUN23" s="56">
        <f t="shared" ref="CUN23" si="2890">1/CUN22</f>
        <v>1.1086474501108647</v>
      </c>
      <c r="CUO23" s="56">
        <f t="shared" ref="CUO23" si="2891">1/CUO22</f>
        <v>1.1116051578479325</v>
      </c>
      <c r="CUP23" s="56">
        <f t="shared" ref="CUP23" si="2892">1/CUP22</f>
        <v>1.1176930814798256</v>
      </c>
      <c r="CUQ23" s="56">
        <f t="shared" ref="CUQ23" si="2893">1/CUQ22</f>
        <v>1.1032656663724625</v>
      </c>
      <c r="CUR23" s="56">
        <f t="shared" ref="CUR23" si="2894">1/CUR22</f>
        <v>1.0890873448050533</v>
      </c>
      <c r="CUS23" s="56">
        <f t="shared" ref="CUS23" si="2895">1/CUS22</f>
        <v>1.0867202782003913</v>
      </c>
      <c r="CUT23" s="56">
        <f t="shared" ref="CUT23" si="2896">1/CUT22</f>
        <v>1.0785159620362381</v>
      </c>
      <c r="CUU23" s="56">
        <f t="shared" ref="CUU23" si="2897">1/CUU22</f>
        <v>1.0687186063909373</v>
      </c>
      <c r="CUV23" s="56">
        <f t="shared" ref="CUV23" si="2898">1/CUV22</f>
        <v>1.0738831615120275</v>
      </c>
      <c r="CUW23" s="56">
        <f t="shared" ref="CUW23" si="2899">1/CUW22</f>
        <v>1.0744600838078866</v>
      </c>
      <c r="CUX23" s="56">
        <f t="shared" ref="CUX23" si="2900">1/CUX22</f>
        <v>1.0777023386140749</v>
      </c>
      <c r="CUY23" s="56">
        <f t="shared" ref="CUY23" si="2901">1/CUY22</f>
        <v>1.0746910263299301</v>
      </c>
      <c r="CUZ23" s="56">
        <f t="shared" ref="CUZ23" si="2902">1/CUZ22</f>
        <v>1.0680337498664958</v>
      </c>
      <c r="CVA23" s="56">
        <f t="shared" ref="CVA23" si="2903">1/CVA22</f>
        <v>1.0788650339842487</v>
      </c>
      <c r="CVB23" s="56">
        <f t="shared" ref="CVB23" si="2904">1/CVB22</f>
        <v>1.0813148788927336</v>
      </c>
      <c r="CVC23" s="56">
        <f t="shared" ref="CVC23" si="2905">1/CVC22</f>
        <v>1.0913456291607553</v>
      </c>
      <c r="CVD23" s="56">
        <f t="shared" ref="CVD23" si="2906">1/CVD22</f>
        <v>1.0982976386600769</v>
      </c>
      <c r="CVE23" s="56">
        <f t="shared" ref="CVE23" si="2907">1/CVE22</f>
        <v>1.1032656663724625</v>
      </c>
      <c r="CVF23" s="56">
        <f t="shared" ref="CVF23" si="2908">1/CVF22</f>
        <v>1.1042402826855124</v>
      </c>
      <c r="CVG23" s="56">
        <f t="shared" ref="CVG23" si="2909">1/CVG22</f>
        <v>1.0933741526350318</v>
      </c>
      <c r="CVH23" s="56">
        <f t="shared" ref="CVH23" si="2910">1/CVH22</f>
        <v>1.1025358324145533</v>
      </c>
      <c r="CVI23" s="56">
        <f t="shared" ref="CVI23" si="2911">1/CVI22</f>
        <v>1.08542277216976</v>
      </c>
      <c r="CVJ23" s="56">
        <f t="shared" ref="CVJ23" si="2912">1/CVJ22</f>
        <v>1.097333479644464</v>
      </c>
      <c r="CVK23" s="56">
        <f t="shared" ref="CVK23" si="2913">1/CVK22</f>
        <v>1.1001100110011002</v>
      </c>
      <c r="CVL23" s="56">
        <f t="shared" ref="CVL23" si="2914">1/CVL22</f>
        <v>1.0895619960775769</v>
      </c>
      <c r="CVM23" s="56">
        <f t="shared" ref="CVM23" si="2915">1/CVM22</f>
        <v>1.0781671159029649</v>
      </c>
      <c r="CVN23" s="56">
        <f t="shared" ref="CVN23" si="2916">1/CVN22</f>
        <v>1.0766580534022394</v>
      </c>
      <c r="CVO23" s="56">
        <f t="shared" ref="CVO23" si="2917">1/CVO22</f>
        <v>1.0837758751490192</v>
      </c>
      <c r="CVP23" s="56">
        <f t="shared" ref="CVP23" si="2918">1/CVP22</f>
        <v>1.0845986984815619</v>
      </c>
      <c r="CVQ23" s="56">
        <f t="shared" ref="CVQ23" si="2919">1/CVQ22</f>
        <v>1.0723860589812333</v>
      </c>
      <c r="CVR23" s="56">
        <f t="shared" ref="CVR23" si="2920">1/CVR22</f>
        <v>1.0727311735679039</v>
      </c>
      <c r="CVS23" s="56">
        <f t="shared" ref="CVS23" si="2921">1/CVS22</f>
        <v>1.0610079575596818</v>
      </c>
      <c r="CVT23" s="56">
        <f t="shared" ref="CVT23" si="2922">1/CVT22</f>
        <v>1.0630381630700543</v>
      </c>
      <c r="CVU23" s="56">
        <f t="shared" ref="CVU23" si="2923">1/CVU22</f>
        <v>1.06315118009781</v>
      </c>
      <c r="CVV23" s="56">
        <f t="shared" ref="CVV23" si="2924">1/CVV22</f>
        <v>1.0760787689658884</v>
      </c>
      <c r="CVW23" s="56">
        <f t="shared" ref="CVW23" si="2925">1/CVW22</f>
        <v>1.0873110796999021</v>
      </c>
      <c r="CVX23" s="56">
        <f t="shared" ref="CVX23" si="2926">1/CVX22</f>
        <v>1.0877841836179702</v>
      </c>
      <c r="CVY23" s="56">
        <f t="shared" ref="CVY23" si="2927">1/CVY22</f>
        <v>1.0836584308625921</v>
      </c>
      <c r="CVZ23" s="56">
        <f t="shared" ref="CVZ23:CWA23" si="2928">1/CVZ22</f>
        <v>1.0933741526350318</v>
      </c>
      <c r="CWA23" s="56">
        <f t="shared" si="2928"/>
        <v>1.0759629868732516</v>
      </c>
      <c r="CWB23" s="56">
        <f t="shared" ref="CWB23" si="2929">1/CWB22</f>
        <v>1.0630381630700543</v>
      </c>
      <c r="CWC23" s="56">
        <f t="shared" ref="CWC23" si="2930">1/CWC22</f>
        <v>1.0764262648008611</v>
      </c>
      <c r="CWD23" s="56">
        <f t="shared" ref="CWD23" si="2931">1/CWD22</f>
        <v>1.0638297872340425</v>
      </c>
      <c r="CWE23" s="56">
        <f t="shared" ref="CWE23" si="2932">1/CWE22</f>
        <v>1.0633772862611655</v>
      </c>
      <c r="CWF23" s="56">
        <f t="shared" ref="CWF23" si="2933">1/CWF22</f>
        <v>1.0642826734780757</v>
      </c>
      <c r="CWG23" s="56">
        <f t="shared" ref="CWG23" si="2934">1/CWG22</f>
        <v>1.0624734381640459</v>
      </c>
      <c r="CWH23" s="56">
        <f t="shared" ref="CWH23" si="2935">1/CWH22</f>
        <v>1.0606703436571914</v>
      </c>
      <c r="CWI23" s="56">
        <f t="shared" ref="CWI23" si="2936">1/CWI22</f>
        <v>1.0476689366160292</v>
      </c>
      <c r="CWJ23" s="56">
        <f t="shared" ref="CWJ23" si="2937">1/CWJ22</f>
        <v>1.0500892575868948</v>
      </c>
      <c r="CWK23" s="56">
        <f t="shared" ref="CWK23" si="2938">1/CWK22</f>
        <v>1.0624734381640459</v>
      </c>
      <c r="CWL23" s="56">
        <f t="shared" ref="CWL23" si="2939">1/CWL22</f>
        <v>1.0637166258908626</v>
      </c>
      <c r="CWM23" s="56">
        <f t="shared" ref="CWM23" si="2940">1/CWM22</f>
        <v>1.0529640939243972</v>
      </c>
      <c r="CWN23" s="56">
        <f t="shared" ref="CWN23" si="2941">1/CWN22</f>
        <v>1.0476689366160292</v>
      </c>
      <c r="CWO23" s="56">
        <f t="shared" ref="CWO23" si="2942">1/CWO22</f>
        <v>1.0573059843518715</v>
      </c>
      <c r="CWP23" s="56">
        <f t="shared" ref="CWP23" si="2943">1/CWP22</f>
        <v>1.0493179433368311</v>
      </c>
      <c r="CWQ23" s="56">
        <f t="shared" ref="CWQ23" si="2944">1/CWQ22</f>
        <v>1.0612331529236974</v>
      </c>
      <c r="CWR23" s="56">
        <f t="shared" ref="CWR23" si="2945">1/CWR22</f>
        <v>1.0746910263299301</v>
      </c>
      <c r="CWS23" s="56">
        <f t="shared" ref="CWS23" si="2946">1/CWS22</f>
        <v>1.0770059235325795</v>
      </c>
      <c r="CWT23" s="56">
        <f t="shared" ref="CWT23" si="2947">1/CWT22</f>
        <v>1.0741138560687433</v>
      </c>
      <c r="CWU23" s="56">
        <f t="shared" ref="CWU23" si="2948">1/CWU22</f>
        <v>1.0822510822510822</v>
      </c>
      <c r="CWV23" s="56">
        <f t="shared" ref="CWV23" si="2949">1/CWV22</f>
        <v>1.0933741526350318</v>
      </c>
      <c r="CWW23" s="56">
        <f t="shared" ref="CWW23" si="2950">1/CWW22</f>
        <v>1.1038745998454575</v>
      </c>
      <c r="CWX23" s="56">
        <f t="shared" ref="CWX23" si="2951">1/CWX22</f>
        <v>1.1232168931820734</v>
      </c>
      <c r="CWY23" s="56">
        <f t="shared" ref="CWY23" si="2952">1/CWY22</f>
        <v>1.1153245594467991</v>
      </c>
      <c r="CWZ23" s="56">
        <f t="shared" ref="CWZ23" si="2953">1/CWZ22</f>
        <v>1.1130899376669636</v>
      </c>
      <c r="CXA23" s="56">
        <f t="shared" ref="CXA23" si="2954">1/CXA22</f>
        <v>1.1313497001923294</v>
      </c>
      <c r="CXB23" s="56">
        <f t="shared" ref="CXB23" si="2955">1/CXB22</f>
        <v>1.1431184270690444</v>
      </c>
      <c r="CXC23" s="56">
        <f t="shared" ref="CXC23" si="2956">1/CXC22</f>
        <v>1.1386927806877705</v>
      </c>
      <c r="CXD23" s="56">
        <f t="shared" ref="CXD23" si="2957">1/CXD22</f>
        <v>1.1358473421172195</v>
      </c>
      <c r="CXE23" s="56">
        <f t="shared" ref="CXE23" si="2958">1/CXE22</f>
        <v>1.1242270938729624</v>
      </c>
      <c r="CXF23" s="56">
        <f t="shared" ref="CXF23" si="2959">1/CXF22</f>
        <v>1.1181930001118192</v>
      </c>
      <c r="CXG23" s="56">
        <f t="shared" ref="CXG23" si="2960">1/CXG22</f>
        <v>1.1327594019030358</v>
      </c>
      <c r="CXH23" s="56">
        <f t="shared" ref="CXH23" si="2961">1/CXH22</f>
        <v>1.1350737797956867</v>
      </c>
      <c r="CXI23" s="56">
        <f t="shared" ref="CXI23" si="2962">1/CXI22</f>
        <v>1.1225864391558149</v>
      </c>
      <c r="CXJ23" s="56">
        <f t="shared" ref="CXJ23" si="2963">1/CXJ22</f>
        <v>1.1448196908986834</v>
      </c>
      <c r="CXK23" s="56">
        <f t="shared" ref="CXK23" si="2964">1/CXK22</f>
        <v>1.1515430677107323</v>
      </c>
      <c r="CXL23" s="56">
        <f t="shared" ref="CXL23" si="2965">1/CXL22</f>
        <v>1.1560693641618498</v>
      </c>
      <c r="CXM23" s="56">
        <f t="shared" ref="CXM23" si="2966">1/CXM22</f>
        <v>1.1680878402055834</v>
      </c>
      <c r="CXN23" s="56">
        <f t="shared" ref="CXN23" si="2967">1/CXN22</f>
        <v>1.1896264572924102</v>
      </c>
      <c r="CXO23" s="56">
        <f t="shared" ref="CXO23" si="2968">1/CXO22</f>
        <v>1.1853959222380275</v>
      </c>
      <c r="CXP23" s="56">
        <f t="shared" ref="CXP23" si="2969">1/CXP22</f>
        <v>1.1866619200189865</v>
      </c>
      <c r="CXQ23" s="56">
        <f t="shared" ref="CXQ23" si="2970">1/CXQ22</f>
        <v>1.1863803535413453</v>
      </c>
      <c r="CXR23" s="56">
        <f t="shared" ref="CXR23" si="2971">1/CXR22</f>
        <v>1.180080245456691</v>
      </c>
      <c r="CXS23" s="56">
        <f t="shared" ref="CXS23" si="2972">1/CXS22</f>
        <v>1.1781338360037701</v>
      </c>
      <c r="CXT23" s="56">
        <f t="shared" ref="CXT23" si="2973">1/CXT22</f>
        <v>1.1716461628588166</v>
      </c>
      <c r="CXU23" s="56">
        <f t="shared" ref="CXU23" si="2974">1/CXU22</f>
        <v>1.1669973159061735</v>
      </c>
      <c r="CXV23" s="56">
        <f t="shared" ref="CXV23" si="2975">1/CXV22</f>
        <v>1.1633317822242903</v>
      </c>
      <c r="CXW23" s="56">
        <f t="shared" ref="CXW23" si="2976">1/CXW22</f>
        <v>1.1650937900500991</v>
      </c>
      <c r="CXX23" s="56">
        <f t="shared" ref="CXX23" si="2977">1/CXX22</f>
        <v>1.160092807424594</v>
      </c>
      <c r="CXY23" s="56">
        <f t="shared" ref="CXY23" si="2978">1/CXY22</f>
        <v>1.1530035743110805</v>
      </c>
      <c r="CXZ23" s="56">
        <f t="shared" ref="CXZ23" si="2979">1/CXZ22</f>
        <v>1.1721955222131051</v>
      </c>
      <c r="CYA23" s="56">
        <f t="shared" ref="CYA23" si="2980">1/CYA22</f>
        <v>1.168360789811894</v>
      </c>
      <c r="CYB23" s="56">
        <f t="shared" ref="CYB23" si="2981">1/CYB22</f>
        <v>1.1645510655642251</v>
      </c>
      <c r="CYC23" s="56">
        <f t="shared" ref="CYC23" si="2982">1/CYC22</f>
        <v>1.1538017768547364</v>
      </c>
      <c r="CYD23" s="56">
        <f t="shared" ref="CYD23" si="2983">1/CYD22</f>
        <v>1.1454753722794959</v>
      </c>
      <c r="CYE23" s="56">
        <f t="shared" ref="CYE23" si="2984">1/CYE22</f>
        <v>1.1566042100393246</v>
      </c>
      <c r="CYF23" s="56">
        <f t="shared" ref="CYF23" si="2985">1/CYF22</f>
        <v>1.1690437222352115</v>
      </c>
      <c r="CYG23" s="56">
        <f t="shared" ref="CYG23" si="2986">1/CYG22</f>
        <v>1.1880717595342758</v>
      </c>
      <c r="CYH23" s="56">
        <f t="shared" ref="CYH23" si="2987">1/CYH22</f>
        <v>1.1789672247111531</v>
      </c>
      <c r="CYI23" s="56">
        <f t="shared" ref="CYI23" si="2988">1/CYI22</f>
        <v>1.2013455069678038</v>
      </c>
      <c r="CYJ23" s="56">
        <f t="shared" ref="CYJ23" si="2989">1/CYJ22</f>
        <v>1.2118274357731458</v>
      </c>
      <c r="CYK23" s="56">
        <f t="shared" ref="CYK23" si="2990">1/CYK22</f>
        <v>1.2038040207054292</v>
      </c>
      <c r="CYL23" s="56">
        <f t="shared" ref="CYL23" si="2991">1/CYL22</f>
        <v>1.1924636298592892</v>
      </c>
      <c r="CYM23" s="56">
        <f t="shared" ref="CYM23" si="2992">1/CYM22</f>
        <v>1.193744777366599</v>
      </c>
      <c r="CYN23" s="56">
        <f t="shared" ref="CYN23" si="2993">1/CYN22</f>
        <v>1.1831519167061051</v>
      </c>
      <c r="CYO23" s="56">
        <f t="shared" ref="CYO23" si="2994">1/CYO22</f>
        <v>1.1889192723814053</v>
      </c>
      <c r="CYP23" s="56">
        <f t="shared" ref="CYP23" si="2995">1/CYP22</f>
        <v>1.1730205278592374</v>
      </c>
      <c r="CYQ23" s="56">
        <f t="shared" ref="CYQ23" si="2996">1/CYQ22</f>
        <v>1.1770244821092279</v>
      </c>
      <c r="CYR23" s="56">
        <f t="shared" ref="CYR23" si="2997">1/CYR22</f>
        <v>1.1749500646222537</v>
      </c>
      <c r="CYS23" s="56">
        <f t="shared" ref="CYS23" si="2998">1/CYS22</f>
        <v>1.1591515011011939</v>
      </c>
      <c r="CYT23" s="56">
        <f t="shared" ref="CYT23" si="2999">1/CYT22</f>
        <v>1.1563367252543941</v>
      </c>
      <c r="CYU23" s="56">
        <f t="shared" ref="CYU23" si="3000">1/CYU22</f>
        <v>1.1467889908256881</v>
      </c>
      <c r="CYV23" s="56">
        <f t="shared" ref="CYV23" si="3001">1/CYV22</f>
        <v>1.1466574934067195</v>
      </c>
      <c r="CYW23" s="56">
        <f t="shared" ref="CYW23" si="3002">1/CYW22</f>
        <v>1.1500862564692351</v>
      </c>
      <c r="CYX23" s="56">
        <f t="shared" ref="CYX23" si="3003">1/CYX22</f>
        <v>1.149029070435482</v>
      </c>
      <c r="CYY23" s="56">
        <f t="shared" ref="CYY23" si="3004">1/CYY22</f>
        <v>1.1381743683132255</v>
      </c>
      <c r="CYZ23" s="56">
        <f t="shared" ref="CYZ23" si="3005">1/CYZ22</f>
        <v>1.1454753722794959</v>
      </c>
      <c r="CZA23" s="56">
        <f t="shared" ref="CZA23" si="3006">1/CZA22</f>
        <v>1.1411617026132603</v>
      </c>
      <c r="CZB23" s="56">
        <f t="shared" ref="CZB23" si="3007">1/CZB22</f>
        <v>1.1361054305839582</v>
      </c>
      <c r="CZC23" s="56">
        <f t="shared" ref="CZC23" si="3008">1/CZC22</f>
        <v>1.140901312036509</v>
      </c>
      <c r="CZD23" s="56">
        <f t="shared" ref="CZD23" si="3009">1/CZD22</f>
        <v>1.1322463768115942</v>
      </c>
      <c r="CZE23" s="56">
        <f t="shared" ref="CZE23" si="3010">1/CZE22</f>
        <v>1.1285407967498025</v>
      </c>
      <c r="CZF23" s="56">
        <f t="shared" ref="CZF23" si="3011">1/CZF22</f>
        <v>1.1419435879867534</v>
      </c>
      <c r="CZG23" s="56">
        <f t="shared" ref="CZG23" si="3012">1/CZG22</f>
        <v>1.1402508551881414</v>
      </c>
      <c r="CZH23" s="56">
        <f t="shared" ref="CZH23" si="3013">1/CZH22</f>
        <v>1.124859392575928</v>
      </c>
      <c r="CZI23" s="56">
        <f t="shared" ref="CZI23" si="3014">1/CZI22</f>
        <v>1.1731581417175034</v>
      </c>
      <c r="CZJ23" s="56">
        <f t="shared" ref="CZJ23" si="3015">1/CZJ22</f>
        <v>1.1798017932987257</v>
      </c>
      <c r="CZK23" s="56">
        <f t="shared" ref="CZK23" si="3016">1/CZK22</f>
        <v>1.1708230886313078</v>
      </c>
      <c r="CZL23" s="56">
        <f t="shared" ref="CZL23" si="3017">1/CZL22</f>
        <v>1.172882946281961</v>
      </c>
      <c r="CZM23" s="56">
        <f t="shared" ref="CZM23" si="3018">1/CZM22</f>
        <v>1.1607661056297156</v>
      </c>
      <c r="CZN23" s="56">
        <f t="shared" ref="CZN23" si="3019">1/CZN22</f>
        <v>1.1503508570113885</v>
      </c>
      <c r="CZO23" s="56">
        <f t="shared" ref="CZO23" si="3020">1/CZO22</f>
        <v>1.1555350127108852</v>
      </c>
      <c r="CZP23" s="56">
        <f t="shared" ref="CZP23" si="3021">1/CZP22</f>
        <v>1.1609008590666356</v>
      </c>
      <c r="CZQ23" s="56">
        <f t="shared" ref="CZQ23" si="3022">1/CZQ22</f>
        <v>1.1615750958299453</v>
      </c>
      <c r="CZR23" s="56">
        <f t="shared" ref="CZR23" si="3023">1/CZR22</f>
        <v>1.1448196908986834</v>
      </c>
      <c r="CZS23" s="56">
        <f t="shared" ref="CZS23" si="3024">1/CZS22</f>
        <v>1.152604887044721</v>
      </c>
      <c r="CZT23" s="56">
        <f t="shared" ref="CZT23" si="3025">1/CZT22</f>
        <v>1.1340440009072352</v>
      </c>
      <c r="CZU23" s="56">
        <f t="shared" ref="CZU23" si="3026">1/CZU22</f>
        <v>1.1253657438667568</v>
      </c>
      <c r="CZV23" s="56">
        <f t="shared" ref="CZV23" si="3027">1/CZV22</f>
        <v>1.1111111111111112</v>
      </c>
      <c r="CZW23" s="56">
        <f t="shared" ref="CZW23" si="3028">1/CZW22</f>
        <v>1.1233430689732644</v>
      </c>
      <c r="CZX23" s="56">
        <f t="shared" ref="CZX23" si="3029">1/CZX22</f>
        <v>1.1228385358185493</v>
      </c>
      <c r="CZY23" s="56">
        <f t="shared" ref="CZY23" si="3030">1/CZY22</f>
        <v>1.1224604332697272</v>
      </c>
      <c r="CZZ23" s="56">
        <f t="shared" ref="CZZ23" si="3031">1/CZZ22</f>
        <v>1.1154489682097044</v>
      </c>
      <c r="DAA23" s="56">
        <f t="shared" ref="DAA23" si="3032">1/DAA22</f>
        <v>1.1102475852115021</v>
      </c>
      <c r="DAB23" s="56">
        <f t="shared" ref="DAB23" si="3033">1/DAB22</f>
        <v>1.1085245538188671</v>
      </c>
      <c r="DAC23" s="56">
        <f t="shared" ref="DAC23" si="3034">1/DAC22</f>
        <v>1.1096316023080337</v>
      </c>
      <c r="DAD23" s="56">
        <f t="shared" ref="DAD23" si="3035">1/DAD22</f>
        <v>1.1213276519398967</v>
      </c>
      <c r="DAE23" s="56">
        <f t="shared" ref="DAE23" si="3036">1/DAE22</f>
        <v>1.1145786892554614</v>
      </c>
      <c r="DAF23" s="56">
        <f t="shared" ref="DAF23" si="3037">1/DAF22</f>
        <v>1.1082788429568879</v>
      </c>
      <c r="DAG23" s="56">
        <f t="shared" ref="DAG23" si="3038">1/DAG22</f>
        <v>1.0956502684343159</v>
      </c>
      <c r="DAH23" s="56">
        <f t="shared" ref="DAH23" si="3039">1/DAH22</f>
        <v>1.0940919037199124</v>
      </c>
      <c r="DAI23" s="56">
        <f t="shared" ref="DAI23" si="3040">1/DAI22</f>
        <v>1.1022927689594355</v>
      </c>
      <c r="DAJ23" s="56">
        <f t="shared" ref="DAJ23" si="3041">1/DAJ22</f>
        <v>1.0967317394165386</v>
      </c>
      <c r="DAK23" s="56">
        <f t="shared" ref="DAK23" si="3042">1/DAK22</f>
        <v>1.1097547442015314</v>
      </c>
      <c r="DAL23" s="56">
        <f t="shared" ref="DAL23" si="3043">1/DAL22</f>
        <v>1.0950503723171265</v>
      </c>
      <c r="DAM23" s="56">
        <f t="shared" ref="DAM23" si="3044">1/DAM22</f>
        <v>1.107297087808659</v>
      </c>
      <c r="DAN23" s="56">
        <f t="shared" ref="DAN23" si="3045">1/DAN22</f>
        <v>1.1144544745347154</v>
      </c>
      <c r="DAO23" s="56">
        <f t="shared" ref="DAO23" si="3046">1/DAO22</f>
        <v>1.1053387863380126</v>
      </c>
      <c r="DAP23" s="56">
        <f t="shared" ref="DAP23" si="3047">1/DAP22</f>
        <v>1.1008366358432409</v>
      </c>
      <c r="DAQ23" s="56">
        <f t="shared" ref="DAQ23" si="3048">1/DAQ22</f>
        <v>1.107297087808659</v>
      </c>
      <c r="DAR23" s="56">
        <f t="shared" ref="DAR23" si="3049">1/DAR22</f>
        <v>1.1076650420912715</v>
      </c>
      <c r="DAS23" s="56">
        <f t="shared" ref="DAS23" si="3050">1/DAS22</f>
        <v>1.0938525486764383</v>
      </c>
      <c r="DAT23" s="56">
        <f t="shared" ref="DAT23" si="3051">1/DAT22</f>
        <v>1.0794473229706389</v>
      </c>
      <c r="DAU23" s="56">
        <f t="shared" ref="DAU23:DAV23" si="3052">1/DAU22</f>
        <v>1.0818998160770312</v>
      </c>
      <c r="DAV23" s="56">
        <f t="shared" si="3052"/>
        <v>1.0780508840017249</v>
      </c>
      <c r="DAW23" s="56">
        <f t="shared" ref="DAW23" si="3053">1/DAW22</f>
        <v>1.0650761529449355</v>
      </c>
      <c r="DAX23" s="56">
        <f t="shared" ref="DAX23" si="3054">1/DAX22</f>
        <v>1.0649627263045793</v>
      </c>
      <c r="DAY23" s="56">
        <f t="shared" ref="DAY23" si="3055">1/DAY22</f>
        <v>1.0626992561105209</v>
      </c>
      <c r="DAZ23" s="56">
        <f t="shared" ref="DAZ23" si="3056">1/DAZ22</f>
        <v>1.0715816545220747</v>
      </c>
      <c r="DBA23" s="56">
        <f t="shared" ref="DBA23" si="3057">1/DBA22</f>
        <v>1.0680337498664958</v>
      </c>
      <c r="DBB23" s="56">
        <f t="shared" ref="DBB23" si="3058">1/DBB22</f>
        <v>1.0845986984815619</v>
      </c>
      <c r="DBC23" s="56">
        <f t="shared" ref="DBC23" si="3059">1/DBC22</f>
        <v>1.0850694444444444</v>
      </c>
      <c r="DBD23" s="56">
        <f t="shared" ref="DBD23" si="3060">1/DBD22</f>
        <v>1.0691756655618518</v>
      </c>
      <c r="DBE23" s="56">
        <f t="shared" ref="DBE23" si="3061">1/DBE22</f>
        <v>1.0692899914456799</v>
      </c>
      <c r="DBF23" s="56">
        <f t="shared" ref="DBF23" si="3062">1/DBF22</f>
        <v>1.0702054794520548</v>
      </c>
      <c r="DBG23" s="56">
        <f t="shared" ref="DBG23" si="3063">1/DBG22</f>
        <v>1.0696331158412664</v>
      </c>
      <c r="DBH23" s="56">
        <f t="shared" ref="DBH23" si="3064">1/DBH22</f>
        <v>1.0527423939362039</v>
      </c>
      <c r="DBI23" s="56">
        <f t="shared" ref="DBI23" si="3065">1/DBI22</f>
        <v>1.0496483677967881</v>
      </c>
      <c r="DBJ23" s="56">
        <f t="shared" ref="DBJ23" si="3066">1/DBJ22</f>
        <v>1.0500892575868948</v>
      </c>
      <c r="DBK23" s="56">
        <f t="shared" ref="DBK23" si="3067">1/DBK22</f>
        <v>1.0545186122535062</v>
      </c>
      <c r="DBL23" s="56">
        <f t="shared" ref="DBL23" si="3068">1/DBL22</f>
        <v>1.0479983232026828</v>
      </c>
      <c r="DBM23" s="56">
        <f t="shared" ref="DBM23" si="3069">1/DBM22</f>
        <v>1.0485477613505296</v>
      </c>
      <c r="DBN23" s="56">
        <f t="shared" ref="DBN23" si="3070">1/DBN22</f>
        <v>1.0540739959945189</v>
      </c>
      <c r="DBO23" s="56">
        <f t="shared" ref="DBO23" si="3071">1/DBO22</f>
        <v>1.0534077741493733</v>
      </c>
      <c r="DBP23" s="56">
        <f t="shared" ref="DBP23" si="3072">1/DBP22</f>
        <v>1.0464629552113855</v>
      </c>
      <c r="DBQ23" s="56">
        <f t="shared" ref="DBQ23" si="3073">1/DBQ22</f>
        <v>1.0521885521885521</v>
      </c>
      <c r="DBR23" s="56">
        <f t="shared" ref="DBR23" si="3074">1/DBR22</f>
        <v>1.0621348911311737</v>
      </c>
      <c r="DBS23" s="56">
        <f t="shared" ref="DBS23" si="3075">1/DBS22</f>
        <v>1.0637166258908626</v>
      </c>
      <c r="DBT23" s="56">
        <f t="shared" ref="DBT23" si="3076">1/DBT22</f>
        <v>1.0721561059290232</v>
      </c>
      <c r="DBU23" s="56">
        <f t="shared" ref="DBU23" si="3077">1/DBU22</f>
        <v>1.0623605651758206</v>
      </c>
      <c r="DBV23" s="56">
        <f t="shared" ref="DBV23" si="3078">1/DBV22</f>
        <v>1.063264221158958</v>
      </c>
      <c r="DBW23" s="56">
        <f t="shared" ref="DBW23" si="3079">1/DBW22</f>
        <v>1.0559662090813096</v>
      </c>
      <c r="DBX23" s="56">
        <f t="shared" ref="DBX23" si="3080">1/DBX22</f>
        <v>1.0484378276368211</v>
      </c>
      <c r="DBY23" s="56">
        <f t="shared" ref="DBY23" si="3081">1/DBY22</f>
        <v>1.0373443983402491</v>
      </c>
      <c r="DBZ23" s="56">
        <f t="shared" ref="DBZ23" si="3082">1/DBZ22</f>
        <v>1.0454783063251438</v>
      </c>
      <c r="DCA23" s="56">
        <f t="shared" ref="DCA23" si="3083">1/DCA22</f>
        <v>1.0499790004199916</v>
      </c>
      <c r="DCB23" s="56">
        <f t="shared" ref="DCB23" si="3084">1/DCB22</f>
        <v>1.0377750103777501</v>
      </c>
      <c r="DCC23" s="56">
        <f t="shared" ref="DCC23" si="3085">1/DCC22</f>
        <v>1.0435145570280704</v>
      </c>
      <c r="DCD23" s="56">
        <f t="shared" ref="DCD23" si="3086">1/DCD22</f>
        <v>1.0496483677967881</v>
      </c>
      <c r="DCE23" s="56">
        <f t="shared" ref="DCE23" si="3087">1/DCE22</f>
        <v>1.053740779768177</v>
      </c>
      <c r="DCF23" s="56">
        <f t="shared" ref="DCF23" si="3088">1/DCF22</f>
        <v>1.034340091021928</v>
      </c>
      <c r="DCG23" s="56">
        <f t="shared" ref="DCG23" si="3089">1/DCG22</f>
        <v>1.0466820180029306</v>
      </c>
      <c r="DCH23" s="56">
        <f t="shared" ref="DCH23" si="3090">1/DCH22</f>
        <v>1.0542962572482868</v>
      </c>
      <c r="DCI23" s="56">
        <f t="shared" ref="DCI23" si="3091">1/DCI22</f>
        <v>1.060108131029365</v>
      </c>
      <c r="DCJ23" s="56">
        <f t="shared" ref="DCJ23" si="3092">1/DCJ22</f>
        <v>1.0689470871191875</v>
      </c>
      <c r="DCK23" s="56">
        <f t="shared" ref="DCK23" si="3093">1/DCK22</f>
        <v>1.0718113612004287</v>
      </c>
      <c r="DCL23" s="56">
        <f t="shared" ref="DCL23" si="3094">1/DCL22</f>
        <v>1.0749220681500591</v>
      </c>
      <c r="DCM23" s="56">
        <f t="shared" ref="DCM23" si="3095">1/DCM22</f>
        <v>1.0684902233144566</v>
      </c>
      <c r="DCN23" s="56">
        <f t="shared" ref="DCN23" si="3096">1/DCN22</f>
        <v>1.0796804145972791</v>
      </c>
      <c r="DCO23" s="56">
        <f t="shared" ref="DCO23" si="3097">1/DCO22</f>
        <v>1.0937329104232747</v>
      </c>
      <c r="DCP23" s="56">
        <f t="shared" ref="DCP23" si="3098">1/DCP22</f>
        <v>1.1134617525887986</v>
      </c>
      <c r="DCQ23" s="56">
        <f t="shared" ref="DCQ23" si="3099">1/DCQ22</f>
        <v>1.0991426687183996</v>
      </c>
      <c r="DCR23" s="56">
        <f t="shared" ref="DCR23" si="3100">1/DCR22</f>
        <v>1.0975743606629349</v>
      </c>
      <c r="DCS23" s="56">
        <f t="shared" ref="DCS23" si="3101">1/DCS22</f>
        <v>1.1111111111111112</v>
      </c>
      <c r="DCT23" s="56">
        <f t="shared" ref="DCT23" si="3102">1/DCT22</f>
        <v>1.1267605633802817</v>
      </c>
      <c r="DCU23" s="56">
        <f t="shared" ref="DCU23" si="3103">1/DCU22</f>
        <v>1.1183180496533214</v>
      </c>
      <c r="DCV23" s="56">
        <f t="shared" ref="DCV23" si="3104">1/DCV22</f>
        <v>1.1208249271463797</v>
      </c>
      <c r="DCW23" s="56">
        <f t="shared" ref="DCW23" si="3105">1/DCW22</f>
        <v>1.1031439602868174</v>
      </c>
      <c r="DCX23" s="56">
        <f t="shared" ref="DCX23" si="3106">1/DCX22</f>
        <v>1.0932546190007653</v>
      </c>
      <c r="DCY23" s="56">
        <f t="shared" ref="DCY23" si="3107">1/DCY22</f>
        <v>1.1075423634954036</v>
      </c>
      <c r="DCZ23" s="56">
        <f t="shared" ref="DCZ23" si="3108">1/DCZ22</f>
        <v>1.1014428901861437</v>
      </c>
      <c r="DDA23" s="56">
        <f t="shared" ref="DDA23" si="3109">1/DDA22</f>
        <v>1.0980564401010213</v>
      </c>
      <c r="DDB23" s="56">
        <f t="shared" ref="DDB23" si="3110">1/DDB22</f>
        <v>1.1138338159946535</v>
      </c>
      <c r="DDC23" s="56">
        <f t="shared" ref="DDC23" si="3111">1/DDC22</f>
        <v>1.1170688114387846</v>
      </c>
      <c r="DDD23" s="56">
        <f t="shared" ref="DDD23" si="3112">1/DDD22</f>
        <v>1.1130899376669636</v>
      </c>
      <c r="DDE23" s="56">
        <f t="shared" ref="DDE23" si="3113">1/DDE22</f>
        <v>1.1176930814798256</v>
      </c>
      <c r="DDF23" s="56">
        <f t="shared" ref="DDF23" si="3114">1/DDF22</f>
        <v>1.1219566924716706</v>
      </c>
      <c r="DDG23" s="56">
        <f t="shared" ref="DDG23" si="3115">1/DDG22</f>
        <v>1.0969723562966214</v>
      </c>
      <c r="DDH23" s="56">
        <f t="shared" ref="DDH23" si="3116">1/DDH22</f>
        <v>1.1007154650522841</v>
      </c>
      <c r="DDI23" s="56">
        <f t="shared" ref="DDI23" si="3117">1/DDI22</f>
        <v>1.0913456291607553</v>
      </c>
      <c r="DDJ23" s="56">
        <f t="shared" ref="DDJ23" si="3118">1/DDJ22</f>
        <v>1.0877841836179702</v>
      </c>
      <c r="DDK23" s="56">
        <f t="shared" ref="DDK23" si="3119">1/DDK22</f>
        <v>1.075037626316921</v>
      </c>
      <c r="DDL23" s="56">
        <f t="shared" ref="DDL23" si="3120">1/DDL22</f>
        <v>1.0665529010238908</v>
      </c>
      <c r="DDM23" s="56">
        <f t="shared" ref="DDM23" si="3121">1/DDM22</f>
        <v>1.0569707219110029</v>
      </c>
      <c r="DDN23" s="56">
        <f t="shared" ref="DDN23" si="3122">1/DDN22</f>
        <v>1.0529640939243972</v>
      </c>
      <c r="DDO23" s="56">
        <f t="shared" ref="DDO23" si="3123">1/DDO22</f>
        <v>1.0446046171524077</v>
      </c>
      <c r="DDP23" s="56">
        <f t="shared" ref="DDP23" si="3124">1/DDP22</f>
        <v>1.0482180293501049</v>
      </c>
      <c r="DDQ23" s="56">
        <f t="shared" ref="DDQ23" si="3125">1/DDQ22</f>
        <v>1.0485477613505296</v>
      </c>
      <c r="DDR23" s="56">
        <f t="shared" ref="DDR23" si="3126">1/DDR22</f>
        <v>1.0442773600668338</v>
      </c>
      <c r="DDS23" s="56">
        <f t="shared" ref="DDS23" si="3127">1/DDS22</f>
        <v>1.0423181154888472</v>
      </c>
      <c r="DDT23" s="56">
        <f t="shared" ref="DDT23" si="3128">1/DDT22</f>
        <v>1.0427528675703859</v>
      </c>
      <c r="DDU23" s="56">
        <f t="shared" ref="DDU23" si="3129">1/DDU22</f>
        <v>1.0455876202425762</v>
      </c>
      <c r="DDV23" s="56">
        <f t="shared" ref="DDV23" si="3130">1/DDV22</f>
        <v>1.0389610389610389</v>
      </c>
      <c r="DDW23" s="56">
        <f t="shared" ref="DDW23" si="3131">1/DDW22</f>
        <v>1.0338054378166028</v>
      </c>
      <c r="DDX23" s="56">
        <f t="shared" ref="DDX23" si="3132">1/DDX22</f>
        <v>1.0484378276368211</v>
      </c>
      <c r="DDY23" s="56">
        <f t="shared" ref="DDY23" si="3133">1/DDY22</f>
        <v>1.0455876202425762</v>
      </c>
      <c r="DDZ23" s="56">
        <f t="shared" ref="DDZ23" si="3134">1/DDZ22</f>
        <v>1.0467915837956663</v>
      </c>
      <c r="DEA23" s="56">
        <f t="shared" ref="DEA23" si="3135">1/DEA22</f>
        <v>1.0465724751439036</v>
      </c>
      <c r="DEB23" s="56">
        <f t="shared" ref="DEB23" si="3136">1/DEB22</f>
        <v>1.0451505016722409</v>
      </c>
      <c r="DEC23" s="56">
        <f t="shared" ref="DEC23" si="3137">1/DEC22</f>
        <v>1.036591686534674</v>
      </c>
      <c r="DED23" s="56">
        <f t="shared" ref="DED23" si="3138">1/DED22</f>
        <v>1.0296540362438222</v>
      </c>
      <c r="DEE23" s="56">
        <f t="shared" ref="DEE23" si="3139">1/DEE22</f>
        <v>1.029336078229542</v>
      </c>
      <c r="DEF23" s="56">
        <f t="shared" ref="DEF23" si="3140">1/DEF22</f>
        <v>1.0356255178127589</v>
      </c>
      <c r="DEG23" s="56">
        <f t="shared" ref="DEG23" si="3141">1/DEG22</f>
        <v>1.0413412475268145</v>
      </c>
      <c r="DEH23" s="56">
        <f t="shared" ref="DEH23" si="3142">1/DEH22</f>
        <v>1.0308215647871355</v>
      </c>
      <c r="DEI23" s="56">
        <f t="shared" ref="DEI23" si="3143">1/DEI22</f>
        <v>1.029336078229542</v>
      </c>
      <c r="DEJ23" s="56">
        <f t="shared" ref="DEJ23" si="3144">1/DEJ22</f>
        <v>1.0339123242349049</v>
      </c>
      <c r="DEK23" s="56">
        <f t="shared" ref="DEK23" si="3145">1/DEK22</f>
        <v>1.034875297526648</v>
      </c>
      <c r="DEL23" s="56">
        <f t="shared" ref="DEL23" si="3146">1/DEL22</f>
        <v>1.036591686534674</v>
      </c>
      <c r="DEM23" s="56">
        <f t="shared" ref="DEM23" si="3147">1/DEM22</f>
        <v>1.0395010395010396</v>
      </c>
      <c r="DEN23" s="56">
        <f t="shared" ref="DEN23" si="3148">1/DEN22</f>
        <v>1.029230135858378</v>
      </c>
      <c r="DEO23" s="56">
        <f t="shared" ref="DEO23" si="3149">1/DEO22</f>
        <v>1.040257983980027</v>
      </c>
      <c r="DEP23" s="56">
        <f t="shared" ref="DEP23" si="3150">1/DEP22</f>
        <v>1.0399334442595674</v>
      </c>
      <c r="DEQ23" s="56">
        <f t="shared" ref="DEQ23" si="3151">1/DEQ22</f>
        <v>1.0478885046631039</v>
      </c>
      <c r="DER23" s="56">
        <f t="shared" ref="DER23" si="3152">1/DER22</f>
        <v>1.0424267695194411</v>
      </c>
      <c r="DES23" s="56">
        <f t="shared" ref="DES23" si="3153">1/DES22</f>
        <v>1.0373443983402491</v>
      </c>
      <c r="DET23" s="56">
        <f t="shared" ref="DET23" si="3154">1/DET22</f>
        <v>1.035303861683404</v>
      </c>
      <c r="DEU23" s="56">
        <f t="shared" ref="DEU23" si="3155">1/DEU22</f>
        <v>1.0282776349614395</v>
      </c>
      <c r="DEV23" s="56">
        <f t="shared" ref="DEV23" si="3156">1/DEV22</f>
        <v>1.0344470880314471</v>
      </c>
      <c r="DEW23" s="56">
        <f t="shared" ref="DEW23" si="3157">1/DEW22</f>
        <v>1.0294420424130122</v>
      </c>
      <c r="DEX23" s="56">
        <f t="shared" ref="DEX23" si="3158">1/DEX22</f>
        <v>1.0374520178441746</v>
      </c>
      <c r="DEY23" s="56">
        <f t="shared" ref="DEY23" si="3159">1/DEY22</f>
        <v>1.0190563538163662</v>
      </c>
      <c r="DEZ23" s="56">
        <f t="shared" ref="DEZ23" si="3160">1/DEZ22</f>
        <v>1.0103051121438675</v>
      </c>
      <c r="DFA23" s="56">
        <f t="shared" ref="DFA23" si="3161">1/DFA22</f>
        <v>0.99324592769169651</v>
      </c>
      <c r="DFB23" s="56">
        <f t="shared" ref="DFB23" si="3162">1/DFB22</f>
        <v>0.99780482937537418</v>
      </c>
      <c r="DFC23" s="56">
        <f t="shared" ref="DFC23" si="3163">1/DFC22</f>
        <v>1.0145074566298062</v>
      </c>
      <c r="DFD23" s="56">
        <f t="shared" ref="DFD23" si="3164">1/DFD22</f>
        <v>1.0145074566298062</v>
      </c>
      <c r="DFE23" s="56">
        <f t="shared" ref="DFE23" si="3165">1/DFE22</f>
        <v>1.0081661457808246</v>
      </c>
      <c r="DFF23" s="56">
        <f t="shared" ref="DFF23" si="3166">1/DFF22</f>
        <v>1.0199918400652794</v>
      </c>
      <c r="DFG23" s="56">
        <f t="shared" ref="DFG23" si="3167">1/DFG22</f>
        <v>1.0227040294538761</v>
      </c>
      <c r="DFH23" s="56">
        <f t="shared" ref="DFH23" si="3168">1/DFH22</f>
        <v>1.0134792743488394</v>
      </c>
      <c r="DFI23" s="56">
        <f t="shared" ref="DFI23" si="3169">1/DFI22</f>
        <v>1.0203040506070808</v>
      </c>
      <c r="DFJ23" s="56">
        <f t="shared" ref="DFJ23" si="3170">1/DFJ22</f>
        <v>1.0133765707336846</v>
      </c>
      <c r="DFK23" s="56">
        <f t="shared" ref="DFK23" si="3171">1/DFK22</f>
        <v>1.0066438494060801</v>
      </c>
      <c r="DFL23" s="56">
        <f t="shared" ref="DFL23" si="3172">1/DFL22</f>
        <v>1.0097950116126426</v>
      </c>
      <c r="DFM23" s="56">
        <f t="shared" ref="DFM23" si="3173">1/DFM22</f>
        <v>1.0238558410975735</v>
      </c>
      <c r="DFN23" s="56">
        <f t="shared" ref="DFN23" si="3174">1/DFN22</f>
        <v>1.0167768174885612</v>
      </c>
      <c r="DFO23" s="56">
        <f t="shared" ref="DFO23" si="3175">1/DFO22</f>
        <v>1.0258514567090686</v>
      </c>
      <c r="DFP23" s="56">
        <f t="shared" ref="DFP23:DFQ23" si="3176">1/DFP22</f>
        <v>1.0291242152927857</v>
      </c>
      <c r="DFQ23" s="56">
        <f t="shared" si="3176"/>
        <v>1.0298661174047374</v>
      </c>
      <c r="DFR23" s="56">
        <f t="shared" ref="DFR23" si="3177">1/DFR22</f>
        <v>1.021346134204882</v>
      </c>
      <c r="DFS23" s="56">
        <f t="shared" ref="DFS23" si="3178">1/DFS22</f>
        <v>1.0154346060113728</v>
      </c>
      <c r="DFT23" s="56">
        <f t="shared" ref="DFT23" si="3179">1/DFT22</f>
        <v>1.0024057738572574</v>
      </c>
      <c r="DFU23" s="56">
        <f t="shared" ref="DFU23" si="3180">1/DFU22</f>
        <v>0.99810360315400737</v>
      </c>
      <c r="DFV23" s="56">
        <f t="shared" ref="DFV23" si="3181">1/DFV22</f>
        <v>0.99920063948840931</v>
      </c>
      <c r="DFW23" s="56">
        <f t="shared" ref="DFW23" si="3182">1/DFW22</f>
        <v>0.99730727037000111</v>
      </c>
      <c r="DFX23" s="56">
        <f t="shared" ref="DFX23" si="3183">1/DFX22</f>
        <v>0.99039318609487959</v>
      </c>
      <c r="DFY23" s="56">
        <f t="shared" ref="DFY23" si="3184">1/DFY22</f>
        <v>0.99117851124987622</v>
      </c>
      <c r="DFZ23" s="56">
        <f t="shared" ref="DFZ23" si="3185">1/DFZ22</f>
        <v>0.9896091044037606</v>
      </c>
      <c r="DGA23" s="56">
        <f t="shared" ref="DGA23" si="3186">1/DGA22</f>
        <v>0.99078569305459219</v>
      </c>
      <c r="DGB23" s="56">
        <f t="shared" ref="DGB23" si="3187">1/DGB22</f>
        <v>0.99068753715078262</v>
      </c>
      <c r="DGC23" s="56">
        <f t="shared" ref="DGC23" si="3188">1/DGC22</f>
        <v>0.97799511002444994</v>
      </c>
      <c r="DGD23" s="56">
        <f t="shared" ref="DGD23" si="3189">1/DGD22</f>
        <v>0.97314130011677691</v>
      </c>
      <c r="DGE23" s="56">
        <f t="shared" ref="DGE23" si="3190">1/DGE22</f>
        <v>0.9701202949165697</v>
      </c>
      <c r="DGF23" s="56">
        <f t="shared" ref="DGF23" si="3191">1/DGF22</f>
        <v>0.97503900156006229</v>
      </c>
      <c r="DGG23" s="56">
        <f t="shared" ref="DGG23" si="3192">1/DGG22</f>
        <v>0.97761266986020146</v>
      </c>
      <c r="DGH23" s="56">
        <f t="shared" ref="DGH23" si="3193">1/DGH22</f>
        <v>0.9723842862699339</v>
      </c>
      <c r="DGI23" s="56">
        <f t="shared" ref="DGI23" si="3194">1/DGI22</f>
        <v>0.9626492106276473</v>
      </c>
      <c r="DGJ23" s="56">
        <f t="shared" ref="DGJ23" si="3195">1/DGJ22</f>
        <v>0.96450617283950624</v>
      </c>
      <c r="DGK23" s="56">
        <f t="shared" ref="DGK23" si="3196">1/DGK22</f>
        <v>0.97040271712760795</v>
      </c>
      <c r="DGL23" s="56">
        <f t="shared" ref="DGL23" si="3197">1/DGL22</f>
        <v>0.99108027750247785</v>
      </c>
      <c r="DGM23" s="56">
        <f t="shared" ref="DGM23" si="3198">1/DGM22</f>
        <v>0.99542106310969547</v>
      </c>
      <c r="DGN23" s="56">
        <f t="shared" ref="DGN23" si="3199">1/DGN22</f>
        <v>0.99285146942017466</v>
      </c>
      <c r="DGO23" s="56">
        <f t="shared" ref="DGO23" si="3200">1/DGO22</f>
        <v>0.99117851124987622</v>
      </c>
      <c r="DGP23" s="56">
        <f t="shared" ref="DGP23" si="3201">1/DGP22</f>
        <v>0.98677718571146622</v>
      </c>
      <c r="DGQ23" s="56">
        <f t="shared" ref="DGQ23" si="3202">1/DGQ22</f>
        <v>0.98599881680141988</v>
      </c>
      <c r="DGR23" s="56">
        <f t="shared" ref="DGR23" si="3203">1/DGR22</f>
        <v>0.99117851124987622</v>
      </c>
      <c r="DGS23" s="56">
        <f t="shared" ref="DGS23" si="3204">1/DGS22</f>
        <v>0.99265435775263045</v>
      </c>
      <c r="DGT23" s="56">
        <f t="shared" ref="DGT23" si="3205">1/DGT22</f>
        <v>0.99166997223324083</v>
      </c>
      <c r="DGU23" s="56">
        <f t="shared" ref="DGU23" si="3206">1/DGU22</f>
        <v>0.99049128367670358</v>
      </c>
      <c r="DGV23" s="56">
        <f t="shared" ref="DGV23" si="3207">1/DGV22</f>
        <v>0.98736176935229081</v>
      </c>
      <c r="DGW23" s="56">
        <f t="shared" ref="DGW23" si="3208">1/DGW22</f>
        <v>0.98561009264734878</v>
      </c>
      <c r="DGX23" s="56">
        <f t="shared" ref="DGX23" si="3209">1/DGX22</f>
        <v>0.99790440075840736</v>
      </c>
      <c r="DGY23" s="56">
        <f t="shared" ref="DGY23" si="3210">1/DGY22</f>
        <v>0.99621438533572426</v>
      </c>
      <c r="DGZ23" s="56">
        <f t="shared" ref="DGZ23" si="3211">1/DGZ22</f>
        <v>0.98736176935229081</v>
      </c>
      <c r="DHA23" s="56">
        <f t="shared" ref="DHA23" si="3212">1/DHA22</f>
        <v>0.98609604575485654</v>
      </c>
      <c r="DHB23" s="56">
        <f t="shared" ref="DHB23" si="3213">1/DHB22</f>
        <v>0.98280098280098271</v>
      </c>
      <c r="DHC23" s="56">
        <f t="shared" ref="DHC23" si="3214">1/DHC22</f>
        <v>0.97694411879640475</v>
      </c>
      <c r="DHD23" s="56">
        <f t="shared" ref="DHD23" si="3215">1/DHD22</f>
        <v>0.97665787674577598</v>
      </c>
      <c r="DHE23" s="56">
        <f t="shared" ref="DHE23" si="3216">1/DHE22</f>
        <v>0.98212531919072876</v>
      </c>
      <c r="DHF23" s="56">
        <f t="shared" ref="DHF23" si="3217">1/DHF22</f>
        <v>0.99850224663005482</v>
      </c>
      <c r="DHG23" s="56">
        <f t="shared" ref="DHG23" si="3218">1/DHG22</f>
        <v>0.99433230585661725</v>
      </c>
      <c r="DHH23" s="56">
        <f t="shared" ref="DHH23" si="3219">1/DHH22</f>
        <v>0.99098206322465554</v>
      </c>
      <c r="DHI23" s="56">
        <f t="shared" ref="DHI23" si="3220">1/DHI22</f>
        <v>0.99039318609487959</v>
      </c>
      <c r="DHJ23" s="56">
        <f t="shared" ref="DHJ23" si="3221">1/DHJ22</f>
        <v>0.99235883695544302</v>
      </c>
      <c r="DHK23" s="56">
        <f t="shared" ref="DHK23" si="3222">1/DHK22</f>
        <v>0.99000099000098996</v>
      </c>
      <c r="DHL23" s="56">
        <f t="shared" ref="DHL23" si="3223">1/DHL22</f>
        <v>0.98096919756719636</v>
      </c>
      <c r="DHM23" s="56">
        <f t="shared" ref="DHM23" si="3224">1/DHM22</f>
        <v>0.97895252080274098</v>
      </c>
      <c r="DHN23" s="56">
        <f t="shared" ref="DHN23" si="3225">1/DHN22</f>
        <v>0.96946194861851664</v>
      </c>
      <c r="DHO23" s="56">
        <f t="shared" ref="DHO23" si="3226">1/DHO22</f>
        <v>0.96983803704781313</v>
      </c>
      <c r="DHP23" s="56">
        <f t="shared" ref="DHP23" si="3227">1/DHP22</f>
        <v>0.97285728183675446</v>
      </c>
      <c r="DHQ23" s="56">
        <f t="shared" ref="DHQ23" si="3228">1/DHQ22</f>
        <v>0.96339113680154143</v>
      </c>
      <c r="DHR23" s="56">
        <f t="shared" ref="DHR23" si="3229">1/DHR22</f>
        <v>0.96079938508839358</v>
      </c>
      <c r="DHS23" s="56">
        <f t="shared" ref="DHS23" si="3230">1/DHS22</f>
        <v>0.96749226006191946</v>
      </c>
      <c r="DHT23" s="56">
        <f t="shared" ref="DHT23" si="3231">1/DHT22</f>
        <v>0.97077953596738176</v>
      </c>
      <c r="DHU23" s="56">
        <f t="shared" ref="DHU23" si="3232">1/DHU22</f>
        <v>0.9701202949165697</v>
      </c>
      <c r="DHV23" s="56">
        <f t="shared" ref="DHV23" si="3233">1/DHV22</f>
        <v>0.96098404766480883</v>
      </c>
      <c r="DHW23" s="56">
        <f t="shared" ref="DHW23" si="3234">1/DHW22</f>
        <v>0.9613535858488752</v>
      </c>
      <c r="DHX23" s="56">
        <f t="shared" ref="DHX23" si="3235">1/DHX22</f>
        <v>0.95932463545663849</v>
      </c>
      <c r="DHY23" s="56">
        <f t="shared" ref="DHY23" si="3236">1/DHY22</f>
        <v>0.96107640557424312</v>
      </c>
      <c r="DHZ23" s="56">
        <f t="shared" ref="DHZ23" si="3237">1/DHZ22</f>
        <v>0.96079938508839358</v>
      </c>
      <c r="DIA23" s="56">
        <f t="shared" ref="DIA23" si="3238">1/DIA22</f>
        <v>0.95201827875095202</v>
      </c>
      <c r="DIB23" s="56">
        <f t="shared" ref="DIB23" si="3239">1/DIB22</f>
        <v>0.95319797922028415</v>
      </c>
      <c r="DIC23" s="56">
        <f t="shared" ref="DIC23" si="3240">1/DIC22</f>
        <v>0.95174645474445607</v>
      </c>
      <c r="DID23" s="56">
        <f t="shared" ref="DID23" si="3241">1/DID22</f>
        <v>0.94589481649640572</v>
      </c>
      <c r="DIE23" s="56">
        <f t="shared" ref="DIE23" si="3242">1/DIE22</f>
        <v>0.9566631589017508</v>
      </c>
      <c r="DIF23" s="56">
        <f t="shared" ref="DIF23" si="3243">1/DIF22</f>
        <v>0.94930700588570349</v>
      </c>
      <c r="DIG23" s="56">
        <f t="shared" ref="DIG23" si="3244">1/DIG22</f>
        <v>0.94768764215314638</v>
      </c>
      <c r="DIH23" s="56">
        <f t="shared" ref="DIH23" si="3245">1/DIH22</f>
        <v>0.94046835323991351</v>
      </c>
      <c r="DII23" s="56">
        <f t="shared" ref="DII23" si="3246">1/DII22</f>
        <v>0.93606664794533367</v>
      </c>
      <c r="DIJ23" s="56">
        <f t="shared" ref="DIJ23" si="3247">1/DIJ22</f>
        <v>0.92954080684142026</v>
      </c>
      <c r="DIK23" s="56">
        <f t="shared" ref="DIK23" si="3248">1/DIK22</f>
        <v>0.92618319903676938</v>
      </c>
      <c r="DIL23" s="56">
        <f t="shared" ref="DIL23" si="3249">1/DIL22</f>
        <v>0.92790201354736934</v>
      </c>
      <c r="DIM23" s="56">
        <f t="shared" ref="DIM23" si="3250">1/DIM22</f>
        <v>0.92438528378628204</v>
      </c>
      <c r="DIN23" s="56">
        <f t="shared" ref="DIN23" si="3251">1/DIN22</f>
        <v>0.92013249907986749</v>
      </c>
      <c r="DIO23" s="56">
        <f t="shared" ref="DIO23" si="3252">1/DIO22</f>
        <v>0.92004784248780935</v>
      </c>
      <c r="DIP23" s="56">
        <f t="shared" ref="DIP23" si="3253">1/DIP22</f>
        <v>0.92954080684142026</v>
      </c>
      <c r="DIQ23" s="56">
        <f t="shared" ref="DIQ23" si="3254">1/DIQ22</f>
        <v>0.92781592132120982</v>
      </c>
      <c r="DIR23" s="56">
        <f t="shared" ref="DIR23" si="3255">1/DIR22</f>
        <v>0.9373828271466067</v>
      </c>
      <c r="DIS23" s="56">
        <f t="shared" ref="DIS23" si="3256">1/DIS22</f>
        <v>0.94064528266390746</v>
      </c>
      <c r="DIT23" s="56">
        <f t="shared" ref="DIT23" si="3257">1/DIT22</f>
        <v>0.93835038003190385</v>
      </c>
      <c r="DIU23" s="56">
        <f t="shared" ref="DIU23" si="3258">1/DIU22</f>
        <v>0.93205331344952935</v>
      </c>
      <c r="DIV23" s="56">
        <f t="shared" ref="DIV23" si="3259">1/DIV22</f>
        <v>0.93135885256589357</v>
      </c>
      <c r="DIW23" s="56">
        <f t="shared" ref="DIW23" si="3260">1/DIW22</f>
        <v>0.93580385551188472</v>
      </c>
      <c r="DIX23" s="56">
        <f t="shared" ref="DIX23" si="3261">1/DIX22</f>
        <v>0.93292284728052988</v>
      </c>
      <c r="DIY23" s="56">
        <f t="shared" ref="DIY23" si="3262">1/DIY22</f>
        <v>0.93214019388516034</v>
      </c>
      <c r="DIZ23" s="56">
        <f t="shared" ref="DIZ23" si="3263">1/DIZ22</f>
        <v>0.93764650726676046</v>
      </c>
      <c r="DJA23" s="56">
        <f t="shared" ref="DJA23" si="3264">1/DJA22</f>
        <v>0.94670074789359082</v>
      </c>
      <c r="DJB23" s="56">
        <f t="shared" ref="DJB23" si="3265">1/DJB22</f>
        <v>0.95392540303348272</v>
      </c>
      <c r="DJC23" s="56">
        <f t="shared" ref="DJC23" si="3266">1/DJC22</f>
        <v>0.96024582293067018</v>
      </c>
      <c r="DJD23" s="56">
        <f t="shared" ref="DJD23" si="3267">1/DJD22</f>
        <v>0.95456281023291323</v>
      </c>
      <c r="DJE23" s="56">
        <f t="shared" ref="DJE23" si="3268">1/DJE22</f>
        <v>0.95877277085330781</v>
      </c>
      <c r="DJF23" s="56">
        <f t="shared" ref="DJF23" si="3269">1/DJF22</f>
        <v>0.95156532495955848</v>
      </c>
      <c r="DJG23" s="56">
        <f t="shared" ref="DJG23" si="3270">1/DJG22</f>
        <v>0.9626492106276473</v>
      </c>
      <c r="DJH23" s="56">
        <f t="shared" ref="DJH23" si="3271">1/DJH22</f>
        <v>0.96098404766480883</v>
      </c>
      <c r="DJI23" s="56">
        <f t="shared" ref="DJI23" si="3272">1/DJI22</f>
        <v>0.96181590843512543</v>
      </c>
      <c r="DJJ23" s="56">
        <f t="shared" ref="DJJ23" si="3273">1/DJJ22</f>
        <v>0.96413420748168155</v>
      </c>
      <c r="DJK23" s="56">
        <f t="shared" ref="DJK23" si="3274">1/DJK22</f>
        <v>0.96441315459542876</v>
      </c>
      <c r="DJL23" s="56">
        <f t="shared" ref="DJL23" si="3275">1/DJL22</f>
        <v>0.96506465933217522</v>
      </c>
      <c r="DJM23" s="56">
        <f t="shared" ref="DJM23" si="3276">1/DJM22</f>
        <v>0.96693096112937538</v>
      </c>
      <c r="DJN23" s="56">
        <f t="shared" ref="DJN23" si="3277">1/DJN22</f>
        <v>0.9505703422053231</v>
      </c>
      <c r="DJO23" s="56">
        <f t="shared" ref="DJO23" si="3278">1/DJO22</f>
        <v>0.94410876132930521</v>
      </c>
      <c r="DJP23" s="56">
        <f t="shared" ref="DJP23" si="3279">1/DJP22</f>
        <v>0.94224064826156606</v>
      </c>
      <c r="DJQ23" s="56">
        <f t="shared" ref="DJQ23" si="3280">1/DJQ22</f>
        <v>0.94652153336488409</v>
      </c>
      <c r="DJR23" s="56">
        <f t="shared" ref="DJR23" si="3281">1/DJR22</f>
        <v>0.94393052671323396</v>
      </c>
      <c r="DJS23" s="56">
        <f t="shared" ref="DJS23" si="3282">1/DJS22</f>
        <v>0.93615427822505148</v>
      </c>
      <c r="DJT23" s="56">
        <f t="shared" ref="DJT23" si="3283">1/DJT22</f>
        <v>0.93791033577190019</v>
      </c>
      <c r="DJU23" s="56">
        <f t="shared" ref="DJU23" si="3284">1/DJU22</f>
        <v>0.94224064826156606</v>
      </c>
      <c r="DJV23" s="56">
        <f t="shared" ref="DJV23" si="3285">1/DJV22</f>
        <v>0.94580535325829951</v>
      </c>
      <c r="DJW23" s="56">
        <f t="shared" ref="DJW23" si="3286">1/DJW22</f>
        <v>0.95657164721637644</v>
      </c>
      <c r="DJX23" s="56">
        <f t="shared" ref="DJX23" si="3287">1/DJX22</f>
        <v>0.95693779904306231</v>
      </c>
      <c r="DJY23" s="56">
        <f t="shared" ref="DJY23" si="3288">1/DJY22</f>
        <v>0.95675468809797182</v>
      </c>
      <c r="DJZ23" s="56">
        <f t="shared" ref="DJZ23" si="3289">1/DJZ22</f>
        <v>0.95849707658391647</v>
      </c>
      <c r="DKA23" s="56">
        <f t="shared" ref="DKA23" si="3290">1/DKA22</f>
        <v>0.95129375951293771</v>
      </c>
      <c r="DKB23" s="56">
        <f t="shared" ref="DKB23" si="3291">1/DKB22</f>
        <v>0.94286253064303227</v>
      </c>
      <c r="DKC23" s="56">
        <f t="shared" ref="DKC23" si="3292">1/DKC22</f>
        <v>0.9374707040404987</v>
      </c>
      <c r="DKD23" s="56">
        <f t="shared" ref="DKD23" si="3293">1/DKD22</f>
        <v>0.95084149472282964</v>
      </c>
      <c r="DKE23" s="56">
        <f t="shared" ref="DKE23" si="3294">1/DKE22</f>
        <v>0.95084149472282964</v>
      </c>
      <c r="DKF23" s="56">
        <f t="shared" ref="DKF23" si="3295">1/DKF22</f>
        <v>0.94993825401348919</v>
      </c>
      <c r="DKG23" s="56">
        <f t="shared" ref="DKG23" si="3296">1/DKG22</f>
        <v>0.94759783947692611</v>
      </c>
      <c r="DKH23" s="56">
        <f t="shared" ref="DKH23" si="3297">1/DKH22</f>
        <v>0.9374707040404987</v>
      </c>
      <c r="DKI23" s="56">
        <f t="shared" ref="DKI23" si="3298">1/DKI22</f>
        <v>0.94002632073698056</v>
      </c>
      <c r="DKJ23" s="56">
        <f t="shared" ref="DKJ23" si="3299">1/DKJ22</f>
        <v>0.9373828271466067</v>
      </c>
      <c r="DKK23" s="56">
        <f t="shared" ref="DKK23:DKL23" si="3300">1/DKK22</f>
        <v>0.93135885256589357</v>
      </c>
      <c r="DKL23" s="56">
        <f t="shared" si="3300"/>
        <v>0.93414292386735165</v>
      </c>
      <c r="DKM23" s="56">
        <f t="shared" ref="DKM23" si="3301">1/DKM22</f>
        <v>0.93109869646182486</v>
      </c>
      <c r="DKN23" s="56">
        <f t="shared" ref="DKN23" si="3302">1/DKN22</f>
        <v>0.92669817440459645</v>
      </c>
      <c r="DKO23" s="56">
        <f t="shared" ref="DKO23" si="3303">1/DKO22</f>
        <v>0.92928166527274414</v>
      </c>
      <c r="DKP23" s="56">
        <f t="shared" ref="DKP23" si="3304">1/DKP22</f>
        <v>0.93940817285110378</v>
      </c>
      <c r="DKQ23" s="56">
        <f t="shared" ref="DKQ23" si="3305">1/DKQ22</f>
        <v>0.93764650726676046</v>
      </c>
      <c r="DKR23" s="56">
        <f t="shared" ref="DKR23" si="3306">1/DKR22</f>
        <v>0.93510379652141395</v>
      </c>
      <c r="DKS23" s="56">
        <f t="shared" ref="DKS23" si="3307">1/DKS22</f>
        <v>0.93632958801498123</v>
      </c>
      <c r="DKT23" s="56">
        <f t="shared" ref="DKT23" si="3308">1/DKT22</f>
        <v>0.94312930302744502</v>
      </c>
      <c r="DKU23" s="56">
        <f t="shared" ref="DKU23" si="3309">1/DKU22</f>
        <v>0.94099934130046115</v>
      </c>
      <c r="DKV23" s="56">
        <f t="shared" ref="DKV23" si="3310">1/DKV22</f>
        <v>0.93475415965601039</v>
      </c>
      <c r="DKW23" s="56">
        <f t="shared" ref="DKW23" si="3311">1/DKW22</f>
        <v>0.95274390243902429</v>
      </c>
      <c r="DKX23" s="56">
        <f t="shared" ref="DKX23" si="3312">1/DKX22</f>
        <v>0.95247166396799687</v>
      </c>
      <c r="DKY23" s="56">
        <f t="shared" ref="DKY23" si="3313">1/DKY22</f>
        <v>0.95584018352131517</v>
      </c>
      <c r="DKZ23" s="56">
        <f t="shared" ref="DKZ23" si="3314">1/DKZ22</f>
        <v>0.96061479346781953</v>
      </c>
      <c r="DLA23" s="56">
        <f t="shared" ref="DLA23" si="3315">1/DLA22</f>
        <v>0.98561009264734878</v>
      </c>
      <c r="DLB23" s="56">
        <f t="shared" ref="DLB23" si="3316">1/DLB22</f>
        <v>0.98019996079200156</v>
      </c>
      <c r="DLC23" s="56">
        <f t="shared" ref="DLC23" si="3317">1/DLC22</f>
        <v>0.98029604940692083</v>
      </c>
      <c r="DLD23" s="56">
        <f t="shared" ref="DLD23" si="3318">1/DLD22</f>
        <v>0.98347757671125102</v>
      </c>
      <c r="DLE23" s="56">
        <f t="shared" ref="DLE23" si="3319">1/DLE22</f>
        <v>0.98202887164882646</v>
      </c>
      <c r="DLF23" s="56">
        <f t="shared" ref="DLF23" si="3320">1/DLF22</f>
        <v>0.98775187672856579</v>
      </c>
      <c r="DLG23" s="56">
        <f t="shared" ref="DLG23" si="3321">1/DLG22</f>
        <v>0.98000784006272057</v>
      </c>
      <c r="DLH23" s="56">
        <f t="shared" ref="DLH23" si="3322">1/DLH22</f>
        <v>0.98212531919072876</v>
      </c>
      <c r="DLI23" s="56">
        <f t="shared" ref="DLI23" si="3323">1/DLI22</f>
        <v>0.9782821365681863</v>
      </c>
      <c r="DLJ23" s="56">
        <f t="shared" ref="DLJ23" si="3324">1/DLJ22</f>
        <v>0.97837784952548679</v>
      </c>
      <c r="DLK23" s="56">
        <f t="shared" ref="DLK23" si="3325">1/DLK22</f>
        <v>0.97732603596559797</v>
      </c>
      <c r="DLL23" s="56">
        <f t="shared" ref="DLL23" si="3326">1/DLL22</f>
        <v>0.97646714188067574</v>
      </c>
      <c r="DLM23" s="56">
        <f t="shared" ref="DLM23" si="3327">1/DLM22</f>
        <v>0.97427903351519873</v>
      </c>
      <c r="DLN23" s="56">
        <f t="shared" ref="DLN23" si="3328">1/DLN22</f>
        <v>0.96824167312161125</v>
      </c>
      <c r="DLO23" s="56">
        <f t="shared" ref="DLO23" si="3329">1/DLO22</f>
        <v>0.96487842531840984</v>
      </c>
      <c r="DLP23" s="56">
        <f t="shared" ref="DLP23" si="3330">1/DLP22</f>
        <v>0.9626492106276473</v>
      </c>
      <c r="DLQ23" s="56">
        <f t="shared" ref="DLQ23" si="3331">1/DLQ22</f>
        <v>0.95757923968208369</v>
      </c>
      <c r="DLR23" s="56">
        <f t="shared" ref="DLR23" si="3332">1/DLR22</f>
        <v>0.9688983625617672</v>
      </c>
      <c r="DLS23" s="56">
        <f t="shared" ref="DLS23" si="3333">1/DLS22</f>
        <v>0.97276264591439687</v>
      </c>
      <c r="DLT23" s="56">
        <f t="shared" ref="DLT23" si="3334">1/DLT22</f>
        <v>0.96964995636575191</v>
      </c>
      <c r="DLU23" s="56">
        <f t="shared" ref="DLU23" si="3335">1/DLU22</f>
        <v>0.96721152916142761</v>
      </c>
      <c r="DLV23" s="56">
        <f t="shared" ref="DLV23" si="3336">1/DLV22</f>
        <v>0.9626492106276473</v>
      </c>
      <c r="DLW23" s="56">
        <f t="shared" ref="DLW23" si="3337">1/DLW22</f>
        <v>0.96711798839458407</v>
      </c>
      <c r="DLX23" s="56">
        <f t="shared" ref="DLX23" si="3338">1/DLX22</f>
        <v>0.96665055582406967</v>
      </c>
      <c r="DLY23" s="56">
        <f t="shared" ref="DLY23" si="3339">1/DLY22</f>
        <v>0.96227867590454208</v>
      </c>
      <c r="DLZ23" s="56">
        <f t="shared" ref="DLZ23" si="3340">1/DLZ22</f>
        <v>0.95812973076554564</v>
      </c>
      <c r="DMA23" s="56">
        <f t="shared" ref="DMA23" si="3341">1/DMA22</f>
        <v>0.95474508306282213</v>
      </c>
      <c r="DMB23" s="56">
        <f t="shared" ref="DMB23" si="3342">1/DMB22</f>
        <v>0.95474508306282213</v>
      </c>
      <c r="DMC23" s="56">
        <f t="shared" ref="DMC23" si="3343">1/DMC22</f>
        <v>0.95547487101089246</v>
      </c>
      <c r="DMD23" s="56">
        <f t="shared" ref="DMD23" si="3344">1/DMD22</f>
        <v>0.96292729898892637</v>
      </c>
      <c r="DME23" s="56">
        <f t="shared" ref="DME23" si="3345">1/DME22</f>
        <v>0.96936797208220238</v>
      </c>
      <c r="DMF23" s="56">
        <f t="shared" ref="DMF23" si="3346">1/DMF22</f>
        <v>0.96946194861851664</v>
      </c>
      <c r="DMG23" s="56">
        <f t="shared" ref="DMG23" si="3347">1/DMG22</f>
        <v>0.96320554806395686</v>
      </c>
      <c r="DMH23" s="56">
        <f t="shared" ref="DMH23" si="3348">1/DMH22</f>
        <v>0.96320554806395686</v>
      </c>
      <c r="DMI23" s="56">
        <f t="shared" ref="DMI23" si="3349">1/DMI22</f>
        <v>0.9584052137243626</v>
      </c>
      <c r="DMJ23" s="56">
        <f t="shared" ref="DMJ23" si="3350">1/DMJ22</f>
        <v>0.95638867635807179</v>
      </c>
      <c r="DMK23" s="56">
        <f t="shared" ref="DMK23" si="3351">1/DMK22</f>
        <v>0.95428953144383999</v>
      </c>
      <c r="DML23" s="56">
        <f t="shared" ref="DML23" si="3352">1/DML22</f>
        <v>0.95483624558388247</v>
      </c>
      <c r="DMM23" s="56">
        <f t="shared" ref="DMM23" si="3353">1/DMM22</f>
        <v>0.94921689606074977</v>
      </c>
      <c r="DMN23" s="56">
        <f t="shared" ref="DMN23" si="3354">1/DMN22</f>
        <v>0.94099934130046115</v>
      </c>
      <c r="DMO23" s="56">
        <f t="shared" ref="DMO23" si="3355">1/DMO22</f>
        <v>0.94473311289560702</v>
      </c>
      <c r="DMP23" s="56">
        <f t="shared" ref="DMP23" si="3356">1/DMP22</f>
        <v>0.94589481649640572</v>
      </c>
      <c r="DMQ23" s="56">
        <f t="shared" ref="DMQ23" si="3357">1/DMQ22</f>
        <v>0.93993796409436969</v>
      </c>
      <c r="DMR23" s="56">
        <f t="shared" ref="DMR23" si="3358">1/DMR22</f>
        <v>0.94037991348504801</v>
      </c>
      <c r="DMS23" s="56">
        <f t="shared" ref="DMS23" si="3359">1/DMS22</f>
        <v>0.93545369504209541</v>
      </c>
      <c r="DMT23" s="56">
        <f t="shared" ref="DMT23" si="3360">1/DMT22</f>
        <v>0.93589143659335516</v>
      </c>
      <c r="DMU23" s="56">
        <f t="shared" ref="DMU23" si="3361">1/DMU22</f>
        <v>0.93668040464593472</v>
      </c>
      <c r="DMV23" s="56">
        <f t="shared" ref="DMV23" si="3362">1/DMV22</f>
        <v>0.9414422895876482</v>
      </c>
      <c r="DMW23" s="56">
        <f t="shared" ref="DMW23" si="3363">1/DMW22</f>
        <v>0.93940817285110378</v>
      </c>
      <c r="DMX23" s="56">
        <f t="shared" ref="DMX23" si="3364">1/DMX22</f>
        <v>0.93179276928811039</v>
      </c>
      <c r="DMY23" s="56">
        <f t="shared" ref="DMY23" si="3365">1/DMY22</f>
        <v>0.9315323707498836</v>
      </c>
      <c r="DMZ23" s="56">
        <f t="shared" ref="DMZ23" si="3366">1/DMZ22</f>
        <v>0.92712775820508064</v>
      </c>
      <c r="DNA23" s="56">
        <f t="shared" ref="DNA23" si="3367">1/DNA22</f>
        <v>0.92601166774701349</v>
      </c>
      <c r="DNB23" s="56">
        <f t="shared" ref="DNB23" si="3368">1/DNB22</f>
        <v>0.9374707040404987</v>
      </c>
      <c r="DNC23" s="56">
        <f t="shared" ref="DNC23" si="3369">1/DNC22</f>
        <v>0.94661113214691406</v>
      </c>
      <c r="DND23" s="56">
        <f t="shared" ref="DND23" si="3370">1/DND22</f>
        <v>0.94437623949381433</v>
      </c>
      <c r="DNE23" s="56">
        <f t="shared" ref="DNE23" si="3371">1/DNE22</f>
        <v>0.94366330093422657</v>
      </c>
      <c r="DNF23" s="56">
        <f t="shared" ref="DNF23" si="3372">1/DNF22</f>
        <v>0.94304036212749909</v>
      </c>
      <c r="DNG23" s="56">
        <f t="shared" ref="DNG23" si="3373">1/DNG22</f>
        <v>0.93755859741233827</v>
      </c>
      <c r="DNH23" s="56">
        <f t="shared" ref="DNH23" si="3374">1/DNH22</f>
        <v>0.94073377234242717</v>
      </c>
      <c r="DNI23" s="56">
        <f t="shared" ref="DNI23" si="3375">1/DNI22</f>
        <v>0.94215187488223107</v>
      </c>
      <c r="DNJ23" s="56">
        <f t="shared" ref="DNJ23" si="3376">1/DNJ22</f>
        <v>0.94037991348504801</v>
      </c>
      <c r="DNK23" s="56">
        <f t="shared" ref="DNK23" si="3377">1/DNK22</f>
        <v>0.9450902561194594</v>
      </c>
      <c r="DNL23" s="56">
        <f t="shared" ref="DNL23" si="3378">1/DNL22</f>
        <v>0.94464386926128852</v>
      </c>
      <c r="DNM23" s="56">
        <f t="shared" ref="DNM23" si="3379">1/DNM22</f>
        <v>0.93931993236896483</v>
      </c>
      <c r="DNN23" s="56">
        <f t="shared" ref="DNN23" si="3380">1/DNN22</f>
        <v>0.94020308386611495</v>
      </c>
      <c r="DNO23" s="56">
        <f t="shared" ref="DNO23" si="3381">1/DNO22</f>
        <v>0.9373828271466067</v>
      </c>
      <c r="DNP23" s="56">
        <f t="shared" ref="DNP23" si="3382">1/DNP22</f>
        <v>0.92712775820508064</v>
      </c>
      <c r="DNQ23" s="56">
        <f t="shared" ref="DNQ23" si="3383">1/DNQ22</f>
        <v>0.92704180958561233</v>
      </c>
      <c r="DNR23" s="56">
        <f t="shared" ref="DNR23" si="3384">1/DNR22</f>
        <v>0.92893636785880163</v>
      </c>
      <c r="DNS23" s="56">
        <f t="shared" ref="DNS23" si="3385">1/DNS22</f>
        <v>0.92021717125241553</v>
      </c>
      <c r="DNT23" s="56">
        <f t="shared" ref="DNT23" si="3386">1/DNT22</f>
        <v>0.92781592132120982</v>
      </c>
      <c r="DNU23" s="56">
        <f t="shared" ref="DNU23" si="3387">1/DNU22</f>
        <v>0.92438528378628204</v>
      </c>
      <c r="DNV23" s="56">
        <f t="shared" ref="DNV23" si="3388">1/DNV22</f>
        <v>0.92489826119126906</v>
      </c>
      <c r="DNW23" s="56">
        <f t="shared" ref="DNW23" si="3389">1/DNW22</f>
        <v>0.93231400335633041</v>
      </c>
      <c r="DNX23" s="56">
        <f t="shared" ref="DNX23" si="3390">1/DNX22</f>
        <v>0.93005952380952384</v>
      </c>
      <c r="DNY23" s="56">
        <f t="shared" ref="DNY23" si="3391">1/DNY22</f>
        <v>0.9283327144448571</v>
      </c>
      <c r="DNZ23" s="56">
        <f t="shared" ref="DNZ23" si="3392">1/DNZ22</f>
        <v>0.9283327144448571</v>
      </c>
      <c r="DOA23" s="56">
        <f t="shared" ref="DOA23" si="3393">1/DOA22</f>
        <v>0.93092533978774894</v>
      </c>
      <c r="DOB23" s="56">
        <f t="shared" ref="DOB23" si="3394">1/DOB22</f>
        <v>0.9336196433572963</v>
      </c>
      <c r="DOC23" s="56">
        <f t="shared" ref="DOC23" si="3395">1/DOC22</f>
        <v>0.93527871305649091</v>
      </c>
      <c r="DOD23" s="56">
        <f t="shared" ref="DOD23" si="3396">1/DOD22</f>
        <v>0.92464170134073054</v>
      </c>
      <c r="DOE23" s="56">
        <f t="shared" ref="DOE23" si="3397">1/DOE22</f>
        <v>0.91759955955221129</v>
      </c>
      <c r="DOF23" s="56">
        <f t="shared" ref="DOF23" si="3398">1/DOF22</f>
        <v>0.91508052708638365</v>
      </c>
      <c r="DOG23" s="56">
        <f t="shared" ref="DOG23" si="3399">1/DOG22</f>
        <v>0.91776798825256978</v>
      </c>
      <c r="DOH23" s="56">
        <f t="shared" ref="DOH23" si="3400">1/DOH22</f>
        <v>0.92047128129602351</v>
      </c>
      <c r="DOI23" s="56">
        <f t="shared" ref="DOI23" si="3401">1/DOI22</f>
        <v>0.91617040769583147</v>
      </c>
      <c r="DOJ23" s="56">
        <f t="shared" ref="DOJ23" si="3402">1/DOJ22</f>
        <v>0.90810025426807128</v>
      </c>
      <c r="DOK23" s="56">
        <f t="shared" ref="DOK23" si="3403">1/DOK22</f>
        <v>0.91190953857377344</v>
      </c>
      <c r="DOL23" s="56">
        <f t="shared" ref="DOL23" si="3404">1/DOL22</f>
        <v>0.91734703238235016</v>
      </c>
      <c r="DOM23" s="56">
        <f t="shared" ref="DOM23" si="3405">1/DOM22</f>
        <v>0.91332541784637866</v>
      </c>
      <c r="DON23" s="56">
        <f t="shared" ref="DON23" si="3406">1/DON22</f>
        <v>0.91474570069520678</v>
      </c>
      <c r="DOO23" s="56">
        <f t="shared" ref="DOO23" si="3407">1/DOO22</f>
        <v>0.91818933063997799</v>
      </c>
      <c r="DOP23" s="56">
        <f t="shared" ref="DOP23" si="3408">1/DOP22</f>
        <v>0.9129918743723181</v>
      </c>
      <c r="DOQ23" s="56">
        <f t="shared" ref="DOQ23" si="3409">1/DOQ22</f>
        <v>0.92055601583356339</v>
      </c>
      <c r="DOR23" s="56">
        <f t="shared" ref="DOR23" si="3410">1/DOR22</f>
        <v>0.91675834250091681</v>
      </c>
      <c r="DOS23" s="56">
        <f t="shared" ref="DOS23" si="3411">1/DOS22</f>
        <v>0.92302012183865612</v>
      </c>
      <c r="DOT23" s="56">
        <f t="shared" ref="DOT23" si="3412">1/DOT22</f>
        <v>0.92030185900975514</v>
      </c>
      <c r="DOU23" s="56">
        <f t="shared" ref="DOU23" si="3413">1/DOU22</f>
        <v>0.91751536838242032</v>
      </c>
      <c r="DOV23" s="56">
        <f t="shared" ref="DOV23" si="3414">1/DOV22</f>
        <v>0.91852668320014697</v>
      </c>
      <c r="DOW23" s="56">
        <f t="shared" ref="DOW23" si="3415">1/DOW22</f>
        <v>0.91024940833788459</v>
      </c>
      <c r="DOX23" s="56">
        <f t="shared" ref="DOX23" si="3416">1/DOX22</f>
        <v>0.90760573606825201</v>
      </c>
      <c r="DOY23" s="56">
        <f t="shared" ref="DOY23" si="3417">1/DOY22</f>
        <v>0.90653612546459983</v>
      </c>
      <c r="DOZ23" s="56">
        <f t="shared" ref="DOZ23" si="3418">1/DOZ22</f>
        <v>0.90604330887016404</v>
      </c>
      <c r="DPA23" s="56">
        <f t="shared" ref="DPA23" si="3419">1/DPA22</f>
        <v>0.91166013310237948</v>
      </c>
      <c r="DPB23" s="56">
        <f t="shared" ref="DPB23" si="3420">1/DPB22</f>
        <v>0.90975254730713251</v>
      </c>
      <c r="DPC23" s="56">
        <f t="shared" ref="DPC23" si="3421">1/DPC22</f>
        <v>0.89581653677326878</v>
      </c>
      <c r="DPD23" s="56">
        <f t="shared" ref="DPD23" si="3422">1/DPD22</f>
        <v>0.8903133903133903</v>
      </c>
      <c r="DPE23" s="56">
        <f t="shared" ref="DPE23" si="3423">1/DPE22</f>
        <v>0.88865191504487695</v>
      </c>
      <c r="DPF23" s="56">
        <f t="shared" ref="DPF23:DPG23" si="3424">1/DPF22</f>
        <v>0.89477451682176101</v>
      </c>
      <c r="DPG23" s="56">
        <f t="shared" si="3424"/>
        <v>0.88983804947499567</v>
      </c>
      <c r="DPH23" s="56">
        <f t="shared" ref="DPH23" si="3425">1/DPH22</f>
        <v>0.88936321593738876</v>
      </c>
      <c r="DPI23" s="56">
        <f t="shared" ref="DPI23" si="3426">1/DPI22</f>
        <v>0.88401697312588401</v>
      </c>
      <c r="DPJ23" s="56">
        <f t="shared" ref="DPJ23" si="3427">1/DPJ22</f>
        <v>0.88167871627578898</v>
      </c>
      <c r="DPK23" s="56">
        <f t="shared" ref="DPK23" si="3428">1/DPK22</f>
        <v>0.8823788934968676</v>
      </c>
      <c r="DPL23" s="56">
        <f t="shared" ref="DPL23" si="3429">1/DPL22</f>
        <v>0.8892050506846878</v>
      </c>
      <c r="DPM23" s="56">
        <f t="shared" ref="DPM23" si="3430">1/DPM22</f>
        <v>0.88558271342543393</v>
      </c>
      <c r="DPN23" s="56">
        <f t="shared" ref="DPN23" si="3431">1/DPN22</f>
        <v>0.88786291396608352</v>
      </c>
      <c r="DPO23" s="56">
        <f t="shared" ref="DPO23" si="3432">1/DPO22</f>
        <v>0.88206756637558448</v>
      </c>
      <c r="DPP23" s="56">
        <f t="shared" ref="DPP23" si="3433">1/DPP22</f>
        <v>0.88206756637558448</v>
      </c>
      <c r="DPQ23" s="56">
        <f t="shared" ref="DPQ23" si="3434">1/DPQ22</f>
        <v>0.88198976891868064</v>
      </c>
      <c r="DPR23" s="56">
        <f t="shared" ref="DPR23" si="3435">1/DPR22</f>
        <v>0.87842586085734353</v>
      </c>
      <c r="DPS23" s="56">
        <f t="shared" ref="DPS23" si="3436">1/DPS22</f>
        <v>0.87642418930762489</v>
      </c>
      <c r="DPT23" s="56">
        <f t="shared" ref="DPT23" si="3437">1/DPT22</f>
        <v>0.86737791655824437</v>
      </c>
      <c r="DPU23" s="56">
        <f t="shared" ref="DPU23" si="3438">1/DPU22</f>
        <v>0.86340873769642557</v>
      </c>
      <c r="DPV23" s="56">
        <f t="shared" ref="DPV23" si="3439">1/DPV22</f>
        <v>0.86325966850828717</v>
      </c>
      <c r="DPW23" s="56">
        <f t="shared" ref="DPW23" si="3440">1/DPW22</f>
        <v>0.86452839975793205</v>
      </c>
      <c r="DPX23" s="56">
        <f t="shared" ref="DPX23" si="3441">1/DPX22</f>
        <v>0.86415485655029378</v>
      </c>
      <c r="DPY23" s="56">
        <f t="shared" ref="DPY23" si="3442">1/DPY22</f>
        <v>0.86393088552915764</v>
      </c>
      <c r="DPZ23" s="56">
        <f t="shared" ref="DPZ23" si="3443">1/DPZ22</f>
        <v>0.8608815426997245</v>
      </c>
      <c r="DQA23" s="56">
        <f t="shared" ref="DQA23" si="3444">1/DQA22</f>
        <v>0.861178091629349</v>
      </c>
      <c r="DQB23" s="56">
        <f t="shared" ref="DQB23" si="3445">1/DQB22</f>
        <v>0.86014106313435401</v>
      </c>
      <c r="DQC23" s="56">
        <f t="shared" ref="DQC23" si="3446">1/DQC22</f>
        <v>0.85814811636488453</v>
      </c>
      <c r="DQD23" s="56">
        <f t="shared" ref="DQD23" si="3447">1/DQD22</f>
        <v>0.85149863760217981</v>
      </c>
      <c r="DQE23" s="56">
        <f t="shared" ref="DQE23" si="3448">1/DQE22</f>
        <v>0.86805555555555558</v>
      </c>
      <c r="DQF23" s="56">
        <f t="shared" ref="DQF23" si="3449">1/DQF22</f>
        <v>0.86437894372893076</v>
      </c>
      <c r="DQG23" s="56">
        <f t="shared" ref="DQG23" si="3450">1/DQG22</f>
        <v>0.85770649283815081</v>
      </c>
      <c r="DQH23" s="56">
        <f t="shared" ref="DQH23" si="3451">1/DQH22</f>
        <v>0.85969738651994498</v>
      </c>
      <c r="DQI23" s="56">
        <f t="shared" ref="DQI23" si="3452">1/DQI22</f>
        <v>0.85157114876947981</v>
      </c>
      <c r="DQJ23" s="56">
        <f t="shared" ref="DQJ23" si="3453">1/DQJ22</f>
        <v>0.84817642069550458</v>
      </c>
      <c r="DQK23" s="56">
        <f t="shared" ref="DQK23" si="3454">1/DQK22</f>
        <v>0.84824836712189322</v>
      </c>
    </row>
    <row r="24" spans="1:3157 6708:6712">
      <c r="F24" s="15"/>
    </row>
    <row r="25" spans="1:3157 6708:6712" ht="15">
      <c r="A25" s="6" t="s">
        <v>15</v>
      </c>
      <c r="B25" s="209">
        <v>38355</v>
      </c>
      <c r="C25" s="209">
        <v>38356</v>
      </c>
      <c r="D25" s="209">
        <v>38357</v>
      </c>
      <c r="E25" s="209">
        <v>38358</v>
      </c>
      <c r="F25" s="209">
        <v>38359</v>
      </c>
      <c r="G25" s="209">
        <v>38362</v>
      </c>
      <c r="H25" s="209">
        <v>38363</v>
      </c>
      <c r="I25" s="209">
        <v>38364</v>
      </c>
      <c r="J25" s="209">
        <v>38365</v>
      </c>
      <c r="K25" s="209">
        <v>38366</v>
      </c>
      <c r="L25" s="209">
        <v>38369</v>
      </c>
      <c r="M25" s="209">
        <v>38370</v>
      </c>
      <c r="N25" s="209">
        <v>38371</v>
      </c>
      <c r="O25" s="209">
        <v>38372</v>
      </c>
      <c r="P25" s="209">
        <v>38373</v>
      </c>
      <c r="Q25" s="209">
        <v>38376</v>
      </c>
      <c r="R25" s="209">
        <v>38377</v>
      </c>
      <c r="S25" s="209">
        <v>38378</v>
      </c>
      <c r="T25" s="209">
        <v>38379</v>
      </c>
      <c r="U25" s="209">
        <v>38380</v>
      </c>
      <c r="V25" s="209">
        <v>38383</v>
      </c>
      <c r="W25" s="209">
        <v>38384</v>
      </c>
      <c r="X25" s="209">
        <v>38385</v>
      </c>
      <c r="Y25" s="209">
        <v>38386</v>
      </c>
      <c r="Z25" s="209">
        <v>38387</v>
      </c>
      <c r="AA25" s="209">
        <v>38390</v>
      </c>
      <c r="AB25" s="209">
        <v>38391</v>
      </c>
      <c r="AC25" s="209">
        <v>38392</v>
      </c>
      <c r="AD25" s="209">
        <v>38393</v>
      </c>
      <c r="AE25" s="209">
        <v>38394</v>
      </c>
      <c r="AF25" s="209">
        <v>38397</v>
      </c>
      <c r="AG25" s="209">
        <v>38398</v>
      </c>
      <c r="AH25" s="209">
        <v>38399</v>
      </c>
      <c r="AI25" s="209">
        <v>38400</v>
      </c>
      <c r="AJ25" s="209">
        <v>38401</v>
      </c>
      <c r="AK25" s="209">
        <v>38404</v>
      </c>
      <c r="AL25" s="209">
        <v>38405</v>
      </c>
      <c r="AM25" s="209">
        <v>38406</v>
      </c>
      <c r="AN25" s="209">
        <v>38407</v>
      </c>
      <c r="AO25" s="209">
        <v>38408</v>
      </c>
      <c r="AP25" s="209">
        <v>38411</v>
      </c>
      <c r="AQ25" s="209">
        <v>38412</v>
      </c>
      <c r="AR25" s="209">
        <v>38413</v>
      </c>
      <c r="AS25" s="209">
        <v>38414</v>
      </c>
      <c r="AT25" s="209">
        <v>38415</v>
      </c>
      <c r="AU25" s="209">
        <v>38418</v>
      </c>
      <c r="AV25" s="209">
        <v>38419</v>
      </c>
      <c r="AW25" s="209">
        <v>38420</v>
      </c>
      <c r="AX25" s="209">
        <v>38421</v>
      </c>
      <c r="AY25" s="209">
        <v>38422</v>
      </c>
      <c r="AZ25" s="209">
        <v>38425</v>
      </c>
      <c r="BA25" s="209">
        <v>38426</v>
      </c>
      <c r="BB25" s="209">
        <v>38427</v>
      </c>
      <c r="BC25" s="209">
        <v>38428</v>
      </c>
      <c r="BD25" s="209">
        <v>38429</v>
      </c>
      <c r="BE25" s="209">
        <v>38432</v>
      </c>
      <c r="BF25" s="209">
        <v>38433</v>
      </c>
      <c r="BG25" s="209">
        <v>38434</v>
      </c>
      <c r="BH25" s="209">
        <v>38435</v>
      </c>
      <c r="BI25" s="209">
        <v>38436</v>
      </c>
      <c r="BJ25" s="209">
        <v>38439</v>
      </c>
      <c r="BK25" s="209">
        <v>38440</v>
      </c>
      <c r="BL25" s="209">
        <v>38441</v>
      </c>
      <c r="BM25" s="209">
        <v>38442</v>
      </c>
      <c r="BN25" s="209">
        <v>38443</v>
      </c>
      <c r="BO25" s="209">
        <v>38446</v>
      </c>
      <c r="BP25" s="209">
        <v>38447</v>
      </c>
      <c r="BQ25" s="209">
        <v>38448</v>
      </c>
      <c r="BR25" s="209">
        <v>38449</v>
      </c>
      <c r="BS25" s="209">
        <v>38450</v>
      </c>
      <c r="BT25" s="209">
        <v>38453</v>
      </c>
      <c r="BU25" s="209">
        <v>38454</v>
      </c>
      <c r="BV25" s="209">
        <v>38455</v>
      </c>
      <c r="BW25" s="209">
        <v>38456</v>
      </c>
      <c r="BX25" s="209">
        <v>38457</v>
      </c>
      <c r="BY25" s="209">
        <v>38460</v>
      </c>
      <c r="BZ25" s="209">
        <v>38461</v>
      </c>
      <c r="CA25" s="209">
        <v>38462</v>
      </c>
      <c r="CB25" s="209">
        <v>38463</v>
      </c>
      <c r="CC25" s="209">
        <v>38464</v>
      </c>
      <c r="CD25" s="209">
        <v>38467</v>
      </c>
      <c r="CE25" s="209">
        <v>38468</v>
      </c>
      <c r="CF25" s="209">
        <v>38469</v>
      </c>
      <c r="CG25" s="209">
        <v>38470</v>
      </c>
      <c r="CH25" s="209">
        <v>38471</v>
      </c>
      <c r="CI25" s="209">
        <v>38474</v>
      </c>
      <c r="CJ25" s="209">
        <v>38475</v>
      </c>
      <c r="CK25" s="209">
        <v>38476</v>
      </c>
      <c r="CL25" s="209">
        <v>38477</v>
      </c>
      <c r="CM25" s="209">
        <v>38478</v>
      </c>
      <c r="CN25" s="209">
        <v>38481</v>
      </c>
      <c r="CO25" s="209">
        <v>38482</v>
      </c>
      <c r="CP25" s="209">
        <v>38483</v>
      </c>
      <c r="CQ25" s="209">
        <v>38484</v>
      </c>
      <c r="CR25" s="209">
        <v>38485</v>
      </c>
      <c r="CS25" s="209">
        <v>38488</v>
      </c>
      <c r="CT25" s="209">
        <v>38489</v>
      </c>
      <c r="CU25" s="209">
        <v>38490</v>
      </c>
      <c r="CV25" s="209">
        <v>38491</v>
      </c>
      <c r="CW25" s="209">
        <v>38492</v>
      </c>
      <c r="CX25" s="209">
        <v>38495</v>
      </c>
      <c r="CY25" s="209">
        <v>38496</v>
      </c>
      <c r="CZ25" s="209">
        <v>38497</v>
      </c>
      <c r="DA25" s="209">
        <v>38498</v>
      </c>
      <c r="DB25" s="209">
        <v>38499</v>
      </c>
      <c r="DC25" s="209">
        <v>38502</v>
      </c>
      <c r="DD25" s="209">
        <v>38503</v>
      </c>
      <c r="DE25" s="209">
        <v>38504</v>
      </c>
      <c r="DF25" s="209">
        <v>38505</v>
      </c>
      <c r="DG25" s="209">
        <v>38506</v>
      </c>
      <c r="DH25" s="209">
        <v>38509</v>
      </c>
      <c r="DI25" s="209">
        <v>38510</v>
      </c>
      <c r="DJ25" s="209">
        <v>38511</v>
      </c>
      <c r="DK25" s="209">
        <v>38512</v>
      </c>
      <c r="DL25" s="209">
        <v>38513</v>
      </c>
      <c r="DM25" s="209">
        <v>38516</v>
      </c>
      <c r="DN25" s="209">
        <v>38517</v>
      </c>
      <c r="DO25" s="209">
        <v>38518</v>
      </c>
      <c r="DP25" s="209">
        <v>38519</v>
      </c>
      <c r="DQ25" s="209">
        <v>38520</v>
      </c>
      <c r="DR25" s="209">
        <v>38523</v>
      </c>
      <c r="DS25" s="209">
        <v>38524</v>
      </c>
      <c r="DT25" s="209">
        <v>38525</v>
      </c>
      <c r="DU25" s="209">
        <v>38526</v>
      </c>
      <c r="DV25" s="209">
        <v>38527</v>
      </c>
      <c r="DW25" s="209">
        <v>38530</v>
      </c>
      <c r="DX25" s="209">
        <v>38531</v>
      </c>
      <c r="DY25" s="209">
        <v>38532</v>
      </c>
      <c r="DZ25" s="209">
        <v>38533</v>
      </c>
      <c r="EA25" s="209">
        <v>38534</v>
      </c>
      <c r="EB25" s="209">
        <v>38537</v>
      </c>
      <c r="EC25" s="209">
        <v>38538</v>
      </c>
      <c r="ED25" s="209">
        <v>38539</v>
      </c>
      <c r="EE25" s="209">
        <v>38540</v>
      </c>
      <c r="EF25" s="209">
        <v>38541</v>
      </c>
      <c r="EG25" s="209">
        <v>38544</v>
      </c>
      <c r="EH25" s="209">
        <v>38545</v>
      </c>
      <c r="EI25" s="209">
        <v>38546</v>
      </c>
      <c r="EJ25" s="209">
        <v>38547</v>
      </c>
      <c r="EK25" s="209">
        <v>38548</v>
      </c>
      <c r="EL25" s="209">
        <v>38551</v>
      </c>
      <c r="EM25" s="209">
        <v>38552</v>
      </c>
      <c r="EN25" s="209">
        <v>38553</v>
      </c>
      <c r="EO25" s="209">
        <v>38554</v>
      </c>
      <c r="EP25" s="209">
        <v>38555</v>
      </c>
      <c r="EQ25" s="209">
        <v>38558</v>
      </c>
      <c r="ER25" s="209">
        <v>38559</v>
      </c>
      <c r="ES25" s="209">
        <v>38560</v>
      </c>
      <c r="ET25" s="209">
        <v>38561</v>
      </c>
      <c r="EU25" s="209">
        <v>38562</v>
      </c>
      <c r="EV25" s="209">
        <v>38565</v>
      </c>
      <c r="EW25" s="209">
        <v>38566</v>
      </c>
      <c r="EX25" s="209">
        <v>38567</v>
      </c>
      <c r="EY25" s="209">
        <v>38568</v>
      </c>
      <c r="EZ25" s="209">
        <v>38569</v>
      </c>
      <c r="FA25" s="209">
        <v>38572</v>
      </c>
      <c r="FB25" s="209">
        <v>38573</v>
      </c>
      <c r="FC25" s="209">
        <v>38574</v>
      </c>
      <c r="FD25" s="209">
        <v>38575</v>
      </c>
      <c r="FE25" s="209">
        <v>38576</v>
      </c>
      <c r="FF25" s="209">
        <v>38579</v>
      </c>
      <c r="FG25" s="209">
        <v>38580</v>
      </c>
      <c r="FH25" s="209">
        <v>38581</v>
      </c>
      <c r="FI25" s="209">
        <v>38582</v>
      </c>
      <c r="FJ25" s="209">
        <v>38583</v>
      </c>
      <c r="FK25" s="209">
        <v>38586</v>
      </c>
      <c r="FL25" s="209">
        <v>38587</v>
      </c>
      <c r="FM25" s="209">
        <v>38588</v>
      </c>
      <c r="FN25" s="209">
        <v>38589</v>
      </c>
      <c r="FO25" s="209">
        <v>38590</v>
      </c>
      <c r="FP25" s="209">
        <v>38593</v>
      </c>
      <c r="FQ25" s="209">
        <v>38594</v>
      </c>
      <c r="FR25" s="209">
        <v>38595</v>
      </c>
      <c r="FS25" s="209">
        <v>38596</v>
      </c>
      <c r="FT25" s="209">
        <v>38597</v>
      </c>
      <c r="FU25" s="209">
        <v>38600</v>
      </c>
      <c r="FV25" s="209">
        <v>38601</v>
      </c>
      <c r="FW25" s="209">
        <v>38602</v>
      </c>
      <c r="FX25" s="209">
        <v>38603</v>
      </c>
      <c r="FY25" s="209">
        <v>38604</v>
      </c>
      <c r="FZ25" s="209">
        <v>38607</v>
      </c>
      <c r="GA25" s="209">
        <v>38608</v>
      </c>
      <c r="GB25" s="209">
        <v>38609</v>
      </c>
      <c r="GC25" s="209">
        <v>38610</v>
      </c>
      <c r="GD25" s="209">
        <v>38611</v>
      </c>
      <c r="GE25" s="209">
        <v>38614</v>
      </c>
      <c r="GF25" s="209">
        <v>38615</v>
      </c>
      <c r="GG25" s="209">
        <v>38616</v>
      </c>
      <c r="GH25" s="209">
        <v>38617</v>
      </c>
      <c r="GI25" s="209">
        <v>38618</v>
      </c>
      <c r="GJ25" s="209">
        <v>38621</v>
      </c>
      <c r="GK25" s="209">
        <v>38622</v>
      </c>
      <c r="GL25" s="209">
        <v>38623</v>
      </c>
      <c r="GM25" s="209">
        <v>38624</v>
      </c>
      <c r="GN25" s="209">
        <v>38625</v>
      </c>
      <c r="GO25" s="209">
        <v>38628</v>
      </c>
      <c r="GP25" s="209">
        <v>38629</v>
      </c>
      <c r="GQ25" s="209">
        <v>38630</v>
      </c>
      <c r="GR25" s="209">
        <v>38631</v>
      </c>
      <c r="GS25" s="209">
        <v>38632</v>
      </c>
      <c r="GT25" s="209">
        <v>38635</v>
      </c>
      <c r="GU25" s="209">
        <v>38636</v>
      </c>
      <c r="GV25" s="209">
        <v>38637</v>
      </c>
      <c r="GW25" s="209">
        <v>38638</v>
      </c>
      <c r="GX25" s="209">
        <v>38639</v>
      </c>
      <c r="GY25" s="209">
        <v>38642</v>
      </c>
      <c r="GZ25" s="209">
        <v>38643</v>
      </c>
      <c r="HA25" s="209">
        <v>38644</v>
      </c>
      <c r="HB25" s="209">
        <v>38645</v>
      </c>
      <c r="HC25" s="209">
        <v>38646</v>
      </c>
      <c r="HD25" s="209">
        <v>38649</v>
      </c>
      <c r="HE25" s="209">
        <v>38650</v>
      </c>
      <c r="HF25" s="209">
        <v>38651</v>
      </c>
      <c r="HG25" s="209">
        <v>38652</v>
      </c>
      <c r="HH25" s="209">
        <v>38653</v>
      </c>
      <c r="HI25" s="209">
        <v>38656</v>
      </c>
      <c r="HJ25" s="209">
        <v>38657</v>
      </c>
      <c r="HK25" s="209">
        <v>38658</v>
      </c>
      <c r="HL25" s="209">
        <v>38659</v>
      </c>
      <c r="HM25" s="209">
        <v>38660</v>
      </c>
      <c r="HN25" s="209">
        <v>38663</v>
      </c>
      <c r="HO25" s="209">
        <v>38664</v>
      </c>
      <c r="HP25" s="209">
        <v>38665</v>
      </c>
      <c r="HQ25" s="209">
        <v>38666</v>
      </c>
      <c r="HR25" s="209">
        <v>38667</v>
      </c>
      <c r="HS25" s="209">
        <v>38670</v>
      </c>
      <c r="HT25" s="209">
        <v>38671</v>
      </c>
      <c r="HU25" s="209">
        <v>38672</v>
      </c>
      <c r="HV25" s="209">
        <v>38673</v>
      </c>
      <c r="HW25" s="209">
        <v>38674</v>
      </c>
      <c r="HX25" s="209">
        <v>38677</v>
      </c>
      <c r="HY25" s="209">
        <v>38678</v>
      </c>
      <c r="HZ25" s="209">
        <v>38679</v>
      </c>
      <c r="IA25" s="209">
        <v>38680</v>
      </c>
      <c r="IB25" s="209">
        <v>38681</v>
      </c>
      <c r="IC25" s="209">
        <v>38684</v>
      </c>
      <c r="ID25" s="209">
        <v>38685</v>
      </c>
      <c r="IE25" s="209">
        <v>38686</v>
      </c>
      <c r="IF25" s="209">
        <v>38687</v>
      </c>
      <c r="IG25" s="209">
        <v>38688</v>
      </c>
      <c r="IH25" s="209">
        <v>38691</v>
      </c>
      <c r="II25" s="209">
        <v>38692</v>
      </c>
      <c r="IJ25" s="209">
        <v>38693</v>
      </c>
      <c r="IK25" s="209">
        <v>38694</v>
      </c>
      <c r="IL25" s="209">
        <v>38695</v>
      </c>
      <c r="IM25" s="209">
        <v>38698</v>
      </c>
      <c r="IN25" s="209">
        <v>38699</v>
      </c>
      <c r="IO25" s="209">
        <v>38700</v>
      </c>
      <c r="IP25" s="209">
        <v>38701</v>
      </c>
      <c r="IQ25" s="209">
        <v>38702</v>
      </c>
      <c r="IR25" s="209">
        <v>38705</v>
      </c>
      <c r="IS25" s="209">
        <v>38706</v>
      </c>
      <c r="IT25" s="209">
        <v>38707</v>
      </c>
      <c r="IU25" s="209">
        <v>38708</v>
      </c>
      <c r="IV25" s="209">
        <v>38709</v>
      </c>
      <c r="IW25" s="209">
        <v>38712</v>
      </c>
      <c r="IX25" s="209">
        <v>38713</v>
      </c>
      <c r="IY25" s="209">
        <v>38714</v>
      </c>
      <c r="IZ25" s="209">
        <v>38715</v>
      </c>
      <c r="JA25" s="209">
        <v>38716</v>
      </c>
      <c r="JB25" s="209">
        <v>38719</v>
      </c>
      <c r="JC25" s="209">
        <v>38720</v>
      </c>
      <c r="JD25" s="209">
        <v>38721</v>
      </c>
      <c r="JE25" s="209">
        <v>38722</v>
      </c>
      <c r="JF25" s="209">
        <v>38723</v>
      </c>
      <c r="JG25" s="209">
        <v>38726</v>
      </c>
      <c r="JH25" s="209">
        <v>38727</v>
      </c>
      <c r="JI25" s="209">
        <v>38728</v>
      </c>
      <c r="JJ25" s="209">
        <v>38729</v>
      </c>
      <c r="JK25" s="209">
        <v>38730</v>
      </c>
      <c r="JL25" s="209">
        <v>38733</v>
      </c>
      <c r="JM25" s="209">
        <v>38734</v>
      </c>
      <c r="JN25" s="209">
        <v>38735</v>
      </c>
      <c r="JO25" s="209">
        <v>38736</v>
      </c>
      <c r="JP25" s="209">
        <v>38737</v>
      </c>
      <c r="JQ25" s="209">
        <v>38740</v>
      </c>
      <c r="JR25" s="209">
        <v>38741</v>
      </c>
      <c r="JS25" s="209">
        <v>38742</v>
      </c>
      <c r="JT25" s="209">
        <v>38743</v>
      </c>
      <c r="JU25" s="209">
        <v>38744</v>
      </c>
      <c r="JV25" s="209">
        <v>38747</v>
      </c>
      <c r="JW25" s="209">
        <v>38748</v>
      </c>
      <c r="JX25" s="209">
        <v>38749</v>
      </c>
      <c r="JY25" s="209">
        <v>38750</v>
      </c>
      <c r="JZ25" s="209">
        <v>38751</v>
      </c>
      <c r="KA25" s="209">
        <v>38754</v>
      </c>
      <c r="KB25" s="209">
        <v>38755</v>
      </c>
      <c r="KC25" s="209">
        <v>38756</v>
      </c>
      <c r="KD25" s="209">
        <v>38757</v>
      </c>
      <c r="KE25" s="209">
        <v>38758</v>
      </c>
      <c r="KF25" s="209">
        <v>38761</v>
      </c>
      <c r="KG25" s="209">
        <v>38762</v>
      </c>
      <c r="KH25" s="209">
        <v>38763</v>
      </c>
      <c r="KI25" s="209">
        <v>38764</v>
      </c>
      <c r="KJ25" s="209">
        <v>38765</v>
      </c>
      <c r="KK25" s="209">
        <v>38768</v>
      </c>
      <c r="KL25" s="209">
        <v>38769</v>
      </c>
      <c r="KM25" s="209">
        <v>38770</v>
      </c>
      <c r="KN25" s="209">
        <v>38771</v>
      </c>
      <c r="KO25" s="209">
        <v>38772</v>
      </c>
      <c r="KP25" s="209">
        <v>38775</v>
      </c>
      <c r="KQ25" s="209">
        <v>38776</v>
      </c>
      <c r="KR25" s="209">
        <v>38777</v>
      </c>
      <c r="KS25" s="209">
        <v>38778</v>
      </c>
      <c r="KT25" s="209">
        <v>38779</v>
      </c>
      <c r="KU25" s="209">
        <v>38782</v>
      </c>
      <c r="KV25" s="209">
        <v>38783</v>
      </c>
      <c r="KW25" s="209">
        <v>38784</v>
      </c>
      <c r="KX25" s="209">
        <v>38785</v>
      </c>
      <c r="KY25" s="209">
        <v>38786</v>
      </c>
      <c r="KZ25" s="209">
        <v>38789</v>
      </c>
      <c r="LA25" s="209">
        <v>38790</v>
      </c>
      <c r="LB25" s="209">
        <v>38791</v>
      </c>
      <c r="LC25" s="209">
        <v>38792</v>
      </c>
      <c r="LD25" s="209">
        <v>38793</v>
      </c>
      <c r="LE25" s="209">
        <v>38796</v>
      </c>
      <c r="LF25" s="209">
        <v>38797</v>
      </c>
      <c r="LG25" s="209">
        <v>38798</v>
      </c>
      <c r="LH25" s="209">
        <v>38799</v>
      </c>
      <c r="LI25" s="209">
        <v>38800</v>
      </c>
      <c r="LJ25" s="209">
        <v>38803</v>
      </c>
      <c r="LK25" s="209">
        <v>38804</v>
      </c>
      <c r="LL25" s="209">
        <v>38805</v>
      </c>
      <c r="LM25" s="209">
        <v>38806</v>
      </c>
      <c r="LN25" s="209">
        <v>38807</v>
      </c>
      <c r="LO25" s="209">
        <v>38810</v>
      </c>
      <c r="LP25" s="209">
        <v>38811</v>
      </c>
      <c r="LQ25" s="209">
        <v>38812</v>
      </c>
      <c r="LR25" s="209">
        <v>38813</v>
      </c>
      <c r="LS25" s="209">
        <v>38814</v>
      </c>
      <c r="LT25" s="209">
        <v>38817</v>
      </c>
      <c r="LU25" s="209">
        <v>38818</v>
      </c>
      <c r="LV25" s="209">
        <v>38819</v>
      </c>
      <c r="LW25" s="209">
        <v>38820</v>
      </c>
      <c r="LX25" s="209">
        <v>38821</v>
      </c>
      <c r="LY25" s="209">
        <v>38824</v>
      </c>
      <c r="LZ25" s="209">
        <v>38825</v>
      </c>
      <c r="MA25" s="209">
        <v>38826</v>
      </c>
      <c r="MB25" s="209">
        <v>38827</v>
      </c>
      <c r="MC25" s="209">
        <v>38828</v>
      </c>
      <c r="MD25" s="209">
        <v>38831</v>
      </c>
      <c r="ME25" s="209">
        <v>38832</v>
      </c>
      <c r="MF25" s="209">
        <v>38833</v>
      </c>
      <c r="MG25" s="209">
        <v>38834</v>
      </c>
      <c r="MH25" s="209">
        <v>38835</v>
      </c>
      <c r="MI25" s="209">
        <v>38838</v>
      </c>
      <c r="MJ25" s="209">
        <v>38839</v>
      </c>
      <c r="MK25" s="209">
        <v>38840</v>
      </c>
      <c r="ML25" s="209">
        <v>38841</v>
      </c>
      <c r="MM25" s="209">
        <v>38842</v>
      </c>
      <c r="MN25" s="209">
        <v>38845</v>
      </c>
      <c r="MO25" s="209">
        <v>38846</v>
      </c>
      <c r="MP25" s="209">
        <v>38847</v>
      </c>
      <c r="MQ25" s="209">
        <v>38848</v>
      </c>
      <c r="MR25" s="209">
        <v>38849</v>
      </c>
      <c r="MS25" s="209">
        <v>38852</v>
      </c>
      <c r="MT25" s="209">
        <v>38853</v>
      </c>
      <c r="MU25" s="209">
        <v>38854</v>
      </c>
      <c r="MV25" s="209">
        <v>38855</v>
      </c>
      <c r="MW25" s="209">
        <v>38856</v>
      </c>
      <c r="MX25" s="209">
        <v>38859</v>
      </c>
      <c r="MY25" s="209">
        <v>38860</v>
      </c>
      <c r="MZ25" s="209">
        <v>38861</v>
      </c>
      <c r="NA25" s="209">
        <v>38862</v>
      </c>
      <c r="NB25" s="209">
        <v>38863</v>
      </c>
      <c r="NC25" s="209">
        <v>38866</v>
      </c>
      <c r="ND25" s="209">
        <v>38867</v>
      </c>
      <c r="NE25" s="209">
        <v>38868</v>
      </c>
      <c r="NF25" s="209">
        <v>38869</v>
      </c>
      <c r="NG25" s="209">
        <v>38870</v>
      </c>
      <c r="NH25" s="209">
        <v>38873</v>
      </c>
      <c r="NI25" s="209">
        <v>38874</v>
      </c>
      <c r="NJ25" s="209">
        <v>38875</v>
      </c>
      <c r="NK25" s="209">
        <v>38876</v>
      </c>
      <c r="NL25" s="209">
        <v>38877</v>
      </c>
      <c r="NM25" s="209">
        <v>38880</v>
      </c>
      <c r="NN25" s="209">
        <v>38881</v>
      </c>
      <c r="NO25" s="209">
        <v>38882</v>
      </c>
      <c r="NP25" s="209">
        <v>38883</v>
      </c>
      <c r="NQ25" s="209">
        <v>38884</v>
      </c>
      <c r="NR25" s="209">
        <v>38887</v>
      </c>
      <c r="NS25" s="209">
        <v>38888</v>
      </c>
      <c r="NT25" s="209">
        <v>38889</v>
      </c>
      <c r="NU25" s="209">
        <v>38890</v>
      </c>
      <c r="NV25" s="209">
        <v>38891</v>
      </c>
      <c r="NW25" s="209">
        <v>38894</v>
      </c>
      <c r="NX25" s="209">
        <v>38895</v>
      </c>
      <c r="NY25" s="209">
        <v>38896</v>
      </c>
      <c r="NZ25" s="209">
        <v>38897</v>
      </c>
      <c r="OA25" s="209">
        <v>38898</v>
      </c>
      <c r="OB25" s="209">
        <v>38901</v>
      </c>
      <c r="OC25" s="209">
        <v>38902</v>
      </c>
      <c r="OD25" s="209">
        <v>38903</v>
      </c>
      <c r="OE25" s="209">
        <v>38904</v>
      </c>
      <c r="OF25" s="209">
        <v>38905</v>
      </c>
      <c r="OG25" s="209">
        <v>38908</v>
      </c>
      <c r="OH25" s="209">
        <v>38909</v>
      </c>
      <c r="OI25" s="209">
        <v>38910</v>
      </c>
      <c r="OJ25" s="209">
        <v>38911</v>
      </c>
      <c r="OK25" s="209">
        <v>38912</v>
      </c>
      <c r="OL25" s="209">
        <v>38915</v>
      </c>
      <c r="OM25" s="209">
        <v>38916</v>
      </c>
      <c r="ON25" s="209">
        <v>38917</v>
      </c>
      <c r="OO25" s="209">
        <v>38918</v>
      </c>
      <c r="OP25" s="209">
        <v>38919</v>
      </c>
      <c r="OQ25" s="209">
        <v>38922</v>
      </c>
      <c r="OR25" s="209">
        <v>38923</v>
      </c>
      <c r="OS25" s="209">
        <v>38924</v>
      </c>
      <c r="OT25" s="209">
        <v>38925</v>
      </c>
      <c r="OU25" s="209">
        <v>38926</v>
      </c>
      <c r="OV25" s="209">
        <v>38929</v>
      </c>
      <c r="OW25" s="209">
        <v>38930</v>
      </c>
      <c r="OX25" s="209">
        <v>38931</v>
      </c>
      <c r="OY25" s="209">
        <v>38932</v>
      </c>
      <c r="OZ25" s="209">
        <v>38933</v>
      </c>
      <c r="PA25" s="209">
        <v>38936</v>
      </c>
      <c r="PB25" s="209">
        <v>38937</v>
      </c>
      <c r="PC25" s="209">
        <v>38938</v>
      </c>
      <c r="PD25" s="209">
        <v>38939</v>
      </c>
      <c r="PE25" s="209">
        <v>38940</v>
      </c>
      <c r="PF25" s="209">
        <v>38943</v>
      </c>
      <c r="PG25" s="209">
        <v>38944</v>
      </c>
      <c r="PH25" s="209">
        <v>38945</v>
      </c>
      <c r="PI25" s="209">
        <v>38946</v>
      </c>
      <c r="PJ25" s="209">
        <v>38947</v>
      </c>
      <c r="PK25" s="209">
        <v>38950</v>
      </c>
      <c r="PL25" s="209">
        <v>38951</v>
      </c>
      <c r="PM25" s="209">
        <v>38952</v>
      </c>
      <c r="PN25" s="209">
        <v>38953</v>
      </c>
      <c r="PO25" s="209">
        <v>38954</v>
      </c>
      <c r="PP25" s="209">
        <v>38957</v>
      </c>
      <c r="PQ25" s="209">
        <v>38958</v>
      </c>
      <c r="PR25" s="209">
        <v>38959</v>
      </c>
      <c r="PS25" s="209">
        <v>38960</v>
      </c>
      <c r="PT25" s="209">
        <v>38961</v>
      </c>
      <c r="PU25" s="209">
        <v>38964</v>
      </c>
      <c r="PV25" s="209">
        <v>38965</v>
      </c>
      <c r="PW25" s="209">
        <v>38966</v>
      </c>
      <c r="PX25" s="209">
        <v>38967</v>
      </c>
      <c r="PY25" s="209">
        <v>38968</v>
      </c>
      <c r="PZ25" s="209">
        <v>38971</v>
      </c>
      <c r="QA25" s="209">
        <v>38972</v>
      </c>
      <c r="QB25" s="209">
        <v>38973</v>
      </c>
      <c r="QC25" s="209">
        <v>38974</v>
      </c>
      <c r="QD25" s="209">
        <v>38975</v>
      </c>
      <c r="QE25" s="209">
        <v>38978</v>
      </c>
      <c r="QF25" s="209">
        <v>38979</v>
      </c>
      <c r="QG25" s="209">
        <v>38980</v>
      </c>
      <c r="QH25" s="209">
        <v>38981</v>
      </c>
      <c r="QI25" s="209">
        <v>38982</v>
      </c>
      <c r="QJ25" s="209">
        <v>38985</v>
      </c>
      <c r="QK25" s="209">
        <v>38986</v>
      </c>
      <c r="QL25" s="209">
        <v>38987</v>
      </c>
      <c r="QM25" s="209">
        <v>38988</v>
      </c>
      <c r="QN25" s="209">
        <v>38989</v>
      </c>
      <c r="QO25" s="209">
        <v>38992</v>
      </c>
      <c r="QP25" s="209">
        <v>38993</v>
      </c>
      <c r="QQ25" s="209">
        <v>38994</v>
      </c>
      <c r="QR25" s="209">
        <v>38995</v>
      </c>
      <c r="QS25" s="209">
        <v>38996</v>
      </c>
      <c r="QT25" s="209">
        <v>38999</v>
      </c>
      <c r="QU25" s="209">
        <v>39000</v>
      </c>
      <c r="QV25" s="209">
        <v>39001</v>
      </c>
      <c r="QW25" s="209">
        <v>39002</v>
      </c>
      <c r="QX25" s="209">
        <v>39003</v>
      </c>
      <c r="QY25" s="209">
        <v>39006</v>
      </c>
      <c r="QZ25" s="209">
        <v>39007</v>
      </c>
      <c r="RA25" s="209">
        <v>39008</v>
      </c>
      <c r="RB25" s="209">
        <v>39009</v>
      </c>
      <c r="RC25" s="209">
        <v>39010</v>
      </c>
      <c r="RD25" s="209">
        <v>39013</v>
      </c>
      <c r="RE25" s="209">
        <v>39014</v>
      </c>
      <c r="RF25" s="209">
        <v>39015</v>
      </c>
      <c r="RG25" s="209">
        <v>39016</v>
      </c>
      <c r="RH25" s="209">
        <v>39017</v>
      </c>
      <c r="RI25" s="209">
        <v>39020</v>
      </c>
      <c r="RJ25" s="209">
        <v>39021</v>
      </c>
      <c r="RK25" s="209">
        <v>39022</v>
      </c>
      <c r="RL25" s="209">
        <v>39023</v>
      </c>
      <c r="RM25" s="209">
        <v>39024</v>
      </c>
      <c r="RN25" s="209">
        <v>39027</v>
      </c>
      <c r="RO25" s="209">
        <v>39028</v>
      </c>
      <c r="RP25" s="209">
        <v>39029</v>
      </c>
      <c r="RQ25" s="209">
        <v>39030</v>
      </c>
      <c r="RR25" s="209">
        <v>39031</v>
      </c>
      <c r="RS25" s="209">
        <v>39034</v>
      </c>
      <c r="RT25" s="209">
        <v>39035</v>
      </c>
      <c r="RU25" s="209">
        <v>39036</v>
      </c>
      <c r="RV25" s="209">
        <v>39037</v>
      </c>
      <c r="RW25" s="209">
        <v>39038</v>
      </c>
      <c r="RX25" s="209">
        <v>39041</v>
      </c>
      <c r="RY25" s="209">
        <v>39042</v>
      </c>
      <c r="RZ25" s="209">
        <v>39043</v>
      </c>
      <c r="SA25" s="209">
        <v>39044</v>
      </c>
      <c r="SB25" s="209">
        <v>39045</v>
      </c>
      <c r="SC25" s="209">
        <v>39048</v>
      </c>
      <c r="SD25" s="209">
        <v>39049</v>
      </c>
      <c r="SE25" s="209">
        <v>39050</v>
      </c>
      <c r="SF25" s="209">
        <v>39051</v>
      </c>
      <c r="SG25" s="209">
        <v>39052</v>
      </c>
      <c r="SH25" s="209">
        <v>39055</v>
      </c>
      <c r="SI25" s="209">
        <v>39056</v>
      </c>
      <c r="SJ25" s="209">
        <v>39057</v>
      </c>
      <c r="SK25" s="209">
        <v>39058</v>
      </c>
      <c r="SL25" s="209">
        <v>39059</v>
      </c>
      <c r="SM25" s="209">
        <v>39062</v>
      </c>
      <c r="SN25" s="209">
        <v>39063</v>
      </c>
      <c r="SO25" s="209">
        <v>39064</v>
      </c>
      <c r="SP25" s="209">
        <v>39065</v>
      </c>
      <c r="SQ25" s="209">
        <v>39066</v>
      </c>
      <c r="SR25" s="209">
        <v>39069</v>
      </c>
      <c r="SS25" s="209">
        <v>39070</v>
      </c>
      <c r="ST25" s="209">
        <v>39071</v>
      </c>
      <c r="SU25" s="209">
        <v>39072</v>
      </c>
      <c r="SV25" s="209">
        <v>39073</v>
      </c>
      <c r="SW25" s="209">
        <v>39076</v>
      </c>
      <c r="SX25" s="209">
        <v>39077</v>
      </c>
      <c r="SY25" s="209">
        <v>39078</v>
      </c>
      <c r="SZ25" s="209">
        <v>39079</v>
      </c>
      <c r="TA25" s="209">
        <v>39080</v>
      </c>
      <c r="TB25" s="209">
        <v>39083</v>
      </c>
      <c r="TC25" s="209">
        <v>39084</v>
      </c>
      <c r="TD25" s="209">
        <v>39085</v>
      </c>
      <c r="TE25" s="209">
        <v>39086</v>
      </c>
      <c r="TF25" s="209">
        <v>39087</v>
      </c>
      <c r="TG25" s="209">
        <v>39090</v>
      </c>
      <c r="TH25" s="209">
        <v>39091</v>
      </c>
      <c r="TI25" s="209">
        <v>39092</v>
      </c>
      <c r="TJ25" s="209">
        <v>39093</v>
      </c>
      <c r="TK25" s="209">
        <v>39094</v>
      </c>
      <c r="TL25" s="209">
        <v>39097</v>
      </c>
      <c r="TM25" s="209">
        <v>39098</v>
      </c>
      <c r="TN25" s="209">
        <v>39099</v>
      </c>
      <c r="TO25" s="209">
        <v>39100</v>
      </c>
      <c r="TP25" s="209">
        <v>39101</v>
      </c>
      <c r="TQ25" s="209">
        <v>39104</v>
      </c>
      <c r="TR25" s="209">
        <v>39105</v>
      </c>
      <c r="TS25" s="209">
        <v>39106</v>
      </c>
      <c r="TT25" s="209">
        <v>39107</v>
      </c>
      <c r="TU25" s="209">
        <v>39108</v>
      </c>
      <c r="TV25" s="209">
        <v>39111</v>
      </c>
      <c r="TW25" s="209">
        <v>39112</v>
      </c>
      <c r="TX25" s="209">
        <v>39113</v>
      </c>
      <c r="TY25" s="209">
        <v>39114</v>
      </c>
      <c r="TZ25" s="209">
        <v>39115</v>
      </c>
      <c r="UA25" s="209">
        <v>39118</v>
      </c>
      <c r="UB25" s="209">
        <v>39119</v>
      </c>
      <c r="UC25" s="209">
        <v>39120</v>
      </c>
      <c r="UD25" s="209">
        <v>39121</v>
      </c>
      <c r="UE25" s="209">
        <v>39122</v>
      </c>
      <c r="UF25" s="209">
        <v>39125</v>
      </c>
      <c r="UG25" s="209">
        <v>39126</v>
      </c>
      <c r="UH25" s="209">
        <v>39127</v>
      </c>
      <c r="UI25" s="209">
        <v>39128</v>
      </c>
      <c r="UJ25" s="209">
        <v>39129</v>
      </c>
      <c r="UK25" s="209">
        <v>39132</v>
      </c>
      <c r="UL25" s="209">
        <v>39133</v>
      </c>
      <c r="UM25" s="209">
        <v>39134</v>
      </c>
      <c r="UN25" s="209">
        <v>39135</v>
      </c>
      <c r="UO25" s="209">
        <v>39136</v>
      </c>
      <c r="UP25" s="209">
        <v>39139</v>
      </c>
      <c r="UQ25" s="209">
        <v>39140</v>
      </c>
      <c r="UR25" s="209">
        <v>39141</v>
      </c>
      <c r="US25" s="209">
        <v>39142</v>
      </c>
      <c r="UT25" s="209">
        <v>39143</v>
      </c>
      <c r="UU25" s="209">
        <v>39146</v>
      </c>
      <c r="UV25" s="209">
        <v>39147</v>
      </c>
      <c r="UW25" s="209">
        <v>39148</v>
      </c>
      <c r="UX25" s="209">
        <v>39149</v>
      </c>
      <c r="UY25" s="209">
        <v>39150</v>
      </c>
      <c r="UZ25" s="209">
        <v>39153</v>
      </c>
      <c r="VA25" s="209">
        <v>39154</v>
      </c>
      <c r="VB25" s="209">
        <v>39155</v>
      </c>
      <c r="VC25" s="209">
        <v>39156</v>
      </c>
      <c r="VD25" s="209">
        <v>39157</v>
      </c>
      <c r="VE25" s="209">
        <v>39160</v>
      </c>
      <c r="VF25" s="209">
        <v>39161</v>
      </c>
      <c r="VG25" s="209">
        <v>39162</v>
      </c>
      <c r="VH25" s="209">
        <v>39163</v>
      </c>
      <c r="VI25" s="209">
        <v>39164</v>
      </c>
      <c r="VJ25" s="209">
        <v>39167</v>
      </c>
      <c r="VK25" s="209">
        <v>39168</v>
      </c>
      <c r="VL25" s="209">
        <v>39169</v>
      </c>
      <c r="VM25" s="209">
        <v>39170</v>
      </c>
      <c r="VN25" s="209">
        <v>39171</v>
      </c>
      <c r="VO25" s="209">
        <v>39174</v>
      </c>
      <c r="VP25" s="209">
        <v>39175</v>
      </c>
      <c r="VQ25" s="209">
        <v>39176</v>
      </c>
      <c r="VR25" s="209">
        <v>39177</v>
      </c>
      <c r="VS25" s="209">
        <v>39178</v>
      </c>
      <c r="VT25" s="209">
        <v>39181</v>
      </c>
      <c r="VU25" s="209">
        <v>39182</v>
      </c>
      <c r="VV25" s="209">
        <v>39183</v>
      </c>
      <c r="VW25" s="209">
        <v>39184</v>
      </c>
      <c r="VX25" s="209">
        <v>39185</v>
      </c>
      <c r="VY25" s="209">
        <v>39188</v>
      </c>
      <c r="VZ25" s="209">
        <v>39189</v>
      </c>
      <c r="WA25" s="209">
        <v>39190</v>
      </c>
      <c r="WB25" s="209">
        <v>39191</v>
      </c>
      <c r="WC25" s="209">
        <v>39192</v>
      </c>
      <c r="WD25" s="209">
        <v>39195</v>
      </c>
      <c r="WE25" s="209">
        <v>39196</v>
      </c>
      <c r="WF25" s="209">
        <v>39197</v>
      </c>
      <c r="WG25" s="209">
        <v>39198</v>
      </c>
      <c r="WH25" s="209">
        <v>39199</v>
      </c>
      <c r="WI25" s="209">
        <v>39202</v>
      </c>
      <c r="WJ25" s="209">
        <v>39203</v>
      </c>
      <c r="WK25" s="209">
        <v>39204</v>
      </c>
      <c r="WL25" s="209">
        <v>39205</v>
      </c>
      <c r="WM25" s="209">
        <v>39206</v>
      </c>
      <c r="WN25" s="209">
        <v>39209</v>
      </c>
      <c r="WO25" s="209">
        <v>39210</v>
      </c>
      <c r="WP25" s="209">
        <v>39211</v>
      </c>
      <c r="WQ25" s="209">
        <v>39212</v>
      </c>
      <c r="WR25" s="209">
        <v>39213</v>
      </c>
      <c r="WS25" s="209">
        <v>39216</v>
      </c>
      <c r="WT25" s="209">
        <v>39217</v>
      </c>
      <c r="WU25" s="209">
        <v>39218</v>
      </c>
      <c r="WV25" s="209">
        <v>39219</v>
      </c>
      <c r="WW25" s="209">
        <v>39220</v>
      </c>
      <c r="WX25" s="209">
        <v>39223</v>
      </c>
      <c r="WY25" s="209">
        <v>39224</v>
      </c>
      <c r="WZ25" s="209">
        <v>39225</v>
      </c>
      <c r="XA25" s="209">
        <v>39226</v>
      </c>
      <c r="XB25" s="209">
        <v>39227</v>
      </c>
      <c r="XC25" s="209">
        <v>39230</v>
      </c>
      <c r="XD25" s="209">
        <v>39231</v>
      </c>
      <c r="XE25" s="209">
        <v>39232</v>
      </c>
      <c r="XF25" s="209">
        <v>39233</v>
      </c>
      <c r="XG25" s="209">
        <v>39234</v>
      </c>
      <c r="XH25" s="209">
        <v>39237</v>
      </c>
      <c r="XI25" s="209">
        <v>39238</v>
      </c>
      <c r="XJ25" s="209">
        <v>39239</v>
      </c>
      <c r="XK25" s="209">
        <v>39240</v>
      </c>
      <c r="XL25" s="209">
        <v>39241</v>
      </c>
      <c r="XM25" s="209">
        <v>39244</v>
      </c>
      <c r="XN25" s="209">
        <v>39245</v>
      </c>
      <c r="XO25" s="209">
        <v>39246</v>
      </c>
      <c r="XP25" s="209">
        <v>39247</v>
      </c>
      <c r="XQ25" s="209">
        <v>39248</v>
      </c>
      <c r="XR25" s="209">
        <v>39251</v>
      </c>
      <c r="XS25" s="209">
        <v>39252</v>
      </c>
      <c r="XT25" s="209">
        <v>39253</v>
      </c>
      <c r="XU25" s="209">
        <v>39254</v>
      </c>
      <c r="XV25" s="209">
        <v>39255</v>
      </c>
      <c r="XW25" s="209">
        <v>39258</v>
      </c>
      <c r="XX25" s="209">
        <v>39259</v>
      </c>
      <c r="XY25" s="209">
        <v>39260</v>
      </c>
      <c r="XZ25" s="209">
        <v>39261</v>
      </c>
      <c r="YA25" s="209">
        <v>39262</v>
      </c>
      <c r="YB25" s="209">
        <v>39265</v>
      </c>
      <c r="YC25" s="209">
        <v>39266</v>
      </c>
      <c r="YD25" s="209">
        <v>39267</v>
      </c>
      <c r="YE25" s="209">
        <v>39268</v>
      </c>
      <c r="YF25" s="209">
        <v>39269</v>
      </c>
      <c r="YG25" s="209">
        <v>39272</v>
      </c>
      <c r="YH25" s="209">
        <v>39273</v>
      </c>
      <c r="YI25" s="209">
        <v>39274</v>
      </c>
      <c r="YJ25" s="209">
        <v>39275</v>
      </c>
      <c r="YK25" s="209">
        <v>39276</v>
      </c>
      <c r="YL25" s="209">
        <v>39279</v>
      </c>
      <c r="YM25" s="209">
        <v>39280</v>
      </c>
      <c r="YN25" s="209">
        <v>39281</v>
      </c>
      <c r="YO25" s="209">
        <v>39282</v>
      </c>
      <c r="YP25" s="209">
        <v>39283</v>
      </c>
      <c r="YQ25" s="209">
        <v>39286</v>
      </c>
      <c r="YR25" s="209">
        <v>39287</v>
      </c>
      <c r="YS25" s="209">
        <v>39288</v>
      </c>
      <c r="YT25" s="209">
        <v>39289</v>
      </c>
      <c r="YU25" s="209">
        <v>39290</v>
      </c>
      <c r="YV25" s="209">
        <v>39293</v>
      </c>
      <c r="YW25" s="209">
        <v>39294</v>
      </c>
      <c r="YX25" s="209">
        <v>39295</v>
      </c>
      <c r="YY25" s="209">
        <v>39296</v>
      </c>
      <c r="YZ25" s="209">
        <v>39297</v>
      </c>
      <c r="ZA25" s="209">
        <v>39300</v>
      </c>
      <c r="ZB25" s="209">
        <v>39301</v>
      </c>
      <c r="ZC25" s="209">
        <v>39302</v>
      </c>
      <c r="ZD25" s="209">
        <v>39303</v>
      </c>
      <c r="ZE25" s="209">
        <v>39304</v>
      </c>
      <c r="ZF25" s="209">
        <v>39307</v>
      </c>
      <c r="ZG25" s="209">
        <v>39308</v>
      </c>
      <c r="ZH25" s="209">
        <v>39309</v>
      </c>
      <c r="ZI25" s="209">
        <v>39310</v>
      </c>
      <c r="ZJ25" s="209">
        <v>39311</v>
      </c>
      <c r="ZK25" s="209">
        <v>39314</v>
      </c>
      <c r="ZL25" s="209">
        <v>39315</v>
      </c>
      <c r="ZM25" s="209">
        <v>39316</v>
      </c>
      <c r="ZN25" s="209">
        <v>39317</v>
      </c>
      <c r="ZO25" s="209">
        <v>39318</v>
      </c>
      <c r="ZP25" s="209">
        <v>39321</v>
      </c>
      <c r="ZQ25" s="209">
        <v>39322</v>
      </c>
      <c r="ZR25" s="209">
        <v>39323</v>
      </c>
      <c r="ZS25" s="209">
        <v>39324</v>
      </c>
      <c r="ZT25" s="209">
        <v>39325</v>
      </c>
      <c r="ZU25" s="209">
        <v>39328</v>
      </c>
      <c r="ZV25" s="209">
        <v>39329</v>
      </c>
      <c r="ZW25" s="209">
        <v>39330</v>
      </c>
      <c r="ZX25" s="209">
        <v>39331</v>
      </c>
      <c r="ZY25" s="209">
        <v>39332</v>
      </c>
      <c r="ZZ25" s="209">
        <v>39335</v>
      </c>
      <c r="AAA25" s="209">
        <v>39336</v>
      </c>
      <c r="AAB25" s="209">
        <v>39337</v>
      </c>
      <c r="AAC25" s="209">
        <v>39338</v>
      </c>
      <c r="AAD25" s="209">
        <v>39339</v>
      </c>
      <c r="AAE25" s="209">
        <v>39342</v>
      </c>
      <c r="AAF25" s="209">
        <v>39343</v>
      </c>
      <c r="AAG25" s="209">
        <v>39344</v>
      </c>
      <c r="AAH25" s="209">
        <v>39345</v>
      </c>
      <c r="AAI25" s="209">
        <v>39346</v>
      </c>
      <c r="AAJ25" s="209">
        <v>39349</v>
      </c>
      <c r="AAK25" s="209">
        <v>39350</v>
      </c>
      <c r="AAL25" s="209">
        <v>39351</v>
      </c>
      <c r="AAM25" s="209">
        <v>39352</v>
      </c>
      <c r="AAN25" s="209">
        <v>39353</v>
      </c>
      <c r="AAO25" s="209">
        <v>39356</v>
      </c>
      <c r="AAP25" s="209">
        <v>39357</v>
      </c>
      <c r="AAQ25" s="209">
        <v>39358</v>
      </c>
      <c r="AAR25" s="209">
        <v>39359</v>
      </c>
      <c r="AAS25" s="209">
        <v>39360</v>
      </c>
      <c r="AAT25" s="209">
        <v>39363</v>
      </c>
      <c r="AAU25" s="209">
        <v>39364</v>
      </c>
      <c r="AAV25" s="209">
        <v>39365</v>
      </c>
      <c r="AAW25" s="209">
        <v>39366</v>
      </c>
      <c r="AAX25" s="209">
        <v>39367</v>
      </c>
      <c r="AAY25" s="209">
        <v>39370</v>
      </c>
      <c r="AAZ25" s="209">
        <v>39371</v>
      </c>
      <c r="ABA25" s="209">
        <v>39372</v>
      </c>
      <c r="ABB25" s="209">
        <v>39373</v>
      </c>
      <c r="ABC25" s="209">
        <v>39374</v>
      </c>
      <c r="ABD25" s="209">
        <v>39377</v>
      </c>
      <c r="ABE25" s="209">
        <v>39378</v>
      </c>
      <c r="ABF25" s="209">
        <v>39379</v>
      </c>
      <c r="ABG25" s="209">
        <v>39380</v>
      </c>
      <c r="ABH25" s="209">
        <v>39381</v>
      </c>
      <c r="ABI25" s="209">
        <v>39384</v>
      </c>
      <c r="ABJ25" s="209">
        <v>39385</v>
      </c>
      <c r="ABK25" s="209">
        <v>39386</v>
      </c>
      <c r="ABL25" s="209">
        <v>39387</v>
      </c>
      <c r="ABM25" s="209">
        <v>39388</v>
      </c>
      <c r="ABN25" s="209">
        <v>39391</v>
      </c>
      <c r="ABO25" s="209">
        <v>39392</v>
      </c>
      <c r="ABP25" s="209">
        <v>39393</v>
      </c>
      <c r="ABQ25" s="209">
        <v>39394</v>
      </c>
      <c r="ABR25" s="209">
        <v>39395</v>
      </c>
      <c r="ABS25" s="209">
        <v>39398</v>
      </c>
      <c r="ABT25" s="209">
        <v>39399</v>
      </c>
      <c r="ABU25" s="209">
        <v>39400</v>
      </c>
      <c r="ABV25" s="209">
        <v>39401</v>
      </c>
      <c r="ABW25" s="209">
        <v>39402</v>
      </c>
      <c r="ABX25" s="209">
        <v>39405</v>
      </c>
      <c r="ABY25" s="209">
        <v>39406</v>
      </c>
      <c r="ABZ25" s="209">
        <v>39407</v>
      </c>
      <c r="ACA25" s="209">
        <v>39408</v>
      </c>
      <c r="ACB25" s="209">
        <v>39409</v>
      </c>
      <c r="ACC25" s="209">
        <v>39412</v>
      </c>
      <c r="ACD25" s="209">
        <v>39413</v>
      </c>
      <c r="ACE25" s="209">
        <v>39414</v>
      </c>
      <c r="ACF25" s="209">
        <v>39415</v>
      </c>
      <c r="ACG25" s="209">
        <v>39416</v>
      </c>
      <c r="ACH25" s="209">
        <v>39419</v>
      </c>
      <c r="ACI25" s="209">
        <v>39420</v>
      </c>
      <c r="ACJ25" s="209">
        <v>39421</v>
      </c>
      <c r="ACK25" s="209">
        <v>39422</v>
      </c>
      <c r="ACL25" s="209">
        <v>39423</v>
      </c>
      <c r="ACM25" s="209">
        <v>39426</v>
      </c>
      <c r="ACN25" s="209">
        <v>39427</v>
      </c>
      <c r="ACO25" s="209">
        <v>39428</v>
      </c>
      <c r="ACP25" s="209">
        <v>39429</v>
      </c>
      <c r="ACQ25" s="209">
        <v>39430</v>
      </c>
      <c r="ACR25" s="209">
        <v>39433</v>
      </c>
      <c r="ACS25" s="209">
        <v>39434</v>
      </c>
      <c r="ACT25" s="209">
        <v>39435</v>
      </c>
      <c r="ACU25" s="209">
        <v>39436</v>
      </c>
      <c r="ACV25" s="209">
        <v>39437</v>
      </c>
      <c r="ACW25" s="209">
        <v>39440</v>
      </c>
      <c r="ACX25" s="209">
        <v>39441</v>
      </c>
      <c r="ACY25" s="209">
        <v>39442</v>
      </c>
      <c r="ACZ25" s="209">
        <v>39443</v>
      </c>
      <c r="ADA25" s="209">
        <v>39444</v>
      </c>
      <c r="ADB25" s="209">
        <v>39447</v>
      </c>
      <c r="ADC25" s="209">
        <v>39448</v>
      </c>
      <c r="ADD25" s="209">
        <v>39449</v>
      </c>
      <c r="ADE25" s="209">
        <v>39450</v>
      </c>
      <c r="ADF25" s="209">
        <v>39451</v>
      </c>
      <c r="ADG25" s="209">
        <v>39454</v>
      </c>
      <c r="ADH25" s="209">
        <v>39455</v>
      </c>
      <c r="ADI25" s="209">
        <v>39456</v>
      </c>
      <c r="ADJ25" s="209">
        <v>39457</v>
      </c>
      <c r="ADK25" s="209">
        <v>39458</v>
      </c>
      <c r="ADL25" s="209">
        <v>39461</v>
      </c>
      <c r="ADM25" s="209">
        <v>39462</v>
      </c>
      <c r="ADN25" s="209">
        <v>39463</v>
      </c>
      <c r="ADO25" s="209">
        <v>39464</v>
      </c>
      <c r="ADP25" s="209">
        <v>39465</v>
      </c>
      <c r="ADQ25" s="209">
        <v>39468</v>
      </c>
      <c r="ADR25" s="209">
        <v>39469</v>
      </c>
      <c r="ADS25" s="209">
        <v>39470</v>
      </c>
      <c r="ADT25" s="209">
        <v>39471</v>
      </c>
      <c r="ADU25" s="209">
        <v>39472</v>
      </c>
      <c r="ADV25" s="209">
        <v>39475</v>
      </c>
      <c r="ADW25" s="209">
        <v>39476</v>
      </c>
      <c r="ADX25" s="209">
        <v>39477</v>
      </c>
      <c r="ADY25" s="209">
        <v>39478</v>
      </c>
      <c r="ADZ25" s="209">
        <v>39479</v>
      </c>
      <c r="AEA25" s="209">
        <v>39482</v>
      </c>
      <c r="AEB25" s="209">
        <v>39483</v>
      </c>
      <c r="AEC25" s="209">
        <v>39484</v>
      </c>
      <c r="AED25" s="209">
        <v>39485</v>
      </c>
      <c r="AEE25" s="209">
        <v>39486</v>
      </c>
      <c r="AEF25" s="209">
        <v>39489</v>
      </c>
      <c r="AEG25" s="209">
        <v>39490</v>
      </c>
      <c r="AEH25" s="209">
        <v>39491</v>
      </c>
      <c r="AEI25" s="209">
        <v>39492</v>
      </c>
      <c r="AEJ25" s="209">
        <v>39493</v>
      </c>
      <c r="AEK25" s="209">
        <v>39496</v>
      </c>
      <c r="AEL25" s="209">
        <v>39497</v>
      </c>
      <c r="AEM25" s="209">
        <v>39498</v>
      </c>
      <c r="AEN25" s="209">
        <v>39499</v>
      </c>
      <c r="AEO25" s="209">
        <v>39500</v>
      </c>
      <c r="AEP25" s="209">
        <v>39503</v>
      </c>
      <c r="AEQ25" s="209">
        <v>39504</v>
      </c>
      <c r="AER25" s="209">
        <v>39505</v>
      </c>
      <c r="AES25" s="209">
        <v>39506</v>
      </c>
      <c r="AET25" s="209">
        <v>39507</v>
      </c>
      <c r="AEU25" s="209">
        <v>39510</v>
      </c>
      <c r="AEV25" s="209">
        <v>39511</v>
      </c>
      <c r="AEW25" s="209">
        <v>39512</v>
      </c>
      <c r="AEX25" s="209">
        <v>39513</v>
      </c>
      <c r="AEY25" s="209">
        <v>39514</v>
      </c>
      <c r="AEZ25" s="209">
        <v>39517</v>
      </c>
      <c r="AFA25" s="209">
        <v>39518</v>
      </c>
      <c r="AFB25" s="209">
        <v>39519</v>
      </c>
      <c r="AFC25" s="209">
        <v>39520</v>
      </c>
      <c r="AFD25" s="209">
        <v>39521</v>
      </c>
      <c r="AFE25" s="209">
        <v>39524</v>
      </c>
      <c r="AFF25" s="209">
        <v>39525</v>
      </c>
      <c r="AFG25" s="209">
        <v>39526</v>
      </c>
      <c r="AFH25" s="209">
        <v>39527</v>
      </c>
      <c r="AFI25" s="209">
        <v>39528</v>
      </c>
      <c r="AFJ25" s="209">
        <v>39531</v>
      </c>
      <c r="AFK25" s="209">
        <v>39532</v>
      </c>
      <c r="AFL25" s="209">
        <v>39533</v>
      </c>
      <c r="AFM25" s="209">
        <v>39534</v>
      </c>
      <c r="AFN25" s="209">
        <v>39535</v>
      </c>
      <c r="AFO25" s="209">
        <v>39538</v>
      </c>
      <c r="AFP25" s="209">
        <v>39539</v>
      </c>
      <c r="AFQ25" s="209">
        <v>39540</v>
      </c>
      <c r="AFR25" s="209">
        <v>39541</v>
      </c>
      <c r="AFS25" s="209">
        <v>39542</v>
      </c>
      <c r="AFT25" s="209">
        <v>39545</v>
      </c>
      <c r="AFU25" s="209">
        <v>39546</v>
      </c>
      <c r="AFV25" s="209">
        <v>39547</v>
      </c>
      <c r="AFW25" s="209">
        <v>39548</v>
      </c>
      <c r="AFX25" s="209">
        <v>39549</v>
      </c>
      <c r="AFY25" s="209">
        <v>39552</v>
      </c>
      <c r="AFZ25" s="209">
        <v>39553</v>
      </c>
      <c r="AGA25" s="209">
        <v>39554</v>
      </c>
      <c r="AGB25" s="209">
        <v>39555</v>
      </c>
      <c r="AGC25" s="209">
        <v>39556</v>
      </c>
      <c r="AGD25" s="209">
        <v>39559</v>
      </c>
      <c r="AGE25" s="209">
        <v>39560</v>
      </c>
      <c r="AGF25" s="209">
        <v>39561</v>
      </c>
      <c r="AGG25" s="209">
        <v>39562</v>
      </c>
      <c r="AGH25" s="209">
        <v>39563</v>
      </c>
      <c r="AGI25" s="209">
        <v>39566</v>
      </c>
      <c r="AGJ25" s="209">
        <v>39567</v>
      </c>
      <c r="AGK25" s="209">
        <v>39568</v>
      </c>
      <c r="AGL25" s="209">
        <v>39569</v>
      </c>
      <c r="AGM25" s="209">
        <v>39570</v>
      </c>
      <c r="AGN25" s="209">
        <v>39573</v>
      </c>
      <c r="AGO25" s="209">
        <v>39574</v>
      </c>
      <c r="AGP25" s="209">
        <v>39575</v>
      </c>
      <c r="AGQ25" s="209">
        <v>39576</v>
      </c>
      <c r="AGR25" s="209">
        <v>39577</v>
      </c>
      <c r="AGS25" s="209">
        <v>39580</v>
      </c>
      <c r="AGT25" s="209">
        <v>39581</v>
      </c>
      <c r="AGU25" s="209">
        <v>39582</v>
      </c>
      <c r="AGV25" s="209">
        <v>39583</v>
      </c>
      <c r="AGW25" s="209">
        <v>39584</v>
      </c>
      <c r="AGX25" s="209">
        <v>39587</v>
      </c>
      <c r="AGY25" s="209">
        <v>39588</v>
      </c>
      <c r="AGZ25" s="209">
        <v>39589</v>
      </c>
      <c r="AHA25" s="209">
        <v>39590</v>
      </c>
      <c r="AHB25" s="209">
        <v>39591</v>
      </c>
      <c r="AHC25" s="209">
        <v>39594</v>
      </c>
      <c r="AHD25" s="209">
        <v>39595</v>
      </c>
      <c r="AHE25" s="209">
        <v>39596</v>
      </c>
      <c r="AHF25" s="209">
        <v>39597</v>
      </c>
      <c r="AHG25" s="209">
        <v>39598</v>
      </c>
      <c r="AHH25" s="209">
        <v>39601</v>
      </c>
      <c r="AHI25" s="209">
        <v>39602</v>
      </c>
      <c r="AHJ25" s="209">
        <v>39603</v>
      </c>
      <c r="AHK25" s="209">
        <v>39604</v>
      </c>
      <c r="AHL25" s="209">
        <v>39605</v>
      </c>
      <c r="AHM25" s="209">
        <v>39608</v>
      </c>
      <c r="AHN25" s="209">
        <v>39609</v>
      </c>
      <c r="AHO25" s="209">
        <v>39610</v>
      </c>
      <c r="AHP25" s="209">
        <v>39611</v>
      </c>
      <c r="AHQ25" s="209">
        <v>39612</v>
      </c>
      <c r="AHR25" s="209">
        <v>39615</v>
      </c>
      <c r="AHS25" s="209">
        <v>39616</v>
      </c>
      <c r="AHT25" s="209">
        <v>39617</v>
      </c>
      <c r="AHU25" s="209">
        <v>39618</v>
      </c>
      <c r="AHV25" s="209">
        <v>39619</v>
      </c>
      <c r="AHW25" s="209">
        <v>39622</v>
      </c>
      <c r="AHX25" s="209">
        <v>39623</v>
      </c>
      <c r="AHY25" s="209">
        <v>39624</v>
      </c>
      <c r="AHZ25" s="209">
        <v>39625</v>
      </c>
      <c r="AIA25" s="209">
        <v>39626</v>
      </c>
      <c r="AIB25" s="209">
        <v>39629</v>
      </c>
      <c r="AIC25" s="209">
        <v>39630</v>
      </c>
      <c r="AID25" s="209">
        <v>39631</v>
      </c>
      <c r="AIE25" s="209">
        <v>39632</v>
      </c>
      <c r="AIF25" s="209">
        <v>39633</v>
      </c>
      <c r="AIG25" s="209">
        <v>39636</v>
      </c>
      <c r="AIH25" s="209">
        <v>39637</v>
      </c>
      <c r="AII25" s="209">
        <v>39638</v>
      </c>
      <c r="AIJ25" s="209">
        <v>39639</v>
      </c>
      <c r="AIK25" s="209">
        <v>39640</v>
      </c>
      <c r="AIL25" s="209">
        <v>39643</v>
      </c>
      <c r="AIM25" s="209">
        <v>39644</v>
      </c>
      <c r="AIN25" s="209">
        <v>39645</v>
      </c>
      <c r="AIO25" s="209">
        <v>39646</v>
      </c>
      <c r="AIP25" s="209">
        <v>39647</v>
      </c>
      <c r="AIQ25" s="209">
        <v>39650</v>
      </c>
      <c r="AIR25" s="209">
        <v>39651</v>
      </c>
      <c r="AIS25" s="209">
        <v>39652</v>
      </c>
      <c r="AIT25" s="209">
        <v>39653</v>
      </c>
      <c r="AIU25" s="209">
        <v>39654</v>
      </c>
      <c r="AIV25" s="209">
        <v>39657</v>
      </c>
      <c r="AIW25" s="209">
        <v>39658</v>
      </c>
      <c r="AIX25" s="209">
        <v>39659</v>
      </c>
      <c r="AIY25" s="209">
        <v>39660</v>
      </c>
      <c r="AIZ25" s="209">
        <v>39661</v>
      </c>
      <c r="AJA25" s="209">
        <v>39664</v>
      </c>
      <c r="AJB25" s="209">
        <v>39665</v>
      </c>
      <c r="AJC25" s="209">
        <v>39666</v>
      </c>
      <c r="AJD25" s="209">
        <v>39667</v>
      </c>
      <c r="AJE25" s="209">
        <v>39668</v>
      </c>
      <c r="AJF25" s="209">
        <v>39671</v>
      </c>
      <c r="AJG25" s="209">
        <v>39672</v>
      </c>
      <c r="AJH25" s="209">
        <v>39673</v>
      </c>
      <c r="AJI25" s="209">
        <v>39674</v>
      </c>
      <c r="AJJ25" s="209">
        <v>39675</v>
      </c>
      <c r="AJK25" s="209">
        <v>39678</v>
      </c>
      <c r="AJL25" s="209">
        <v>39679</v>
      </c>
      <c r="AJM25" s="209">
        <v>39680</v>
      </c>
      <c r="AJN25" s="209">
        <v>39681</v>
      </c>
      <c r="AJO25" s="209">
        <v>39682</v>
      </c>
      <c r="AJP25" s="209">
        <v>39685</v>
      </c>
      <c r="AJQ25" s="209">
        <v>39686</v>
      </c>
      <c r="AJR25" s="209">
        <v>39687</v>
      </c>
      <c r="AJS25" s="209">
        <v>39688</v>
      </c>
      <c r="AJT25" s="209">
        <v>39689</v>
      </c>
      <c r="AJU25" s="209">
        <v>39692</v>
      </c>
      <c r="AJV25" s="209">
        <v>39693</v>
      </c>
      <c r="AJW25" s="209">
        <v>39694</v>
      </c>
      <c r="AJX25" s="209">
        <v>39695</v>
      </c>
      <c r="AJY25" s="209">
        <v>39696</v>
      </c>
      <c r="AJZ25" s="209">
        <v>39699</v>
      </c>
      <c r="AKA25" s="209">
        <v>39700</v>
      </c>
      <c r="AKB25" s="209">
        <v>39701</v>
      </c>
      <c r="AKC25" s="209">
        <v>39702</v>
      </c>
      <c r="AKD25" s="209">
        <v>39703</v>
      </c>
      <c r="AKE25" s="209">
        <v>39706</v>
      </c>
      <c r="AKF25" s="209">
        <v>39707</v>
      </c>
      <c r="AKG25" s="209">
        <v>39708</v>
      </c>
      <c r="AKH25" s="209">
        <v>39709</v>
      </c>
      <c r="AKI25" s="209">
        <v>39710</v>
      </c>
      <c r="AKJ25" s="209">
        <v>39713</v>
      </c>
      <c r="AKK25" s="209">
        <v>39714</v>
      </c>
      <c r="AKL25" s="209">
        <v>39715</v>
      </c>
      <c r="AKM25" s="209">
        <v>39716</v>
      </c>
      <c r="AKN25" s="209">
        <v>39717</v>
      </c>
      <c r="AKO25" s="209">
        <v>39720</v>
      </c>
      <c r="AKP25" s="209">
        <v>39721</v>
      </c>
      <c r="AKQ25" s="209">
        <v>39722</v>
      </c>
      <c r="AKR25" s="209">
        <v>39723</v>
      </c>
      <c r="AKS25" s="209">
        <v>39724</v>
      </c>
      <c r="AKT25" s="209">
        <v>39727</v>
      </c>
      <c r="AKU25" s="209">
        <v>39728</v>
      </c>
      <c r="AKV25" s="209">
        <v>39729</v>
      </c>
      <c r="AKW25" s="209">
        <v>39730</v>
      </c>
      <c r="AKX25" s="209">
        <v>39731</v>
      </c>
      <c r="AKY25" s="209">
        <v>39734</v>
      </c>
      <c r="AKZ25" s="209">
        <v>39735</v>
      </c>
      <c r="ALA25" s="209">
        <v>39736</v>
      </c>
      <c r="ALB25" s="209">
        <v>39737</v>
      </c>
      <c r="ALC25" s="209">
        <v>39738</v>
      </c>
      <c r="ALD25" s="209">
        <v>39741</v>
      </c>
      <c r="ALE25" s="209">
        <v>39742</v>
      </c>
      <c r="ALF25" s="209">
        <v>39743</v>
      </c>
      <c r="ALG25" s="209">
        <v>39744</v>
      </c>
      <c r="ALH25" s="209">
        <v>39745</v>
      </c>
      <c r="ALI25" s="209">
        <v>39748</v>
      </c>
      <c r="ALJ25" s="209">
        <v>39749</v>
      </c>
      <c r="ALK25" s="209">
        <v>39750</v>
      </c>
      <c r="ALL25" s="209">
        <v>39751</v>
      </c>
      <c r="ALM25" s="209">
        <v>39752</v>
      </c>
      <c r="ALN25" s="209">
        <v>39755</v>
      </c>
      <c r="ALO25" s="209">
        <v>39756</v>
      </c>
      <c r="ALP25" s="209">
        <v>39757</v>
      </c>
      <c r="ALQ25" s="209">
        <v>39758</v>
      </c>
      <c r="ALR25" s="209">
        <v>39759</v>
      </c>
      <c r="ALS25" s="209">
        <v>39762</v>
      </c>
      <c r="ALT25" s="209">
        <v>39763</v>
      </c>
      <c r="ALU25" s="209">
        <v>39764</v>
      </c>
      <c r="ALV25" s="209">
        <v>39765</v>
      </c>
      <c r="ALW25" s="209">
        <v>39766</v>
      </c>
      <c r="ALX25" s="209">
        <v>39769</v>
      </c>
      <c r="ALY25" s="209">
        <v>39770</v>
      </c>
      <c r="ALZ25" s="209">
        <v>39771</v>
      </c>
      <c r="AMA25" s="209">
        <v>39772</v>
      </c>
      <c r="AMB25" s="209">
        <v>39773</v>
      </c>
      <c r="AMC25" s="209">
        <v>39776</v>
      </c>
      <c r="AMD25" s="209">
        <v>39777</v>
      </c>
      <c r="AME25" s="209">
        <v>39778</v>
      </c>
      <c r="AMF25" s="209">
        <v>39779</v>
      </c>
      <c r="AMG25" s="209">
        <v>39780</v>
      </c>
      <c r="AMH25" s="209">
        <v>39783</v>
      </c>
      <c r="AMI25" s="209">
        <v>39784</v>
      </c>
      <c r="AMJ25" s="209">
        <v>39785</v>
      </c>
      <c r="AMK25" s="209">
        <v>39786</v>
      </c>
      <c r="AML25" s="209">
        <v>39787</v>
      </c>
      <c r="AMM25" s="209">
        <v>39790</v>
      </c>
      <c r="AMN25" s="209">
        <v>39791</v>
      </c>
      <c r="AMO25" s="209">
        <v>39792</v>
      </c>
      <c r="AMP25" s="209">
        <v>39793</v>
      </c>
      <c r="AMQ25" s="209">
        <v>39794</v>
      </c>
      <c r="AMR25" s="209">
        <v>39797</v>
      </c>
      <c r="AMS25" s="209">
        <v>39798</v>
      </c>
      <c r="AMT25" s="209">
        <v>39799</v>
      </c>
      <c r="AMU25" s="209">
        <v>39800</v>
      </c>
      <c r="AMV25" s="209">
        <v>39801</v>
      </c>
      <c r="AMW25" s="209">
        <v>39804</v>
      </c>
      <c r="AMX25" s="209">
        <v>39805</v>
      </c>
      <c r="AMY25" s="209">
        <v>39806</v>
      </c>
      <c r="AMZ25" s="209">
        <v>39807</v>
      </c>
      <c r="ANA25" s="209">
        <v>39808</v>
      </c>
      <c r="ANB25" s="209">
        <v>39811</v>
      </c>
      <c r="ANC25" s="209">
        <v>39812</v>
      </c>
      <c r="AND25" s="209">
        <v>39813</v>
      </c>
      <c r="ANE25" s="209">
        <v>39814</v>
      </c>
      <c r="ANF25" s="209">
        <v>39815</v>
      </c>
      <c r="ANG25" s="209">
        <v>39818</v>
      </c>
      <c r="ANH25" s="209">
        <v>39819</v>
      </c>
      <c r="ANI25" s="209">
        <v>39820</v>
      </c>
      <c r="ANJ25" s="209">
        <v>39821</v>
      </c>
      <c r="ANK25" s="209">
        <v>39822</v>
      </c>
      <c r="ANL25" s="209">
        <v>39825</v>
      </c>
      <c r="ANM25" s="209">
        <v>39826</v>
      </c>
      <c r="ANN25" s="209">
        <v>39827</v>
      </c>
      <c r="ANO25" s="209">
        <v>39828</v>
      </c>
      <c r="ANP25" s="209">
        <v>39829</v>
      </c>
      <c r="ANQ25" s="209">
        <v>39832</v>
      </c>
      <c r="ANR25" s="209">
        <v>39833</v>
      </c>
      <c r="ANS25" s="209">
        <v>39834</v>
      </c>
      <c r="ANT25" s="209">
        <v>39835</v>
      </c>
      <c r="ANU25" s="209">
        <v>39836</v>
      </c>
      <c r="ANV25" s="209">
        <v>39839</v>
      </c>
      <c r="ANW25" s="209">
        <v>39840</v>
      </c>
      <c r="ANX25" s="209">
        <v>39841</v>
      </c>
      <c r="ANY25" s="209">
        <v>39842</v>
      </c>
      <c r="ANZ25" s="209">
        <v>39843</v>
      </c>
      <c r="AOA25" s="209">
        <v>39846</v>
      </c>
      <c r="AOB25" s="209">
        <v>39847</v>
      </c>
      <c r="AOC25" s="209">
        <v>39848</v>
      </c>
      <c r="AOD25" s="209">
        <v>39849</v>
      </c>
      <c r="AOE25" s="209">
        <v>39850</v>
      </c>
      <c r="AOF25" s="209">
        <v>39853</v>
      </c>
      <c r="AOG25" s="209">
        <v>39854</v>
      </c>
      <c r="AOH25" s="209">
        <v>39855</v>
      </c>
      <c r="AOI25" s="209">
        <v>39856</v>
      </c>
      <c r="AOJ25" s="209">
        <v>39857</v>
      </c>
      <c r="AOK25" s="209">
        <v>39860</v>
      </c>
      <c r="AOL25" s="209">
        <v>39861</v>
      </c>
      <c r="AOM25" s="209">
        <v>39862</v>
      </c>
      <c r="AON25" s="209">
        <v>39863</v>
      </c>
      <c r="AOO25" s="209">
        <v>39864</v>
      </c>
      <c r="AOP25" s="209">
        <v>39867</v>
      </c>
      <c r="AOQ25" s="209">
        <v>39868</v>
      </c>
      <c r="AOR25" s="209">
        <v>39869</v>
      </c>
      <c r="AOS25" s="209">
        <v>39870</v>
      </c>
      <c r="AOT25" s="209">
        <v>39871</v>
      </c>
      <c r="AOU25" s="209">
        <v>39874</v>
      </c>
      <c r="AOV25" s="209">
        <v>39875</v>
      </c>
      <c r="AOW25" s="209">
        <v>39876</v>
      </c>
      <c r="AOX25" s="209">
        <v>39877</v>
      </c>
      <c r="AOY25" s="209">
        <v>39878</v>
      </c>
      <c r="AOZ25" s="209">
        <v>39881</v>
      </c>
      <c r="APA25" s="209">
        <v>39882</v>
      </c>
      <c r="APB25" s="209">
        <v>39883</v>
      </c>
      <c r="APC25" s="209">
        <v>39884</v>
      </c>
      <c r="APD25" s="209">
        <v>39885</v>
      </c>
      <c r="APE25" s="209">
        <v>39888</v>
      </c>
      <c r="APF25" s="209">
        <v>39889</v>
      </c>
      <c r="APG25" s="209">
        <v>39890</v>
      </c>
      <c r="APH25" s="209">
        <v>39891</v>
      </c>
      <c r="API25" s="209">
        <v>39892</v>
      </c>
      <c r="APJ25" s="209">
        <v>39895</v>
      </c>
      <c r="APK25" s="209">
        <v>39896</v>
      </c>
      <c r="APL25" s="209">
        <v>39897</v>
      </c>
      <c r="APM25" s="209">
        <v>39898</v>
      </c>
      <c r="APN25" s="209">
        <v>39899</v>
      </c>
      <c r="APO25" s="209">
        <v>39902</v>
      </c>
      <c r="APP25" s="209">
        <v>39903</v>
      </c>
      <c r="APQ25" s="209">
        <v>39904</v>
      </c>
      <c r="APR25" s="209">
        <v>39905</v>
      </c>
      <c r="APS25" s="209">
        <v>39906</v>
      </c>
      <c r="APT25" s="209">
        <v>39909</v>
      </c>
      <c r="APU25" s="209">
        <v>39910</v>
      </c>
      <c r="APV25" s="209">
        <v>39911</v>
      </c>
      <c r="APW25" s="209">
        <v>39912</v>
      </c>
      <c r="APX25" s="209">
        <v>39913</v>
      </c>
      <c r="APY25" s="209">
        <v>39916</v>
      </c>
      <c r="APZ25" s="209">
        <v>39917</v>
      </c>
      <c r="AQA25" s="209">
        <v>39918</v>
      </c>
      <c r="AQB25" s="209">
        <v>39919</v>
      </c>
      <c r="AQC25" s="209">
        <v>39920</v>
      </c>
      <c r="AQD25" s="209">
        <v>39923</v>
      </c>
      <c r="AQE25" s="209">
        <v>39924</v>
      </c>
      <c r="AQF25" s="209">
        <v>39925</v>
      </c>
      <c r="AQG25" s="209">
        <v>39926</v>
      </c>
      <c r="AQH25" s="209">
        <v>39927</v>
      </c>
      <c r="AQI25" s="209">
        <v>39930</v>
      </c>
      <c r="AQJ25" s="209">
        <v>39931</v>
      </c>
      <c r="AQK25" s="209">
        <v>39932</v>
      </c>
      <c r="AQL25" s="209">
        <v>39933</v>
      </c>
      <c r="AQM25" s="209">
        <v>39934</v>
      </c>
      <c r="AQN25" s="209">
        <v>39937</v>
      </c>
      <c r="AQO25" s="209">
        <v>39938</v>
      </c>
      <c r="AQP25" s="209">
        <v>39939</v>
      </c>
      <c r="AQQ25" s="209">
        <v>39940</v>
      </c>
      <c r="AQR25" s="209">
        <v>39941</v>
      </c>
      <c r="AQS25" s="209">
        <v>39944</v>
      </c>
      <c r="AQT25" s="209">
        <v>39945</v>
      </c>
      <c r="AQU25" s="209">
        <v>39946</v>
      </c>
      <c r="AQV25" s="209">
        <v>39947</v>
      </c>
      <c r="AQW25" s="209">
        <v>39948</v>
      </c>
      <c r="AQX25" s="209">
        <v>39951</v>
      </c>
      <c r="AQY25" s="209">
        <v>39952</v>
      </c>
      <c r="AQZ25" s="209">
        <v>39953</v>
      </c>
      <c r="ARA25" s="209">
        <v>39954</v>
      </c>
      <c r="ARB25" s="209">
        <v>39955</v>
      </c>
      <c r="ARC25" s="209">
        <v>39958</v>
      </c>
      <c r="ARD25" s="209">
        <v>39959</v>
      </c>
      <c r="ARE25" s="209">
        <v>39960</v>
      </c>
      <c r="ARF25" s="209">
        <v>39961</v>
      </c>
      <c r="ARG25" s="209">
        <v>39962</v>
      </c>
      <c r="ARH25" s="209">
        <v>39965</v>
      </c>
      <c r="ARI25" s="209">
        <v>39966</v>
      </c>
      <c r="ARJ25" s="209">
        <v>39967</v>
      </c>
      <c r="ARK25" s="209">
        <v>39968</v>
      </c>
      <c r="ARL25" s="209">
        <v>39969</v>
      </c>
      <c r="ARM25" s="209">
        <v>39972</v>
      </c>
      <c r="ARN25" s="209">
        <v>39973</v>
      </c>
      <c r="ARO25" s="209">
        <v>39974</v>
      </c>
      <c r="ARP25" s="209">
        <v>39975</v>
      </c>
      <c r="ARQ25" s="209">
        <v>39976</v>
      </c>
      <c r="ARR25" s="209">
        <v>39979</v>
      </c>
      <c r="ARS25" s="209">
        <v>39980</v>
      </c>
      <c r="ART25" s="209">
        <v>39981</v>
      </c>
      <c r="ARU25" s="209">
        <v>39982</v>
      </c>
      <c r="ARV25" s="209">
        <v>39983</v>
      </c>
      <c r="ARW25" s="209">
        <v>39986</v>
      </c>
      <c r="ARX25" s="209">
        <v>39987</v>
      </c>
      <c r="ARY25" s="209">
        <v>39988</v>
      </c>
      <c r="ARZ25" s="209">
        <v>39989</v>
      </c>
      <c r="ASA25" s="209">
        <v>39990</v>
      </c>
      <c r="ASB25" s="209">
        <v>39993</v>
      </c>
      <c r="ASC25" s="209">
        <v>39994</v>
      </c>
      <c r="ASD25" s="209">
        <v>39995</v>
      </c>
      <c r="ASE25" s="209">
        <v>39996</v>
      </c>
      <c r="ASF25" s="209">
        <v>39997</v>
      </c>
      <c r="ASG25" s="209">
        <v>40000</v>
      </c>
      <c r="ASH25" s="209">
        <v>40001</v>
      </c>
      <c r="ASI25" s="209">
        <v>40002</v>
      </c>
      <c r="ASJ25" s="209">
        <v>40003</v>
      </c>
      <c r="ASK25" s="209">
        <v>40004</v>
      </c>
      <c r="ASL25" s="209">
        <v>40007</v>
      </c>
      <c r="ASM25" s="209">
        <v>40008</v>
      </c>
      <c r="ASN25" s="209">
        <v>40009</v>
      </c>
      <c r="ASO25" s="209">
        <v>40010</v>
      </c>
      <c r="ASP25" s="209">
        <v>40011</v>
      </c>
      <c r="ASQ25" s="209">
        <v>40014</v>
      </c>
      <c r="ASR25" s="209">
        <v>40015</v>
      </c>
      <c r="ASS25" s="209">
        <v>40016</v>
      </c>
      <c r="AST25" s="209">
        <v>40017</v>
      </c>
      <c r="ASU25" s="209">
        <v>40018</v>
      </c>
      <c r="ASV25" s="209">
        <v>40021</v>
      </c>
      <c r="ASW25" s="209">
        <v>40022</v>
      </c>
      <c r="ASX25" s="209">
        <v>40023</v>
      </c>
      <c r="ASY25" s="209">
        <v>40024</v>
      </c>
      <c r="ASZ25" s="209">
        <v>40025</v>
      </c>
      <c r="ATA25" s="209">
        <v>40028</v>
      </c>
      <c r="ATB25" s="209">
        <v>40029</v>
      </c>
      <c r="ATC25" s="209">
        <v>40030</v>
      </c>
      <c r="ATD25" s="209">
        <v>40031</v>
      </c>
      <c r="ATE25" s="209">
        <v>40032</v>
      </c>
      <c r="ATF25" s="209">
        <v>40035</v>
      </c>
      <c r="ATG25" s="209">
        <v>40036</v>
      </c>
      <c r="ATH25" s="209">
        <v>40037</v>
      </c>
      <c r="ATI25" s="209">
        <v>40038</v>
      </c>
      <c r="ATJ25" s="209">
        <v>40039</v>
      </c>
      <c r="ATK25" s="209">
        <v>40042</v>
      </c>
      <c r="ATL25" s="209">
        <v>40043</v>
      </c>
      <c r="ATM25" s="209">
        <v>40044</v>
      </c>
      <c r="ATN25" s="209">
        <v>40045</v>
      </c>
      <c r="ATO25" s="209">
        <v>40046</v>
      </c>
      <c r="ATP25" s="209">
        <v>40049</v>
      </c>
      <c r="ATQ25" s="209">
        <v>40050</v>
      </c>
      <c r="ATR25" s="209">
        <v>40051</v>
      </c>
      <c r="ATS25" s="209">
        <v>40052</v>
      </c>
      <c r="ATT25" s="209">
        <v>40053</v>
      </c>
      <c r="ATU25" s="209">
        <v>40056</v>
      </c>
      <c r="ATV25" s="209">
        <v>40057</v>
      </c>
      <c r="ATW25" s="209">
        <v>40058</v>
      </c>
      <c r="ATX25" s="209">
        <v>40059</v>
      </c>
      <c r="ATY25" s="209">
        <v>40060</v>
      </c>
      <c r="ATZ25" s="209">
        <v>40063</v>
      </c>
      <c r="AUA25" s="209">
        <v>40064</v>
      </c>
      <c r="AUB25" s="209">
        <v>40065</v>
      </c>
      <c r="AUC25" s="209">
        <v>40066</v>
      </c>
      <c r="AUD25" s="209">
        <v>40067</v>
      </c>
      <c r="AUE25" s="209">
        <v>40070</v>
      </c>
      <c r="AUF25" s="209">
        <v>40071</v>
      </c>
      <c r="AUG25" s="209">
        <v>40072</v>
      </c>
      <c r="AUH25" s="209">
        <v>40073</v>
      </c>
      <c r="AUI25" s="209">
        <v>40074</v>
      </c>
      <c r="AUJ25" s="209">
        <v>40077</v>
      </c>
      <c r="AUK25" s="209">
        <v>40078</v>
      </c>
      <c r="AUL25" s="209">
        <v>40079</v>
      </c>
      <c r="AUM25" s="209">
        <v>40080</v>
      </c>
      <c r="AUN25" s="209">
        <v>40081</v>
      </c>
      <c r="AUO25" s="209">
        <v>40084</v>
      </c>
      <c r="AUP25" s="209">
        <v>40085</v>
      </c>
      <c r="AUQ25" s="209">
        <v>40086</v>
      </c>
      <c r="AUR25" s="209">
        <v>40087</v>
      </c>
      <c r="AUS25" s="209">
        <v>40088</v>
      </c>
      <c r="AUT25" s="209">
        <v>40091</v>
      </c>
      <c r="AUU25" s="209">
        <v>40092</v>
      </c>
      <c r="AUV25" s="209">
        <v>40093</v>
      </c>
      <c r="AUW25" s="209">
        <v>40094</v>
      </c>
      <c r="AUX25" s="209">
        <v>40095</v>
      </c>
      <c r="AUY25" s="209">
        <v>40098</v>
      </c>
      <c r="AUZ25" s="209">
        <v>40099</v>
      </c>
      <c r="AVA25" s="209">
        <v>40100</v>
      </c>
      <c r="AVB25" s="209">
        <v>40101</v>
      </c>
      <c r="AVC25" s="209">
        <v>40102</v>
      </c>
      <c r="AVD25" s="209">
        <v>40105</v>
      </c>
      <c r="AVE25" s="209">
        <v>40106</v>
      </c>
      <c r="AVF25" s="209">
        <v>40107</v>
      </c>
      <c r="AVG25" s="209">
        <v>40108</v>
      </c>
      <c r="AVH25" s="209">
        <v>40109</v>
      </c>
      <c r="AVI25" s="209">
        <v>40112</v>
      </c>
      <c r="AVJ25" s="209">
        <v>40113</v>
      </c>
      <c r="AVK25" s="209">
        <v>40114</v>
      </c>
      <c r="AVL25" s="209">
        <v>40115</v>
      </c>
      <c r="AVM25" s="209">
        <v>40116</v>
      </c>
      <c r="AVN25" s="209">
        <v>40119</v>
      </c>
      <c r="AVO25" s="209">
        <v>40120</v>
      </c>
      <c r="AVP25" s="209">
        <v>40121</v>
      </c>
      <c r="AVQ25" s="209">
        <v>40122</v>
      </c>
      <c r="AVR25" s="209">
        <v>40123</v>
      </c>
      <c r="AVS25" s="209">
        <v>40126</v>
      </c>
      <c r="AVT25" s="209">
        <v>40127</v>
      </c>
      <c r="AVU25" s="209">
        <v>40128</v>
      </c>
      <c r="AVV25" s="209">
        <v>40129</v>
      </c>
      <c r="AVW25" s="209">
        <v>40130</v>
      </c>
      <c r="AVX25" s="209">
        <v>40133</v>
      </c>
      <c r="AVY25" s="209">
        <v>40134</v>
      </c>
      <c r="AVZ25" s="209">
        <v>40135</v>
      </c>
      <c r="AWA25" s="209">
        <v>40136</v>
      </c>
      <c r="AWB25" s="209">
        <v>40137</v>
      </c>
      <c r="AWC25" s="209">
        <v>40140</v>
      </c>
      <c r="AWD25" s="209">
        <v>40141</v>
      </c>
      <c r="AWE25" s="209">
        <v>40142</v>
      </c>
      <c r="AWF25" s="209">
        <v>40143</v>
      </c>
      <c r="AWG25" s="209">
        <v>40144</v>
      </c>
      <c r="AWH25" s="209">
        <v>40147</v>
      </c>
      <c r="AWI25" s="209">
        <v>40148</v>
      </c>
      <c r="AWJ25" s="209">
        <v>40149</v>
      </c>
      <c r="AWK25" s="209">
        <v>40150</v>
      </c>
      <c r="AWL25" s="209">
        <v>40151</v>
      </c>
      <c r="AWM25" s="209">
        <v>40154</v>
      </c>
      <c r="AWN25" s="209">
        <v>40155</v>
      </c>
      <c r="AWO25" s="209">
        <v>40156</v>
      </c>
      <c r="AWP25" s="209">
        <v>40157</v>
      </c>
      <c r="AWQ25" s="209">
        <v>40158</v>
      </c>
      <c r="AWR25" s="209">
        <v>40161</v>
      </c>
      <c r="AWS25" s="209">
        <v>40162</v>
      </c>
      <c r="AWT25" s="209">
        <v>40163</v>
      </c>
      <c r="AWU25" s="209">
        <v>40164</v>
      </c>
      <c r="AWV25" s="209">
        <v>40165</v>
      </c>
      <c r="AWW25" s="209">
        <v>40168</v>
      </c>
      <c r="AWX25" s="209">
        <v>40169</v>
      </c>
      <c r="AWY25" s="209">
        <v>40170</v>
      </c>
      <c r="AWZ25" s="209">
        <v>40171</v>
      </c>
      <c r="AXA25" s="209">
        <v>40172</v>
      </c>
      <c r="AXB25" s="209">
        <v>40175</v>
      </c>
      <c r="AXC25" s="209">
        <v>40176</v>
      </c>
      <c r="AXD25" s="209">
        <v>40177</v>
      </c>
      <c r="AXE25" s="209">
        <v>40178</v>
      </c>
      <c r="AXF25" s="209">
        <v>40179</v>
      </c>
      <c r="AXG25" s="209">
        <v>40182</v>
      </c>
      <c r="AXH25" s="209">
        <v>40183</v>
      </c>
      <c r="AXI25" s="209">
        <v>40184</v>
      </c>
      <c r="AXJ25" s="209">
        <v>40185</v>
      </c>
      <c r="AXK25" s="209">
        <v>40186</v>
      </c>
      <c r="AXL25" s="209">
        <v>40189</v>
      </c>
      <c r="AXM25" s="209">
        <v>40190</v>
      </c>
      <c r="AXN25" s="209">
        <v>40191</v>
      </c>
      <c r="AXO25" s="209">
        <v>40192</v>
      </c>
      <c r="AXP25" s="209">
        <v>40193</v>
      </c>
      <c r="AXQ25" s="209">
        <v>40196</v>
      </c>
      <c r="AXR25" s="209">
        <v>40197</v>
      </c>
      <c r="AXS25" s="209">
        <v>40198</v>
      </c>
      <c r="AXT25" s="209">
        <v>40199</v>
      </c>
      <c r="AXU25" s="209">
        <v>40200</v>
      </c>
      <c r="AXV25" s="209">
        <v>40203</v>
      </c>
      <c r="AXW25" s="209">
        <v>40204</v>
      </c>
      <c r="AXX25" s="209">
        <v>40205</v>
      </c>
      <c r="AXY25" s="209">
        <v>40206</v>
      </c>
      <c r="AXZ25" s="209">
        <v>40207</v>
      </c>
      <c r="AYA25" s="209">
        <v>40210</v>
      </c>
      <c r="AYB25" s="209">
        <v>40211</v>
      </c>
      <c r="AYC25" s="209">
        <v>40212</v>
      </c>
      <c r="AYD25" s="209">
        <v>40213</v>
      </c>
      <c r="AYE25" s="209">
        <v>40214</v>
      </c>
      <c r="AYF25" s="209">
        <v>40217</v>
      </c>
      <c r="AYG25" s="209">
        <v>40218</v>
      </c>
      <c r="AYH25" s="209">
        <v>40219</v>
      </c>
      <c r="AYI25" s="209">
        <v>40220</v>
      </c>
      <c r="AYJ25" s="209">
        <v>40221</v>
      </c>
      <c r="AYK25" s="209">
        <v>40224</v>
      </c>
      <c r="AYL25" s="209">
        <v>40225</v>
      </c>
      <c r="AYM25" s="209">
        <v>40226</v>
      </c>
      <c r="AYN25" s="209">
        <v>40227</v>
      </c>
      <c r="AYO25" s="209">
        <v>40228</v>
      </c>
      <c r="AYP25" s="209">
        <v>40231</v>
      </c>
      <c r="AYQ25" s="209">
        <v>40232</v>
      </c>
      <c r="AYR25" s="209">
        <v>40233</v>
      </c>
      <c r="AYS25" s="209">
        <v>40234</v>
      </c>
      <c r="AYT25" s="209">
        <v>40235</v>
      </c>
      <c r="AYU25" s="209">
        <v>40238</v>
      </c>
      <c r="AYV25" s="209">
        <v>40239</v>
      </c>
      <c r="AYW25" s="209">
        <v>40240</v>
      </c>
      <c r="AYX25" s="209">
        <v>40241</v>
      </c>
      <c r="AYY25" s="209">
        <v>40242</v>
      </c>
      <c r="AYZ25" s="209">
        <v>40245</v>
      </c>
      <c r="AZA25" s="209">
        <v>40246</v>
      </c>
      <c r="AZB25" s="209">
        <v>40247</v>
      </c>
      <c r="AZC25" s="209">
        <v>40248</v>
      </c>
      <c r="AZD25" s="209">
        <v>40249</v>
      </c>
      <c r="AZE25" s="209">
        <v>40252</v>
      </c>
      <c r="AZF25" s="209">
        <v>40253</v>
      </c>
      <c r="AZG25" s="209">
        <v>40254</v>
      </c>
      <c r="AZH25" s="209">
        <v>40255</v>
      </c>
      <c r="AZI25" s="209">
        <v>40256</v>
      </c>
      <c r="AZJ25" s="209">
        <v>40259</v>
      </c>
      <c r="AZK25" s="209">
        <v>40260</v>
      </c>
      <c r="AZL25" s="209">
        <v>40261</v>
      </c>
      <c r="AZM25" s="209">
        <v>40262</v>
      </c>
      <c r="AZN25" s="209">
        <v>40263</v>
      </c>
      <c r="AZO25" s="209">
        <v>40266</v>
      </c>
      <c r="AZP25" s="209">
        <v>40267</v>
      </c>
      <c r="AZQ25" s="209">
        <v>40268</v>
      </c>
      <c r="AZR25" s="209">
        <v>40269</v>
      </c>
      <c r="AZS25" s="209">
        <v>40270</v>
      </c>
      <c r="AZT25" s="209">
        <v>40273</v>
      </c>
      <c r="AZU25" s="209">
        <v>40274</v>
      </c>
      <c r="AZV25" s="209">
        <v>40275</v>
      </c>
      <c r="AZW25" s="209">
        <v>40276</v>
      </c>
      <c r="AZX25" s="209">
        <v>40277</v>
      </c>
      <c r="AZY25" s="209">
        <v>40280</v>
      </c>
      <c r="AZZ25" s="209">
        <v>40281</v>
      </c>
      <c r="BAA25" s="209">
        <v>40282</v>
      </c>
      <c r="BAB25" s="209">
        <v>40283</v>
      </c>
      <c r="BAC25" s="209">
        <v>40284</v>
      </c>
      <c r="BAD25" s="209">
        <v>40287</v>
      </c>
      <c r="BAE25" s="209">
        <v>40288</v>
      </c>
      <c r="BAF25" s="209">
        <v>40289</v>
      </c>
      <c r="BAG25" s="209">
        <v>40290</v>
      </c>
      <c r="BAH25" s="209">
        <v>40291</v>
      </c>
      <c r="BAI25" s="209">
        <v>40294</v>
      </c>
      <c r="BAJ25" s="209">
        <v>40295</v>
      </c>
      <c r="BAK25" s="209">
        <v>40296</v>
      </c>
      <c r="BAL25" s="209">
        <v>40297</v>
      </c>
      <c r="BAM25" s="209">
        <v>40298</v>
      </c>
      <c r="BAN25" s="209">
        <v>40301</v>
      </c>
      <c r="BAO25" s="209">
        <v>40302</v>
      </c>
      <c r="BAP25" s="209">
        <v>40303</v>
      </c>
      <c r="BAQ25" s="209">
        <v>40304</v>
      </c>
      <c r="BAR25" s="209">
        <v>40305</v>
      </c>
      <c r="BAS25" s="209">
        <v>40308</v>
      </c>
      <c r="BAT25" s="209">
        <v>40309</v>
      </c>
      <c r="BAU25" s="209">
        <v>40310</v>
      </c>
      <c r="BAV25" s="209">
        <v>40311</v>
      </c>
      <c r="BAW25" s="209">
        <v>40312</v>
      </c>
      <c r="BAX25" s="209">
        <v>40315</v>
      </c>
      <c r="BAY25" s="209">
        <v>40316</v>
      </c>
      <c r="BAZ25" s="209">
        <v>40317</v>
      </c>
      <c r="BBA25" s="209">
        <v>40318</v>
      </c>
      <c r="BBB25" s="209">
        <v>40319</v>
      </c>
      <c r="BBC25" s="209">
        <v>40322</v>
      </c>
      <c r="BBD25" s="209">
        <v>40323</v>
      </c>
      <c r="BBE25" s="209">
        <v>40324</v>
      </c>
      <c r="BBF25" s="209">
        <v>40325</v>
      </c>
      <c r="BBG25" s="209">
        <v>40326</v>
      </c>
      <c r="BBH25" s="209">
        <v>40329</v>
      </c>
      <c r="BBI25" s="209">
        <v>40330</v>
      </c>
      <c r="BBJ25" s="209">
        <v>40331</v>
      </c>
      <c r="BBK25" s="209">
        <v>40332</v>
      </c>
      <c r="BBL25" s="209">
        <v>40333</v>
      </c>
      <c r="BBM25" s="209">
        <v>40336</v>
      </c>
      <c r="BBN25" s="209">
        <v>40337</v>
      </c>
      <c r="BBO25" s="209">
        <v>40338</v>
      </c>
      <c r="BBP25" s="209">
        <v>40339</v>
      </c>
      <c r="BBQ25" s="209">
        <v>40340</v>
      </c>
      <c r="BBR25" s="209">
        <v>40343</v>
      </c>
      <c r="BBS25" s="209">
        <v>40344</v>
      </c>
      <c r="BBT25" s="209">
        <v>40345</v>
      </c>
      <c r="BBU25" s="209">
        <v>40346</v>
      </c>
      <c r="BBV25" s="209">
        <v>40347</v>
      </c>
      <c r="BBW25" s="209">
        <v>40350</v>
      </c>
      <c r="BBX25" s="209">
        <v>40351</v>
      </c>
      <c r="BBY25" s="209">
        <v>40352</v>
      </c>
      <c r="BBZ25" s="209">
        <v>40353</v>
      </c>
      <c r="BCA25" s="209">
        <v>40354</v>
      </c>
      <c r="BCB25" s="209">
        <v>40357</v>
      </c>
      <c r="BCC25" s="209">
        <v>40358</v>
      </c>
      <c r="BCD25" s="209">
        <v>40359</v>
      </c>
      <c r="BCE25" s="209">
        <v>40360</v>
      </c>
      <c r="BCF25" s="209">
        <v>40361</v>
      </c>
      <c r="BCG25" s="209">
        <v>40364</v>
      </c>
      <c r="BCH25" s="209">
        <v>40365</v>
      </c>
      <c r="BCI25" s="209">
        <v>40366</v>
      </c>
      <c r="BCJ25" s="209">
        <v>40367</v>
      </c>
      <c r="BCK25" s="209">
        <v>40368</v>
      </c>
      <c r="BCL25" s="209">
        <v>40371</v>
      </c>
      <c r="BCM25" s="209">
        <v>40372</v>
      </c>
      <c r="BCN25" s="209">
        <v>40373</v>
      </c>
      <c r="BCO25" s="209">
        <v>40374</v>
      </c>
      <c r="BCP25" s="209">
        <v>40375</v>
      </c>
      <c r="BCQ25" s="209">
        <v>40378</v>
      </c>
      <c r="BCR25" s="209">
        <v>40379</v>
      </c>
      <c r="BCS25" s="209">
        <v>40380</v>
      </c>
      <c r="BCT25" s="209">
        <v>40381</v>
      </c>
      <c r="BCU25" s="209">
        <v>40382</v>
      </c>
      <c r="BCV25" s="209">
        <v>40385</v>
      </c>
      <c r="BCW25" s="209">
        <v>40386</v>
      </c>
      <c r="BCX25" s="209">
        <v>40387</v>
      </c>
      <c r="BCY25" s="209">
        <v>40388</v>
      </c>
      <c r="BCZ25" s="209">
        <v>40389</v>
      </c>
      <c r="BDA25" s="209">
        <v>40392</v>
      </c>
      <c r="BDB25" s="209">
        <v>40393</v>
      </c>
      <c r="BDC25" s="209">
        <v>40394</v>
      </c>
      <c r="BDD25" s="209">
        <v>40395</v>
      </c>
      <c r="BDE25" s="209">
        <v>40396</v>
      </c>
      <c r="BDF25" s="209">
        <v>40399</v>
      </c>
      <c r="BDG25" s="209">
        <v>40400</v>
      </c>
      <c r="BDH25" s="209">
        <v>40401</v>
      </c>
      <c r="BDI25" s="209">
        <v>40402</v>
      </c>
      <c r="BDJ25" s="209">
        <v>40403</v>
      </c>
      <c r="BDK25" s="209">
        <v>40406</v>
      </c>
      <c r="BDL25" s="209">
        <v>40407</v>
      </c>
      <c r="BDM25" s="209">
        <v>40408</v>
      </c>
      <c r="BDN25" s="209">
        <v>40409</v>
      </c>
      <c r="BDO25" s="209">
        <v>40410</v>
      </c>
      <c r="BDP25" s="209">
        <v>40413</v>
      </c>
      <c r="BDQ25" s="209">
        <v>40414</v>
      </c>
      <c r="BDR25" s="209">
        <v>40415</v>
      </c>
      <c r="BDS25" s="209">
        <v>40416</v>
      </c>
      <c r="BDT25" s="209">
        <v>40417</v>
      </c>
      <c r="BDU25" s="209">
        <v>40420</v>
      </c>
      <c r="BDV25" s="209">
        <v>40421</v>
      </c>
      <c r="BDW25" s="209">
        <v>40422</v>
      </c>
      <c r="BDX25" s="209">
        <v>40423</v>
      </c>
      <c r="BDY25" s="209">
        <v>40424</v>
      </c>
      <c r="BDZ25" s="209">
        <v>40427</v>
      </c>
      <c r="BEA25" s="209">
        <v>40428</v>
      </c>
      <c r="BEB25" s="209">
        <v>40429</v>
      </c>
      <c r="BEC25" s="209">
        <v>40430</v>
      </c>
      <c r="BED25" s="209">
        <v>40431</v>
      </c>
      <c r="BEE25" s="209">
        <v>40434</v>
      </c>
      <c r="BEF25" s="209">
        <v>40435</v>
      </c>
      <c r="BEG25" s="209">
        <v>40436</v>
      </c>
      <c r="BEH25" s="209">
        <v>40437</v>
      </c>
      <c r="BEI25" s="209">
        <v>40438</v>
      </c>
      <c r="BEJ25" s="209">
        <v>40441</v>
      </c>
      <c r="BEK25" s="209">
        <v>40442</v>
      </c>
      <c r="BEL25" s="209">
        <v>40443</v>
      </c>
      <c r="BEM25" s="209">
        <v>40444</v>
      </c>
      <c r="BEN25" s="209">
        <v>40445</v>
      </c>
      <c r="BEO25" s="209">
        <v>40448</v>
      </c>
      <c r="BEP25" s="209">
        <v>40449</v>
      </c>
      <c r="BEQ25" s="209">
        <v>40450</v>
      </c>
      <c r="BER25" s="209">
        <v>40451</v>
      </c>
      <c r="BES25" s="209">
        <v>40452</v>
      </c>
      <c r="BET25" s="209">
        <v>40455</v>
      </c>
      <c r="BEU25" s="209">
        <v>40456</v>
      </c>
      <c r="BEV25" s="209">
        <v>40457</v>
      </c>
      <c r="BEW25" s="209">
        <v>40458</v>
      </c>
      <c r="BEX25" s="209">
        <v>40459</v>
      </c>
      <c r="BEY25" s="209">
        <v>40462</v>
      </c>
      <c r="BEZ25" s="209">
        <v>40463</v>
      </c>
      <c r="BFA25" s="209">
        <v>40464</v>
      </c>
      <c r="BFB25" s="209">
        <v>40465</v>
      </c>
      <c r="BFC25" s="209">
        <v>40466</v>
      </c>
      <c r="BFD25" s="209">
        <v>40469</v>
      </c>
      <c r="BFE25" s="209">
        <v>40470</v>
      </c>
      <c r="BFF25" s="209">
        <v>40471</v>
      </c>
      <c r="BFG25" s="209">
        <v>40472</v>
      </c>
      <c r="BFH25" s="209">
        <v>40473</v>
      </c>
      <c r="BFI25" s="209">
        <v>40476</v>
      </c>
      <c r="BFJ25" s="209">
        <v>40477</v>
      </c>
      <c r="BFK25" s="209">
        <v>40478</v>
      </c>
      <c r="BFL25" s="209">
        <v>40479</v>
      </c>
      <c r="BFM25" s="209">
        <v>40480</v>
      </c>
      <c r="BFN25" s="209">
        <v>40483</v>
      </c>
      <c r="BFO25" s="209">
        <v>40484</v>
      </c>
      <c r="BFP25" s="209">
        <v>40485</v>
      </c>
      <c r="BFQ25" s="209">
        <v>40486</v>
      </c>
      <c r="BFR25" s="209">
        <v>40487</v>
      </c>
      <c r="BFS25" s="209">
        <v>40490</v>
      </c>
      <c r="BFT25" s="209">
        <v>40491</v>
      </c>
      <c r="BFU25" s="209">
        <v>40492</v>
      </c>
      <c r="BFV25" s="209">
        <v>40493</v>
      </c>
      <c r="BFW25" s="209">
        <v>40494</v>
      </c>
      <c r="BFX25" s="209">
        <v>40497</v>
      </c>
      <c r="BFY25" s="209">
        <v>40498</v>
      </c>
      <c r="BFZ25" s="209">
        <v>40499</v>
      </c>
      <c r="BGA25" s="209">
        <v>40500</v>
      </c>
      <c r="BGB25" s="209">
        <v>40501</v>
      </c>
      <c r="BGC25" s="209">
        <v>40504</v>
      </c>
      <c r="BGD25" s="209">
        <v>40505</v>
      </c>
      <c r="BGE25" s="209">
        <v>40506</v>
      </c>
      <c r="BGF25" s="209">
        <v>40507</v>
      </c>
      <c r="BGG25" s="209">
        <v>40508</v>
      </c>
      <c r="BGH25" s="209">
        <v>40511</v>
      </c>
      <c r="BGI25" s="209">
        <v>40512</v>
      </c>
      <c r="BGJ25" s="209">
        <v>40513</v>
      </c>
      <c r="BGK25" s="209">
        <v>40514</v>
      </c>
      <c r="BGL25" s="209">
        <v>40515</v>
      </c>
      <c r="BGM25" s="209">
        <v>40518</v>
      </c>
      <c r="BGN25" s="209">
        <v>40519</v>
      </c>
      <c r="BGO25" s="209">
        <v>40520</v>
      </c>
      <c r="BGP25" s="209">
        <v>40521</v>
      </c>
      <c r="BGQ25" s="209">
        <v>40522</v>
      </c>
      <c r="BGR25" s="209">
        <v>40525</v>
      </c>
      <c r="BGS25" s="209">
        <v>40526</v>
      </c>
      <c r="BGT25" s="209">
        <v>40527</v>
      </c>
      <c r="BGU25" s="209">
        <v>40528</v>
      </c>
      <c r="BGV25" s="209">
        <v>40529</v>
      </c>
      <c r="BGW25" s="209">
        <v>40532</v>
      </c>
      <c r="BGX25" s="209">
        <v>40533</v>
      </c>
      <c r="BGY25" s="209">
        <v>40534</v>
      </c>
      <c r="BGZ25" s="209">
        <v>40535</v>
      </c>
      <c r="BHA25" s="209">
        <v>40536</v>
      </c>
      <c r="BHB25" s="209">
        <v>40539</v>
      </c>
      <c r="BHC25" s="209">
        <v>40540</v>
      </c>
      <c r="BHD25" s="209">
        <v>40541</v>
      </c>
      <c r="BHE25" s="209">
        <v>40542</v>
      </c>
      <c r="BHF25" s="209">
        <v>40543</v>
      </c>
      <c r="BHG25" s="209">
        <v>40546</v>
      </c>
      <c r="BHH25" s="209">
        <v>40547</v>
      </c>
      <c r="BHI25" s="209">
        <v>40548</v>
      </c>
      <c r="BHJ25" s="209">
        <v>40549</v>
      </c>
      <c r="BHK25" s="209">
        <v>40550</v>
      </c>
      <c r="BHL25" s="209">
        <v>40553</v>
      </c>
      <c r="BHM25" s="209">
        <v>40554</v>
      </c>
      <c r="BHN25" s="209">
        <v>40555</v>
      </c>
      <c r="BHO25" s="209">
        <v>40556</v>
      </c>
      <c r="BHP25" s="209">
        <v>40557</v>
      </c>
      <c r="BHQ25" s="209">
        <v>40560</v>
      </c>
      <c r="BHR25" s="209">
        <v>40561</v>
      </c>
      <c r="BHS25" s="209">
        <v>40562</v>
      </c>
      <c r="BHT25" s="209">
        <v>40563</v>
      </c>
      <c r="BHU25" s="209">
        <v>40564</v>
      </c>
      <c r="BHV25" s="209">
        <v>40567</v>
      </c>
      <c r="BHW25" s="209">
        <v>40568</v>
      </c>
      <c r="BHX25" s="209">
        <v>40569</v>
      </c>
      <c r="BHY25" s="209">
        <v>40570</v>
      </c>
      <c r="BHZ25" s="209">
        <v>40571</v>
      </c>
      <c r="BIA25" s="209">
        <v>40574</v>
      </c>
      <c r="BIB25" s="209">
        <v>40575</v>
      </c>
      <c r="BIC25" s="209">
        <v>40576</v>
      </c>
      <c r="BID25" s="209">
        <v>40577</v>
      </c>
      <c r="BIE25" s="209">
        <v>40578</v>
      </c>
      <c r="BIF25" s="209">
        <v>40581</v>
      </c>
      <c r="BIG25" s="209">
        <v>40582</v>
      </c>
      <c r="BIH25" s="209">
        <v>40583</v>
      </c>
      <c r="BII25" s="209">
        <v>40584</v>
      </c>
      <c r="BIJ25" s="209">
        <v>40585</v>
      </c>
      <c r="BIK25" s="209">
        <v>40588</v>
      </c>
      <c r="BIL25" s="209">
        <v>40589</v>
      </c>
      <c r="BIM25" s="209">
        <v>40590</v>
      </c>
      <c r="BIN25" s="209">
        <v>40591</v>
      </c>
      <c r="BIO25" s="209">
        <v>40592</v>
      </c>
      <c r="BIP25" s="209">
        <v>40595</v>
      </c>
      <c r="BIQ25" s="209">
        <v>40596</v>
      </c>
      <c r="BIR25" s="209">
        <v>40597</v>
      </c>
      <c r="BIS25" s="209">
        <v>40598</v>
      </c>
      <c r="BIT25" s="209">
        <v>40599</v>
      </c>
      <c r="BIU25" s="209">
        <v>40602</v>
      </c>
      <c r="BIV25" s="209">
        <v>40603</v>
      </c>
      <c r="BIW25" s="209">
        <v>40604</v>
      </c>
      <c r="BIX25" s="209">
        <v>40605</v>
      </c>
      <c r="BIY25" s="209">
        <v>40606</v>
      </c>
      <c r="BIZ25" s="209">
        <v>40609</v>
      </c>
      <c r="BJA25" s="209">
        <v>40610</v>
      </c>
      <c r="BJB25" s="209">
        <v>40611</v>
      </c>
      <c r="BJC25" s="209">
        <v>40612</v>
      </c>
      <c r="BJD25" s="209">
        <v>40613</v>
      </c>
      <c r="BJE25" s="209">
        <v>40616</v>
      </c>
      <c r="BJF25" s="209">
        <v>40617</v>
      </c>
      <c r="BJG25" s="209">
        <v>40618</v>
      </c>
      <c r="BJH25" s="209">
        <v>40619</v>
      </c>
      <c r="BJI25" s="209">
        <v>40620</v>
      </c>
      <c r="BJJ25" s="209">
        <v>40623</v>
      </c>
      <c r="BJK25" s="209">
        <v>40624</v>
      </c>
      <c r="BJL25" s="209">
        <v>40625</v>
      </c>
      <c r="BJM25" s="209">
        <v>40626</v>
      </c>
      <c r="BJN25" s="209">
        <v>40627</v>
      </c>
      <c r="BJO25" s="209">
        <v>40630</v>
      </c>
      <c r="BJP25" s="209">
        <v>40631</v>
      </c>
      <c r="BJQ25" s="209">
        <v>40632</v>
      </c>
      <c r="BJR25" s="209">
        <v>40633</v>
      </c>
      <c r="BJS25" s="209">
        <v>40634</v>
      </c>
      <c r="BJT25" s="209">
        <v>40637</v>
      </c>
      <c r="BJU25" s="209">
        <v>40638</v>
      </c>
      <c r="BJV25" s="209">
        <v>40639</v>
      </c>
      <c r="BJW25" s="209">
        <v>40640</v>
      </c>
      <c r="BJX25" s="209">
        <v>40641</v>
      </c>
      <c r="BJY25" s="209">
        <v>40644</v>
      </c>
      <c r="BJZ25" s="209">
        <v>40645</v>
      </c>
      <c r="BKA25" s="209">
        <v>40646</v>
      </c>
      <c r="BKB25" s="209">
        <v>40647</v>
      </c>
      <c r="BKC25" s="209">
        <v>40648</v>
      </c>
      <c r="BKD25" s="209">
        <v>40651</v>
      </c>
      <c r="BKE25" s="209">
        <v>40652</v>
      </c>
      <c r="BKF25" s="209">
        <v>40653</v>
      </c>
      <c r="BKG25" s="209">
        <v>40654</v>
      </c>
      <c r="BKH25" s="209">
        <v>40655</v>
      </c>
      <c r="BKI25" s="209">
        <v>40658</v>
      </c>
      <c r="BKJ25" s="209">
        <v>40659</v>
      </c>
      <c r="BKK25" s="209">
        <v>40660</v>
      </c>
      <c r="BKL25" s="209">
        <v>40661</v>
      </c>
      <c r="BKM25" s="209">
        <v>40662</v>
      </c>
      <c r="BKN25" s="209">
        <v>40665</v>
      </c>
    </row>
    <row r="26" spans="1:3157 6708:6712" ht="15">
      <c r="A26" s="44" t="s">
        <v>99</v>
      </c>
      <c r="B26" s="210">
        <v>3.28125</v>
      </c>
      <c r="C26" s="210">
        <v>3.2786</v>
      </c>
      <c r="D26" s="210">
        <v>3.2735000000000003</v>
      </c>
      <c r="E26" s="210">
        <v>3.2753999999999999</v>
      </c>
      <c r="F26" s="210">
        <v>3.2747999999999999</v>
      </c>
      <c r="G26" s="210">
        <v>3.2725499999999998</v>
      </c>
      <c r="H26" s="210">
        <v>3.2719999999999998</v>
      </c>
      <c r="I26" s="210">
        <v>3.2671999999999999</v>
      </c>
      <c r="J26" s="210">
        <v>3.2643</v>
      </c>
      <c r="K26" s="210">
        <v>3.2624</v>
      </c>
      <c r="L26" s="210">
        <v>3.2580999999999998</v>
      </c>
      <c r="M26" s="210">
        <v>3.2617500000000001</v>
      </c>
      <c r="N26" s="210">
        <v>3.2645499999999998</v>
      </c>
      <c r="O26" s="210">
        <v>3.2670000000000003</v>
      </c>
      <c r="P26" s="210">
        <v>3.2646999999999999</v>
      </c>
      <c r="Q26" s="210">
        <v>3.2658499999999999</v>
      </c>
      <c r="R26" s="210">
        <v>3.2647500000000003</v>
      </c>
      <c r="S26" s="210">
        <v>3.2629000000000001</v>
      </c>
      <c r="T26" s="210">
        <v>3.25915</v>
      </c>
      <c r="U26" s="210">
        <v>3.2576999999999998</v>
      </c>
      <c r="V26" s="210">
        <v>3.2579500000000001</v>
      </c>
      <c r="W26" s="210">
        <v>3.2594000000000003</v>
      </c>
      <c r="X26" s="210">
        <v>3.2580499999999999</v>
      </c>
      <c r="Y26" s="210">
        <v>3.2576999999999998</v>
      </c>
      <c r="Z26" s="210">
        <v>3.2560000000000002</v>
      </c>
      <c r="AA26" s="210">
        <v>3.2585500000000001</v>
      </c>
      <c r="AB26" s="210">
        <v>3.2568999999999999</v>
      </c>
      <c r="AC26" s="210">
        <v>3.2555499999999999</v>
      </c>
      <c r="AD26" s="210">
        <v>3.2556500000000002</v>
      </c>
      <c r="AE26" s="210">
        <v>3.25475</v>
      </c>
      <c r="AF26" s="210">
        <v>3.2544</v>
      </c>
      <c r="AG26" s="210">
        <v>3.2537500000000001</v>
      </c>
      <c r="AH26" s="210">
        <v>3.2534999999999998</v>
      </c>
      <c r="AI26" s="210">
        <v>3.2553999999999998</v>
      </c>
      <c r="AJ26" s="210">
        <v>3.2565</v>
      </c>
      <c r="AK26" s="210">
        <v>3.2554499999999997</v>
      </c>
      <c r="AL26" s="210">
        <v>3.2531499999999998</v>
      </c>
      <c r="AM26" s="210">
        <v>3.2531499999999998</v>
      </c>
      <c r="AN26" s="210">
        <v>3.2539999999999996</v>
      </c>
      <c r="AO26" s="210">
        <v>3.2539999999999996</v>
      </c>
      <c r="AP26" s="210">
        <v>3.2534000000000001</v>
      </c>
      <c r="AQ26" s="210">
        <v>3.2537500000000001</v>
      </c>
      <c r="AR26" s="210">
        <v>3.2565</v>
      </c>
      <c r="AS26" s="210">
        <v>3.2586000000000004</v>
      </c>
      <c r="AT26" s="210">
        <v>3.2559</v>
      </c>
      <c r="AU26" s="210">
        <v>3.25495</v>
      </c>
      <c r="AV26" s="210">
        <v>3.2560000000000002</v>
      </c>
      <c r="AW26" s="210">
        <v>3.2549000000000001</v>
      </c>
      <c r="AX26" s="210">
        <v>3.2556500000000002</v>
      </c>
      <c r="AY26" s="210">
        <v>3.2552500000000002</v>
      </c>
      <c r="AZ26" s="210">
        <v>3.2526000000000002</v>
      </c>
      <c r="BA26" s="210">
        <v>3.2524499999999996</v>
      </c>
      <c r="BB26" s="210">
        <v>3.2574000000000001</v>
      </c>
      <c r="BC26" s="210">
        <v>3.2548500000000002</v>
      </c>
      <c r="BD26" s="210">
        <v>3.2559</v>
      </c>
      <c r="BE26" s="210">
        <v>3.2551999999999999</v>
      </c>
      <c r="BF26" s="210">
        <v>3.2565499999999998</v>
      </c>
      <c r="BG26" s="210">
        <v>3.2568999999999999</v>
      </c>
      <c r="BH26" s="210" t="e">
        <v>#DIV/0!</v>
      </c>
      <c r="BI26" s="210" t="e">
        <v>#DIV/0!</v>
      </c>
      <c r="BJ26" s="210">
        <v>3.2574999999999998</v>
      </c>
      <c r="BK26" s="210">
        <v>3.2594500000000002</v>
      </c>
      <c r="BL26" s="210">
        <v>3.2593999999999999</v>
      </c>
      <c r="BM26" s="210">
        <v>3.2597</v>
      </c>
      <c r="BN26" s="210">
        <v>3.25705</v>
      </c>
      <c r="BO26" s="210" t="e">
        <v>#DIV/0!</v>
      </c>
      <c r="BP26" s="210">
        <v>3.2556000000000003</v>
      </c>
      <c r="BQ26" s="210">
        <v>3.2530999999999999</v>
      </c>
      <c r="BR26" s="210">
        <v>3.2517500000000004</v>
      </c>
      <c r="BS26" s="210">
        <v>3.2526000000000002</v>
      </c>
      <c r="BT26" s="210">
        <v>3.2522500000000001</v>
      </c>
      <c r="BU26" s="210">
        <v>3.2528999999999999</v>
      </c>
      <c r="BV26" s="210">
        <v>3.2524999999999999</v>
      </c>
      <c r="BW26" s="210">
        <v>3.2512499999999998</v>
      </c>
      <c r="BX26" s="210">
        <v>3.2522500000000001</v>
      </c>
      <c r="BY26" s="210">
        <v>3.2504499999999998</v>
      </c>
      <c r="BZ26" s="210">
        <v>3.2504499999999998</v>
      </c>
      <c r="CA26" s="210">
        <v>3.2514000000000003</v>
      </c>
      <c r="CB26" s="210">
        <v>3.2516999999999996</v>
      </c>
      <c r="CC26" s="210">
        <v>3.2512499999999998</v>
      </c>
      <c r="CD26" s="210">
        <v>3.2505999999999999</v>
      </c>
      <c r="CE26" s="210">
        <v>3.2516499999999997</v>
      </c>
      <c r="CF26" s="210">
        <v>3.2551999999999999</v>
      </c>
      <c r="CG26" s="210">
        <v>3.2558500000000001</v>
      </c>
      <c r="CH26" s="210">
        <v>3.2538499999999999</v>
      </c>
      <c r="CI26" s="210" t="e">
        <v>#DIV/0!</v>
      </c>
      <c r="CJ26" s="210">
        <v>3.2524999999999999</v>
      </c>
      <c r="CK26" s="210">
        <v>3.254115384615385</v>
      </c>
      <c r="CL26" s="210">
        <v>3.2549999999999999</v>
      </c>
      <c r="CM26" s="210">
        <v>3.2538846153846146</v>
      </c>
      <c r="CN26" s="210">
        <v>3.25130769230769</v>
      </c>
      <c r="CO26" s="210">
        <v>3.25</v>
      </c>
      <c r="CP26" s="210">
        <v>3.2517499999999999</v>
      </c>
      <c r="CQ26" s="210">
        <v>3.2519999999999998</v>
      </c>
      <c r="CR26" s="210">
        <v>3.2518461538461549</v>
      </c>
      <c r="CS26" s="210">
        <v>3.2507000000000001</v>
      </c>
      <c r="CT26" s="210">
        <v>3.2499500000000001</v>
      </c>
      <c r="CU26" s="210">
        <v>3.2500999999999998</v>
      </c>
      <c r="CV26" s="210">
        <v>3.2508499999999998</v>
      </c>
      <c r="CW26" s="210">
        <v>3.2515000000000001</v>
      </c>
      <c r="CX26" s="210">
        <v>3.2506500000000003</v>
      </c>
      <c r="CY26" s="210">
        <v>3.2545000000000002</v>
      </c>
      <c r="CZ26" s="210">
        <v>3.2533000000000003</v>
      </c>
      <c r="DA26" s="210">
        <v>3.2536</v>
      </c>
      <c r="DB26" s="210">
        <v>3.2515000000000001</v>
      </c>
      <c r="DC26" s="210">
        <v>3.2522500000000001</v>
      </c>
      <c r="DD26" s="210">
        <v>3.2519999999999998</v>
      </c>
      <c r="DE26" s="210">
        <v>3.2529000000000003</v>
      </c>
      <c r="DF26" s="210">
        <v>3.2531499999999998</v>
      </c>
      <c r="DG26" s="210">
        <v>3.2524999999999999</v>
      </c>
      <c r="DH26" s="210">
        <v>3.2530000000000001</v>
      </c>
      <c r="DI26" s="210">
        <v>3.2530000000000001</v>
      </c>
      <c r="DJ26" s="210">
        <v>3.2518000000000002</v>
      </c>
      <c r="DK26" s="210">
        <v>3.2505999999999999</v>
      </c>
      <c r="DL26" s="210">
        <v>3.2499000000000002</v>
      </c>
      <c r="DM26" s="210">
        <v>3.2495000000000003</v>
      </c>
      <c r="DN26" s="210">
        <v>3.2487500000000002</v>
      </c>
      <c r="DO26" s="210">
        <v>3.2489499999999998</v>
      </c>
      <c r="DP26" s="210">
        <v>3.2485499999999998</v>
      </c>
      <c r="DQ26" s="210">
        <v>3.2489999999999997</v>
      </c>
      <c r="DR26" s="210">
        <v>3.2486999999999999</v>
      </c>
      <c r="DS26" s="210">
        <v>3.2496999999999998</v>
      </c>
      <c r="DT26" s="210">
        <v>3.2508499999999998</v>
      </c>
      <c r="DU26" s="210">
        <v>3.2512499999999998</v>
      </c>
      <c r="DV26" s="210">
        <v>3.25075</v>
      </c>
      <c r="DW26" s="210">
        <v>3.2503500000000001</v>
      </c>
      <c r="DX26" s="210">
        <v>3.2509000000000001</v>
      </c>
      <c r="DY26" s="210" t="e">
        <v>#DIV/0!</v>
      </c>
      <c r="DZ26" s="210">
        <v>3.2502</v>
      </c>
      <c r="EA26" s="210">
        <v>3.2496</v>
      </c>
      <c r="EB26" s="210">
        <v>3.2485999999999997</v>
      </c>
      <c r="EC26" s="210">
        <v>3.2490999999999999</v>
      </c>
      <c r="ED26" s="210">
        <v>3.2492000000000001</v>
      </c>
      <c r="EE26" s="210">
        <v>3.2484999999999999</v>
      </c>
      <c r="EF26" s="210">
        <v>3.2480000000000002</v>
      </c>
      <c r="EG26" s="210">
        <v>3.2484999999999999</v>
      </c>
      <c r="EH26" s="210">
        <v>3.2484999999999999</v>
      </c>
      <c r="EI26" s="210">
        <v>3.2143999999999999</v>
      </c>
      <c r="EJ26" s="210">
        <v>3.2494999999999998</v>
      </c>
      <c r="EK26" s="210">
        <v>3.2489999999999997</v>
      </c>
      <c r="EL26" s="210">
        <v>3.2504</v>
      </c>
      <c r="EM26" s="210">
        <v>3.2521</v>
      </c>
      <c r="EN26" s="210">
        <v>3.2524999999999999</v>
      </c>
      <c r="EO26" s="210">
        <v>3.2526999999999999</v>
      </c>
      <c r="EP26" s="210">
        <v>3.2519</v>
      </c>
      <c r="EQ26" s="210">
        <v>3.2514500000000002</v>
      </c>
      <c r="ER26" s="210">
        <v>3.2530000000000001</v>
      </c>
      <c r="ES26" s="210">
        <v>3.2524999999999999</v>
      </c>
      <c r="ET26" s="210" t="e">
        <v>#DIV/0!</v>
      </c>
      <c r="EU26" s="210" t="e">
        <v>#DIV/0!</v>
      </c>
      <c r="EV26" s="210">
        <v>3.2519999999999998</v>
      </c>
      <c r="EW26" s="210">
        <v>3.25325</v>
      </c>
      <c r="EX26" s="210">
        <v>3.2529000000000003</v>
      </c>
      <c r="EY26" s="210">
        <v>3.2526000000000002</v>
      </c>
      <c r="EZ26" s="210">
        <v>3.2516999999999996</v>
      </c>
      <c r="FA26" s="210">
        <v>3.2504999999999997</v>
      </c>
      <c r="FB26" s="210">
        <v>3.2507999999999999</v>
      </c>
      <c r="FC26" s="210">
        <v>3.2509999999999999</v>
      </c>
      <c r="FD26" s="210">
        <v>3.2504999999999997</v>
      </c>
      <c r="FE26" s="210">
        <v>3.2517499999999999</v>
      </c>
      <c r="FF26" s="210">
        <v>3.2562500000000001</v>
      </c>
      <c r="FG26" s="210">
        <v>3.2505499999999996</v>
      </c>
      <c r="FH26" s="210">
        <v>3.2514500000000002</v>
      </c>
      <c r="FI26" s="210">
        <v>3.2515000000000001</v>
      </c>
      <c r="FJ26" s="210">
        <v>3.2526000000000002</v>
      </c>
      <c r="FK26" s="210">
        <v>3.2520500000000001</v>
      </c>
      <c r="FL26" s="210">
        <v>3.2538499999999999</v>
      </c>
      <c r="FM26" s="210">
        <v>3.2548500000000002</v>
      </c>
      <c r="FN26" s="210">
        <v>3.2579000000000002</v>
      </c>
      <c r="FO26" s="210">
        <v>3.2625000000000002</v>
      </c>
      <c r="FP26" s="210">
        <v>3.2742500000000003</v>
      </c>
      <c r="FQ26" s="210" t="e">
        <v>#DIV/0!</v>
      </c>
      <c r="FR26" s="210">
        <v>3.2784</v>
      </c>
      <c r="FS26" s="210">
        <v>3.2754000000000003</v>
      </c>
      <c r="FT26" s="210">
        <v>3.2902499999999999</v>
      </c>
      <c r="FU26" s="210">
        <v>3.30375</v>
      </c>
      <c r="FV26" s="210">
        <v>3.3171499999999998</v>
      </c>
      <c r="FW26" s="210">
        <v>3.3003999999999998</v>
      </c>
      <c r="FX26" s="210">
        <v>3.2961499999999999</v>
      </c>
      <c r="FY26" s="210">
        <v>3.28905</v>
      </c>
      <c r="FZ26" s="210">
        <v>3.2833999999999999</v>
      </c>
      <c r="GA26" s="210">
        <v>3.28525</v>
      </c>
      <c r="GB26" s="210">
        <v>3.2851499999999998</v>
      </c>
      <c r="GC26" s="210">
        <v>3.2902500000000003</v>
      </c>
      <c r="GD26" s="210">
        <v>3.2919</v>
      </c>
      <c r="GE26" s="210">
        <v>3.2978000000000001</v>
      </c>
      <c r="GF26" s="210">
        <v>3.2973999999999997</v>
      </c>
      <c r="GG26" s="210">
        <v>3.1848999999999998</v>
      </c>
      <c r="GH26" s="210">
        <v>3.3131499999999998</v>
      </c>
      <c r="GI26" s="210">
        <v>3.3146499999999999</v>
      </c>
      <c r="GJ26" s="210">
        <v>3.3127</v>
      </c>
      <c r="GK26" s="210">
        <v>3.3173500000000002</v>
      </c>
      <c r="GL26" s="210">
        <v>3.3251999999999997</v>
      </c>
      <c r="GM26" s="210">
        <v>3.3412499999999996</v>
      </c>
      <c r="GN26" s="210">
        <v>3.3367</v>
      </c>
      <c r="GO26" s="210">
        <v>3.3422499999999999</v>
      </c>
      <c r="GP26" s="210">
        <v>3.3448500000000001</v>
      </c>
      <c r="GQ26" s="210">
        <v>3.3546</v>
      </c>
      <c r="GR26" s="210">
        <v>3.3602307692307702</v>
      </c>
      <c r="GS26" s="210">
        <v>3.3754999999999997</v>
      </c>
      <c r="GT26" s="210">
        <v>3.3594499999999998</v>
      </c>
      <c r="GU26" s="210">
        <v>3.38165</v>
      </c>
      <c r="GV26" s="210">
        <v>3.3856000000000002</v>
      </c>
      <c r="GW26" s="210">
        <v>3.3866000000000001</v>
      </c>
      <c r="GX26" s="210">
        <v>3.3883000000000001</v>
      </c>
      <c r="GY26" s="210">
        <v>3.3791500000000001</v>
      </c>
      <c r="GZ26" s="210">
        <v>3.3834</v>
      </c>
      <c r="HA26" s="210">
        <v>3.3881999999999999</v>
      </c>
      <c r="HB26" s="210">
        <v>3.3895999999999997</v>
      </c>
      <c r="HC26" s="210">
        <v>3.3886000000000003</v>
      </c>
      <c r="HD26" s="210">
        <v>3.3896500000000001</v>
      </c>
      <c r="HE26" s="210">
        <v>3.3910499999999999</v>
      </c>
      <c r="HF26" s="210">
        <v>3.3889499999999999</v>
      </c>
      <c r="HG26" s="210">
        <v>3.3865500000000002</v>
      </c>
      <c r="HH26" s="210">
        <v>3.3809</v>
      </c>
      <c r="HI26" s="210">
        <v>3.3754</v>
      </c>
      <c r="HJ26" s="210" t="e">
        <v>#DIV/0!</v>
      </c>
      <c r="HK26" s="210">
        <v>3.3687499999999999</v>
      </c>
      <c r="HL26" s="210">
        <v>3.3592500000000003</v>
      </c>
      <c r="HM26" s="210">
        <v>3.3551000000000002</v>
      </c>
      <c r="HN26" s="210">
        <v>3.3549500000000001</v>
      </c>
      <c r="HO26" s="210">
        <v>3.35425</v>
      </c>
      <c r="HP26" s="210">
        <v>3.3589500000000001</v>
      </c>
      <c r="HQ26" s="210">
        <v>3.35975</v>
      </c>
      <c r="HR26" s="210">
        <v>3.35575</v>
      </c>
      <c r="HS26" s="210">
        <v>3.3564499999999997</v>
      </c>
      <c r="HT26" s="210">
        <v>3.3587499999999997</v>
      </c>
      <c r="HU26" s="210">
        <v>3.3586</v>
      </c>
      <c r="HV26" s="210">
        <v>3.3605999999999998</v>
      </c>
      <c r="HW26" s="210">
        <v>3.3698999999999999</v>
      </c>
      <c r="HX26" s="210">
        <v>3.3742000000000001</v>
      </c>
      <c r="HY26" s="210">
        <v>3.3858999999999999</v>
      </c>
      <c r="HZ26" s="210">
        <v>3.3859500000000002</v>
      </c>
      <c r="IA26" s="210">
        <v>3.3906000000000001</v>
      </c>
      <c r="IB26" s="210">
        <v>3.3919999999999999</v>
      </c>
      <c r="IC26" s="210">
        <v>3.3986499999999999</v>
      </c>
      <c r="ID26" s="210">
        <v>3.4076500000000003</v>
      </c>
      <c r="IE26" s="210">
        <v>3.40605</v>
      </c>
      <c r="IF26" s="210">
        <v>3.4097</v>
      </c>
      <c r="IG26" s="210">
        <v>3.40185</v>
      </c>
      <c r="IH26" s="210">
        <v>3.4048999999999996</v>
      </c>
      <c r="II26" s="210">
        <v>3.4078999999999997</v>
      </c>
      <c r="IJ26" s="210">
        <v>3.4080500000000002</v>
      </c>
      <c r="IK26" s="210" t="e">
        <v>#DIV/0!</v>
      </c>
      <c r="IL26" s="210">
        <v>3.40665</v>
      </c>
      <c r="IM26" s="210">
        <v>3.4203000000000001</v>
      </c>
      <c r="IN26" s="210">
        <v>3.4329000000000001</v>
      </c>
      <c r="IO26" s="210">
        <v>3.4324000000000003</v>
      </c>
      <c r="IP26" s="210">
        <v>3.4340000000000002</v>
      </c>
      <c r="IQ26" s="210">
        <v>3.4360499999999998</v>
      </c>
      <c r="IR26" s="210">
        <v>3.43675</v>
      </c>
      <c r="IS26" s="210">
        <v>3.4390499999999999</v>
      </c>
      <c r="IT26" s="210">
        <v>3.4369999999999998</v>
      </c>
      <c r="IU26" s="210">
        <v>3.4238</v>
      </c>
      <c r="IV26" s="210">
        <v>3.4082499999999998</v>
      </c>
      <c r="IW26" s="210">
        <v>3.4078999999999997</v>
      </c>
      <c r="IX26" s="210">
        <v>3.4212499999999997</v>
      </c>
      <c r="IY26" s="210">
        <v>3.42245</v>
      </c>
      <c r="IZ26" s="210">
        <v>3.4272</v>
      </c>
      <c r="JA26" s="210">
        <v>3.4254230769230749</v>
      </c>
      <c r="JB26" s="210">
        <v>3.423958333333335</v>
      </c>
      <c r="JC26" s="210">
        <v>3.4289583333333349</v>
      </c>
      <c r="JD26" s="210">
        <v>3.4358333333333348</v>
      </c>
      <c r="JE26" s="210">
        <v>3.4369583333333349</v>
      </c>
      <c r="JF26" s="210">
        <v>3.4398499999999999</v>
      </c>
      <c r="JG26" s="210">
        <v>3.4426000000000001</v>
      </c>
      <c r="JH26" s="210">
        <v>3.4428000000000001</v>
      </c>
      <c r="JI26" s="210">
        <v>3.44495</v>
      </c>
      <c r="JJ26" s="210">
        <v>3.444</v>
      </c>
      <c r="JK26" s="210">
        <v>3.4491000000000001</v>
      </c>
      <c r="JL26" s="210">
        <v>3.4449999999999998</v>
      </c>
      <c r="JM26" s="210">
        <v>3.4320000000000004</v>
      </c>
      <c r="JN26" s="210">
        <v>3.3956666666666653</v>
      </c>
      <c r="JO26" s="210">
        <v>3.3664583333333349</v>
      </c>
      <c r="JP26" s="210">
        <v>3.361833333333335</v>
      </c>
      <c r="JQ26" s="210">
        <v>3.3640416666666653</v>
      </c>
      <c r="JR26" s="210">
        <v>3.3415416666666653</v>
      </c>
      <c r="JS26" s="210">
        <v>3.3462499999999999</v>
      </c>
      <c r="JT26" s="210">
        <v>3.3272500000000003</v>
      </c>
      <c r="JU26" s="210">
        <v>3.318416666666665</v>
      </c>
      <c r="JV26" s="210">
        <v>3.3108750000000002</v>
      </c>
      <c r="JW26" s="210">
        <v>3.3110833333333352</v>
      </c>
      <c r="JX26" s="210">
        <v>3.308083333333335</v>
      </c>
      <c r="JY26" s="210">
        <v>3.3132916666666654</v>
      </c>
      <c r="JZ26" s="210">
        <v>3.3025000000000002</v>
      </c>
      <c r="KA26" s="210">
        <v>3.2930833333333354</v>
      </c>
      <c r="KB26" s="210">
        <v>3.2879583333333349</v>
      </c>
      <c r="KC26" s="210">
        <v>3.2822083333333349</v>
      </c>
      <c r="KD26" s="210">
        <v>3.2855833333333351</v>
      </c>
      <c r="KE26" s="210">
        <v>3.288083333333335</v>
      </c>
      <c r="KF26" s="210">
        <v>3.2839999999999998</v>
      </c>
      <c r="KG26" s="210">
        <v>3.28525</v>
      </c>
      <c r="KH26" s="210">
        <v>3.2854999999999999</v>
      </c>
      <c r="KI26" s="210">
        <v>3.2829999999999999</v>
      </c>
      <c r="KJ26" s="210">
        <v>3.2810833333333349</v>
      </c>
      <c r="KK26" s="210">
        <v>3.2798333333333352</v>
      </c>
      <c r="KL26" s="210">
        <v>3.2790833333333351</v>
      </c>
      <c r="KM26" s="210">
        <v>3.2785000000000002</v>
      </c>
      <c r="KN26" s="210">
        <v>3.280458333333335</v>
      </c>
      <c r="KO26" s="210">
        <v>3.2798750000000001</v>
      </c>
      <c r="KP26" s="210">
        <v>3.2805</v>
      </c>
      <c r="KQ26" s="210">
        <v>3.2886666666666651</v>
      </c>
      <c r="KR26" s="210">
        <v>3.2977916666666651</v>
      </c>
      <c r="KS26" s="210">
        <v>3.322583333333335</v>
      </c>
      <c r="KT26" s="210">
        <v>3.3244166666666652</v>
      </c>
      <c r="KU26" s="210">
        <v>3.3195833333333349</v>
      </c>
      <c r="KV26" s="210">
        <v>3.3245833333333348</v>
      </c>
      <c r="KW26" s="210">
        <v>3.3337916666666647</v>
      </c>
      <c r="KX26" s="210">
        <v>3.3242083333333348</v>
      </c>
      <c r="KY26" s="210">
        <v>3.3248333333333351</v>
      </c>
      <c r="KZ26" s="210">
        <v>3.3390416666666649</v>
      </c>
      <c r="LA26" s="210">
        <v>3.3348333333333349</v>
      </c>
      <c r="LB26" s="210">
        <v>3.3322916666666651</v>
      </c>
      <c r="LC26" s="210">
        <v>3.326416666666665</v>
      </c>
      <c r="LD26" s="210">
        <v>3.3225416666666652</v>
      </c>
      <c r="LE26" s="210">
        <v>3.3440416666666648</v>
      </c>
      <c r="LF26" s="210">
        <v>3.344125</v>
      </c>
      <c r="LG26" s="210">
        <v>3.341833333333335</v>
      </c>
      <c r="LH26" s="210">
        <v>3.3554583333333348</v>
      </c>
      <c r="LI26" s="210">
        <v>3.3683749999999999</v>
      </c>
      <c r="LJ26" s="210">
        <v>3.3554583333333348</v>
      </c>
      <c r="LK26" s="210">
        <v>3.3491666666666653</v>
      </c>
      <c r="LL26" s="210">
        <v>3.3307500000000001</v>
      </c>
      <c r="LM26" s="210">
        <v>3.3497500000000002</v>
      </c>
      <c r="LN26" s="210">
        <v>3.353083333333335</v>
      </c>
      <c r="LO26" s="210">
        <v>3.3588333333333349</v>
      </c>
      <c r="LP26" s="210">
        <v>3.3586666666666649</v>
      </c>
      <c r="LQ26" s="210">
        <v>3.3703333333333347</v>
      </c>
      <c r="LR26" s="210">
        <v>3.3623750000000001</v>
      </c>
      <c r="LS26" s="210">
        <v>3.364166666666665</v>
      </c>
      <c r="LT26" s="210">
        <v>3.3243749999999999</v>
      </c>
      <c r="LU26" s="210">
        <v>3.3431666666666651</v>
      </c>
      <c r="LV26" s="210">
        <v>3.325833333333335</v>
      </c>
      <c r="LW26" s="210" t="e">
        <v>#DIV/0!</v>
      </c>
      <c r="LX26" s="210" t="e">
        <v>#DIV/0!</v>
      </c>
      <c r="LY26" s="210">
        <v>3.3158750000000001</v>
      </c>
      <c r="LZ26" s="210">
        <v>3.3109999999999999</v>
      </c>
      <c r="MA26" s="210">
        <v>3.3123333333333349</v>
      </c>
      <c r="MB26" s="210">
        <v>3.316125</v>
      </c>
      <c r="MC26" s="210">
        <v>3.3130833333333349</v>
      </c>
      <c r="MD26" s="210">
        <v>3.3166250000000002</v>
      </c>
      <c r="ME26" s="210">
        <v>3.3167499999999999</v>
      </c>
      <c r="MF26" s="210">
        <v>3.3159999999999998</v>
      </c>
      <c r="MG26" s="210">
        <v>3.3214999999999999</v>
      </c>
      <c r="MH26" s="210">
        <v>3.3141249999999998</v>
      </c>
      <c r="MI26" s="210" t="e">
        <v>#DIV/0!</v>
      </c>
      <c r="MJ26" s="210">
        <v>3.3042083333333352</v>
      </c>
      <c r="MK26" s="210">
        <v>3.3052083333333346</v>
      </c>
      <c r="ML26" s="210">
        <v>3.2983750000000001</v>
      </c>
      <c r="MM26" s="210">
        <v>3.2890833333333349</v>
      </c>
      <c r="MN26" s="210">
        <v>3.2890416666666651</v>
      </c>
      <c r="MO26" s="210">
        <v>3.2773750000000001</v>
      </c>
      <c r="MP26" s="210">
        <v>3.2797916666666649</v>
      </c>
      <c r="MQ26" s="210">
        <v>3.2794166666666649</v>
      </c>
      <c r="MR26" s="210">
        <v>3.2773333333333348</v>
      </c>
      <c r="MS26" s="210">
        <v>3.271708333333335</v>
      </c>
      <c r="MT26" s="210">
        <v>3.270583333333335</v>
      </c>
      <c r="MU26" s="210">
        <v>3.2604166666666652</v>
      </c>
      <c r="MV26" s="210">
        <v>3.2611666666666652</v>
      </c>
      <c r="MW26" s="210">
        <v>3.259333333333335</v>
      </c>
      <c r="MX26" s="210">
        <v>3.2645416666666653</v>
      </c>
      <c r="MY26" s="210">
        <v>3.2625416666666647</v>
      </c>
      <c r="MZ26" s="210">
        <v>3.2671250000000001</v>
      </c>
      <c r="NA26" s="210">
        <v>3.2655416666666648</v>
      </c>
      <c r="NB26" s="210">
        <v>3.2668333333333348</v>
      </c>
      <c r="NC26" s="210">
        <v>3.2789166666666651</v>
      </c>
      <c r="ND26" s="210">
        <v>3.2926666666666646</v>
      </c>
      <c r="NE26" s="210">
        <v>3.294041666666665</v>
      </c>
      <c r="NF26" s="210">
        <v>3.277425</v>
      </c>
      <c r="NG26" s="210">
        <v>3.266791666666665</v>
      </c>
      <c r="NH26" s="210">
        <v>3.2508749999999997</v>
      </c>
      <c r="NI26" s="210">
        <v>3.254</v>
      </c>
      <c r="NJ26" s="210">
        <v>3.2595833333333353</v>
      </c>
      <c r="NK26" s="210">
        <v>3.2614999999999998</v>
      </c>
      <c r="NL26" s="210">
        <v>3.2588749999999997</v>
      </c>
      <c r="NM26" s="210">
        <v>3.2572083333333346</v>
      </c>
      <c r="NN26" s="210">
        <v>3.2603749999999998</v>
      </c>
      <c r="NO26" s="210">
        <v>3.2609166666666649</v>
      </c>
      <c r="NP26" s="210">
        <v>3.2614999999999998</v>
      </c>
      <c r="NQ26" s="210">
        <v>3.2605</v>
      </c>
      <c r="NR26" s="210">
        <v>3.2590833333333347</v>
      </c>
      <c r="NS26" s="210">
        <v>3.260833333333335</v>
      </c>
      <c r="NT26" s="210">
        <v>3.2614999999999998</v>
      </c>
      <c r="NU26" s="210">
        <v>3.2622083333333349</v>
      </c>
      <c r="NV26" s="210">
        <v>3.2661249999999997</v>
      </c>
      <c r="NW26" s="210">
        <v>3.263166666666665</v>
      </c>
      <c r="NX26" s="210">
        <v>3.2637499999999999</v>
      </c>
      <c r="NY26" s="210">
        <v>3.2617916666666646</v>
      </c>
      <c r="NZ26" s="210" t="e">
        <v>#DIV/0!</v>
      </c>
      <c r="OA26" s="210">
        <v>3.2576666666666649</v>
      </c>
      <c r="OB26" s="210">
        <v>3.2563750000000002</v>
      </c>
      <c r="OC26" s="210">
        <v>3.2540833333333348</v>
      </c>
      <c r="OD26" s="210">
        <v>3.2556666666666652</v>
      </c>
      <c r="OE26" s="210">
        <v>3.2480000000000002</v>
      </c>
      <c r="OF26" s="210">
        <v>3.2398333333333351</v>
      </c>
      <c r="OG26" s="210">
        <v>3.2377500000000001</v>
      </c>
      <c r="OH26" s="210">
        <v>3.2374999999999998</v>
      </c>
      <c r="OI26" s="210">
        <v>3.2380833333333348</v>
      </c>
      <c r="OJ26" s="210">
        <v>3.2398749999999996</v>
      </c>
      <c r="OK26" s="210">
        <v>3.237583333333335</v>
      </c>
      <c r="OL26" s="210">
        <v>3.2377083333333347</v>
      </c>
      <c r="OM26" s="210">
        <v>3.240666666666665</v>
      </c>
      <c r="ON26" s="210">
        <v>3.243125</v>
      </c>
      <c r="OO26" s="210">
        <v>3.2422083333333349</v>
      </c>
      <c r="OP26" s="210">
        <v>3.240875</v>
      </c>
      <c r="OQ26" s="210">
        <v>3.2419166666666648</v>
      </c>
      <c r="OR26" s="210">
        <v>3.2425833333333349</v>
      </c>
      <c r="OS26" s="210">
        <v>3.240083333333335</v>
      </c>
      <c r="OT26" s="210">
        <v>3.24</v>
      </c>
      <c r="OU26" s="210" t="e">
        <v>#DIV/0!</v>
      </c>
      <c r="OV26" s="210">
        <v>3.236291666666665</v>
      </c>
      <c r="OW26" s="210">
        <v>3.2380833333333352</v>
      </c>
      <c r="OX26" s="210">
        <v>3.240666666666665</v>
      </c>
      <c r="OY26" s="210">
        <v>3.2410000000000001</v>
      </c>
      <c r="OZ26" s="210">
        <v>3.239125</v>
      </c>
      <c r="PA26" s="210">
        <v>3.2330833333333349</v>
      </c>
      <c r="PB26" s="210">
        <v>3.2255000000000003</v>
      </c>
      <c r="PC26" s="210">
        <v>3.2273333333333349</v>
      </c>
      <c r="PD26" s="210">
        <v>3.2293750000000001</v>
      </c>
      <c r="PE26" s="210">
        <v>3.2260833333333352</v>
      </c>
      <c r="PF26" s="210">
        <v>3.2227916666666649</v>
      </c>
      <c r="PG26" s="210">
        <v>3.2237499999999999</v>
      </c>
      <c r="PH26" s="210">
        <v>3.2218333333333353</v>
      </c>
      <c r="PI26" s="210">
        <v>3.223166666666665</v>
      </c>
      <c r="PJ26" s="210">
        <v>3.2218749999999998</v>
      </c>
      <c r="PK26" s="210">
        <v>3.2247500000000002</v>
      </c>
      <c r="PL26" s="210">
        <v>3.227708333333335</v>
      </c>
      <c r="PM26" s="210">
        <v>3.2289583333333347</v>
      </c>
      <c r="PN26" s="210">
        <v>3.2318333333333351</v>
      </c>
      <c r="PO26" s="210">
        <v>3.2340416666666649</v>
      </c>
      <c r="PP26" s="210">
        <v>3.2373333333333347</v>
      </c>
      <c r="PQ26" s="210">
        <v>3.245208333333335</v>
      </c>
      <c r="PR26" s="210" t="e">
        <v>#DIV/0!</v>
      </c>
      <c r="PS26" s="210">
        <v>3.2377916666666651</v>
      </c>
      <c r="PT26" s="210">
        <v>3.235125</v>
      </c>
      <c r="PU26" s="210">
        <v>3.2363333333333353</v>
      </c>
      <c r="PV26" s="210">
        <v>3.2390833333333351</v>
      </c>
      <c r="PW26" s="210">
        <v>3.2397499999999999</v>
      </c>
      <c r="PX26" s="210">
        <v>3.2400416666666647</v>
      </c>
      <c r="PY26" s="210">
        <v>3.2404999999999999</v>
      </c>
      <c r="PZ26" s="210">
        <v>3.24275</v>
      </c>
      <c r="QA26" s="210">
        <v>3.2460416666666649</v>
      </c>
      <c r="QB26" s="210">
        <v>3.2489583333333352</v>
      </c>
      <c r="QC26" s="210">
        <v>3.2510416666666648</v>
      </c>
      <c r="QD26" s="210">
        <v>3.2434166666666648</v>
      </c>
      <c r="QE26" s="210">
        <v>3.239916666666665</v>
      </c>
      <c r="QF26" s="210">
        <v>3.240875</v>
      </c>
      <c r="QG26" s="210">
        <v>3.2434583333333351</v>
      </c>
      <c r="QH26" s="210">
        <v>3.2445833333333347</v>
      </c>
      <c r="QI26" s="210">
        <v>3.2441666666666649</v>
      </c>
      <c r="QJ26" s="210">
        <v>3.245208333333335</v>
      </c>
      <c r="QK26" s="210">
        <v>3.246375</v>
      </c>
      <c r="QL26" s="210">
        <v>3.248458333333335</v>
      </c>
      <c r="QM26" s="210">
        <v>3.2497916666666651</v>
      </c>
      <c r="QN26" s="210">
        <v>3.2454166666666651</v>
      </c>
      <c r="QO26" s="210">
        <v>3.244875</v>
      </c>
      <c r="QP26" s="210">
        <v>3.243916666666665</v>
      </c>
      <c r="QQ26" s="210">
        <v>3.245625</v>
      </c>
      <c r="QR26" s="210">
        <v>3.2452916666666649</v>
      </c>
      <c r="QS26" s="210">
        <v>3.2447499999999998</v>
      </c>
      <c r="QT26" s="210">
        <v>3.243166666666665</v>
      </c>
      <c r="QU26" s="210">
        <v>3.2432083333333352</v>
      </c>
      <c r="QV26" s="210">
        <v>3.2422500000000003</v>
      </c>
      <c r="QW26" s="210">
        <v>3.2421666666666651</v>
      </c>
      <c r="QX26" s="210">
        <v>3.2421666666666651</v>
      </c>
      <c r="QY26" s="210">
        <v>3.2405416666666653</v>
      </c>
      <c r="QZ26" s="210">
        <v>3.2417500000000001</v>
      </c>
      <c r="RA26" s="210">
        <v>3.2397499999999999</v>
      </c>
      <c r="RB26" s="210">
        <v>3.239916666666665</v>
      </c>
      <c r="RC26" s="210">
        <v>3.2327916666666652</v>
      </c>
      <c r="RD26" s="210">
        <v>3.2213333333333347</v>
      </c>
      <c r="RE26" s="210">
        <v>3.223708333333335</v>
      </c>
      <c r="RF26" s="210">
        <v>3.2264166666666649</v>
      </c>
      <c r="RG26" s="210">
        <v>3.2262083333333349</v>
      </c>
      <c r="RH26" s="210">
        <v>3.221583333333335</v>
      </c>
      <c r="RI26" s="210">
        <v>3.2148333333333348</v>
      </c>
      <c r="RJ26" s="210">
        <v>3.2112083333333352</v>
      </c>
      <c r="RK26" s="210" t="e">
        <v>#DIV/0!</v>
      </c>
      <c r="RL26" s="210">
        <v>3.2076250000000002</v>
      </c>
      <c r="RM26" s="210">
        <v>3.2112083333333352</v>
      </c>
      <c r="RN26" s="210">
        <v>3.2124166666666651</v>
      </c>
      <c r="RO26" s="210">
        <v>3.2145000000000001</v>
      </c>
      <c r="RP26" s="210">
        <v>3.2112499999999997</v>
      </c>
      <c r="RQ26" s="210">
        <v>3.2127916666666652</v>
      </c>
      <c r="RR26" s="210">
        <v>3.2133750000000001</v>
      </c>
      <c r="RS26" s="210">
        <v>3.2131249999999998</v>
      </c>
      <c r="RT26" s="210">
        <v>3.2177499999999997</v>
      </c>
      <c r="RU26" s="210">
        <v>3.2251666666666647</v>
      </c>
      <c r="RV26" s="210">
        <v>3.221041666666665</v>
      </c>
      <c r="RW26" s="210">
        <v>3.2210000000000001</v>
      </c>
      <c r="RX26" s="210">
        <v>3.2197500000000003</v>
      </c>
      <c r="RY26" s="210">
        <v>3.2214999999999998</v>
      </c>
      <c r="RZ26" s="210">
        <v>3.2254583333333349</v>
      </c>
      <c r="SA26" s="210">
        <v>3.22275</v>
      </c>
      <c r="SB26" s="210">
        <v>3.222375</v>
      </c>
      <c r="SC26" s="210">
        <v>3.2224166666666649</v>
      </c>
      <c r="SD26" s="210">
        <v>3.223916666666665</v>
      </c>
      <c r="SE26" s="210">
        <v>3.221958333333335</v>
      </c>
      <c r="SF26" s="210">
        <v>3.2203333333333353</v>
      </c>
      <c r="SG26" s="210">
        <v>3.2153749999999999</v>
      </c>
      <c r="SH26" s="210">
        <v>3.213958333333335</v>
      </c>
      <c r="SI26" s="210">
        <v>3.2106666666666648</v>
      </c>
      <c r="SJ26" s="210">
        <v>3.2109166666666651</v>
      </c>
      <c r="SK26" s="210">
        <v>3.2105833333333349</v>
      </c>
      <c r="SL26" s="210" t="e">
        <v>#DIV/0!</v>
      </c>
      <c r="SM26" s="210">
        <v>3.2068750000000001</v>
      </c>
      <c r="SN26" s="210">
        <v>3.209583333333335</v>
      </c>
      <c r="SO26" s="210">
        <v>3.2089166666666653</v>
      </c>
      <c r="SP26" s="210">
        <v>3.207125</v>
      </c>
      <c r="SQ26" s="210">
        <v>3.2034166666666648</v>
      </c>
      <c r="SR26" s="210">
        <v>3.2043749999999998</v>
      </c>
      <c r="SS26" s="210">
        <v>3.206333333333335</v>
      </c>
      <c r="ST26" s="210">
        <v>3.2013749999999996</v>
      </c>
      <c r="SU26" s="210">
        <v>3.1996250000000002</v>
      </c>
      <c r="SV26" s="210">
        <v>3.198</v>
      </c>
      <c r="SW26" s="210" t="e">
        <v>#DIV/0!</v>
      </c>
      <c r="SX26" s="210">
        <v>3.1952499999999997</v>
      </c>
      <c r="SY26" s="210">
        <v>3.201041666666665</v>
      </c>
      <c r="SZ26" s="210">
        <v>3.2003333333333348</v>
      </c>
      <c r="TA26" s="210">
        <v>3.1956249999999997</v>
      </c>
      <c r="TB26" s="210" t="e">
        <v>#DIV/0!</v>
      </c>
      <c r="TC26" s="210">
        <v>3.1935000000000002</v>
      </c>
      <c r="TD26" s="210">
        <v>3.1932916666666649</v>
      </c>
      <c r="TE26" s="210">
        <v>3.1929999999999996</v>
      </c>
      <c r="TF26" s="210">
        <v>3.189958333333335</v>
      </c>
      <c r="TG26" s="210">
        <v>3.191083333333335</v>
      </c>
      <c r="TH26" s="210">
        <v>3.1907916666666649</v>
      </c>
      <c r="TI26" s="210">
        <v>3.1921666666666653</v>
      </c>
      <c r="TJ26" s="210">
        <v>3.191083333333335</v>
      </c>
      <c r="TK26" s="210">
        <v>3.1901250000000001</v>
      </c>
      <c r="TL26" s="210">
        <v>3.189208333333335</v>
      </c>
      <c r="TM26" s="210">
        <v>3.1867916666666654</v>
      </c>
      <c r="TN26" s="210">
        <v>3.1872500000000001</v>
      </c>
      <c r="TO26" s="210">
        <v>3.1869999999999998</v>
      </c>
      <c r="TP26" s="210">
        <v>3.1879583333333352</v>
      </c>
      <c r="TQ26" s="210">
        <v>3.187083333333335</v>
      </c>
      <c r="TR26" s="210">
        <v>3.1893333333333347</v>
      </c>
      <c r="TS26" s="210">
        <v>3.1912500000000001</v>
      </c>
      <c r="TT26" s="210">
        <v>3.193583333333335</v>
      </c>
      <c r="TU26" s="210">
        <v>3.19475</v>
      </c>
      <c r="TV26" s="210">
        <v>3.1948333333333352</v>
      </c>
      <c r="TW26" s="210">
        <v>3.1973333333333351</v>
      </c>
      <c r="TX26" s="210">
        <v>3.1961666666666648</v>
      </c>
      <c r="TY26" s="210">
        <v>3.193416666666665</v>
      </c>
      <c r="TZ26" s="210">
        <v>3.1916666666666647</v>
      </c>
      <c r="UA26" s="210">
        <v>3.1914166666666652</v>
      </c>
      <c r="UB26" s="210">
        <v>3.1905000000000001</v>
      </c>
      <c r="UC26" s="210">
        <v>3.1884166666666651</v>
      </c>
      <c r="UD26" s="210">
        <v>3.1881666666666648</v>
      </c>
      <c r="UE26" s="210">
        <v>3.1887999999999996</v>
      </c>
      <c r="UF26" s="210">
        <v>3.1885000000000003</v>
      </c>
      <c r="UG26" s="210">
        <v>3.1889166666666648</v>
      </c>
      <c r="UH26" s="210">
        <v>3.1875</v>
      </c>
      <c r="UI26" s="210">
        <v>3.1855000000000002</v>
      </c>
      <c r="UJ26" s="210">
        <v>3.1837499999999999</v>
      </c>
      <c r="UK26" s="210">
        <v>3.1838333333333351</v>
      </c>
      <c r="UL26" s="210">
        <v>3.185416666666665</v>
      </c>
      <c r="UM26" s="210">
        <v>3.1876666666666651</v>
      </c>
      <c r="UN26" s="210">
        <v>3.1865833333333349</v>
      </c>
      <c r="UO26" s="210">
        <v>3.1864166666666653</v>
      </c>
      <c r="UP26" s="210">
        <v>3.1847500000000002</v>
      </c>
      <c r="UQ26" s="210">
        <v>3.186333333333335</v>
      </c>
      <c r="UR26" s="210">
        <v>3.1864166666666653</v>
      </c>
      <c r="US26" s="210">
        <v>3.1873333333333349</v>
      </c>
      <c r="UT26" s="210">
        <v>3.1855000000000002</v>
      </c>
      <c r="UU26" s="210">
        <v>3.184666666666665</v>
      </c>
      <c r="UV26" s="210">
        <v>3.1851666666666647</v>
      </c>
      <c r="UW26" s="210">
        <v>3.1851666666666647</v>
      </c>
      <c r="UX26" s="210">
        <v>3.1849166666666653</v>
      </c>
      <c r="UY26" s="210">
        <v>3.1851666666666647</v>
      </c>
      <c r="UZ26" s="210">
        <v>3.1835</v>
      </c>
      <c r="VA26" s="210">
        <v>3.1835833333333348</v>
      </c>
      <c r="VB26" s="210">
        <v>3.1825000000000001</v>
      </c>
      <c r="VC26" s="210">
        <v>3.183083333333335</v>
      </c>
      <c r="VD26" s="210">
        <v>3.1833333333333353</v>
      </c>
      <c r="VE26" s="210">
        <v>3.183916666666665</v>
      </c>
      <c r="VF26" s="210">
        <v>3.1844999999999999</v>
      </c>
      <c r="VG26" s="210">
        <v>3.1852499999999999</v>
      </c>
      <c r="VH26" s="210">
        <v>3.184833333333335</v>
      </c>
      <c r="VI26" s="210">
        <v>3.1840833333333354</v>
      </c>
      <c r="VJ26" s="210">
        <v>3.1814999999999998</v>
      </c>
      <c r="VK26" s="210">
        <v>3.182166666666665</v>
      </c>
      <c r="VL26" s="210">
        <v>3.1834166666666652</v>
      </c>
      <c r="VM26" s="210">
        <v>3.1829999999999998</v>
      </c>
      <c r="VN26" s="210">
        <v>3.181583333333335</v>
      </c>
      <c r="VO26" s="210">
        <v>3.1801666666666648</v>
      </c>
      <c r="VP26" s="210">
        <v>3.1798333333333351</v>
      </c>
      <c r="VQ26" s="210">
        <v>3.1788333333333352</v>
      </c>
      <c r="VR26" s="210" t="e">
        <v>#DIV/0!</v>
      </c>
      <c r="VS26" s="210" t="e">
        <v>#DIV/0!</v>
      </c>
      <c r="VT26" s="210">
        <v>3.1777500000000001</v>
      </c>
      <c r="VU26" s="210">
        <v>3.1805833333333351</v>
      </c>
      <c r="VV26" s="210">
        <v>3.1800833333333349</v>
      </c>
      <c r="VW26" s="210">
        <v>3.18025</v>
      </c>
      <c r="VX26" s="210">
        <v>3.1779999999999999</v>
      </c>
      <c r="VY26" s="210">
        <v>3.1773333333333351</v>
      </c>
      <c r="VZ26" s="210">
        <v>3.177416666666665</v>
      </c>
      <c r="WA26" s="210">
        <v>3.1758333333333351</v>
      </c>
      <c r="WB26" s="210">
        <v>3.1775000000000002</v>
      </c>
      <c r="WC26" s="210">
        <v>3.1771666666666647</v>
      </c>
      <c r="WD26" s="210">
        <v>3.1769166666666653</v>
      </c>
      <c r="WE26" s="210">
        <v>3.1773333333333351</v>
      </c>
      <c r="WF26" s="210">
        <v>3.1751666666666649</v>
      </c>
      <c r="WG26" s="210">
        <v>3.1739166666666652</v>
      </c>
      <c r="WH26" s="210">
        <v>3.1718333333333346</v>
      </c>
      <c r="WI26" s="210">
        <v>3.1691666666666647</v>
      </c>
      <c r="WJ26" s="210" t="e">
        <v>#DIV/0!</v>
      </c>
      <c r="WK26" s="210">
        <v>3.1685833333333351</v>
      </c>
      <c r="WL26" s="210">
        <v>3.1697499999999996</v>
      </c>
      <c r="WM26" s="210">
        <v>3.1661999999999999</v>
      </c>
      <c r="WN26" s="210">
        <v>3.1656666666666649</v>
      </c>
      <c r="WO26" s="210">
        <v>3.1641666666666648</v>
      </c>
      <c r="WP26" s="210">
        <v>3.1639999999999997</v>
      </c>
      <c r="WQ26" s="210">
        <v>3.1644166666666651</v>
      </c>
      <c r="WR26" s="210">
        <v>3.1665000000000001</v>
      </c>
      <c r="WS26" s="210">
        <v>3.162916666666665</v>
      </c>
      <c r="WT26" s="210">
        <v>3.1611666666666651</v>
      </c>
      <c r="WU26" s="210">
        <v>3.1607500000000002</v>
      </c>
      <c r="WV26" s="210">
        <v>3.1592500000000001</v>
      </c>
      <c r="WW26" s="210">
        <v>3.1555</v>
      </c>
      <c r="WX26" s="210">
        <v>3.1591666666666649</v>
      </c>
      <c r="WY26" s="210">
        <v>3.1609166666666648</v>
      </c>
      <c r="WZ26" s="210">
        <v>3.1620833333333351</v>
      </c>
      <c r="XA26" s="210">
        <v>3.165583333333335</v>
      </c>
      <c r="XB26" s="210">
        <v>3.1665000000000001</v>
      </c>
      <c r="XC26" s="210">
        <v>3.1680833333333354</v>
      </c>
      <c r="XD26" s="210">
        <v>3.1689166666666653</v>
      </c>
      <c r="XE26" s="210">
        <v>3.1720833333333349</v>
      </c>
      <c r="XF26" s="210">
        <v>3.1717500000000003</v>
      </c>
      <c r="XG26" s="210">
        <v>3.169</v>
      </c>
      <c r="XH26" s="210">
        <v>3.1675833333333347</v>
      </c>
      <c r="XI26" s="210">
        <v>3.166916666666665</v>
      </c>
      <c r="XJ26" s="210">
        <v>3.1673333333333353</v>
      </c>
      <c r="XK26" s="210">
        <v>3.169416666666665</v>
      </c>
      <c r="XL26" s="210">
        <v>3.1713333333333349</v>
      </c>
      <c r="XM26" s="210">
        <v>3.1683333333333348</v>
      </c>
      <c r="XN26" s="210">
        <v>3.1693333333333351</v>
      </c>
      <c r="XO26" s="210">
        <v>3.169583333333335</v>
      </c>
      <c r="XP26" s="210">
        <v>3.1697499999999996</v>
      </c>
      <c r="XQ26" s="210">
        <v>3.1660833333333351</v>
      </c>
      <c r="XR26" s="210">
        <v>3.1644166666666651</v>
      </c>
      <c r="XS26" s="210">
        <v>3.1660833333333347</v>
      </c>
      <c r="XT26" s="210">
        <v>3.1659999999999999</v>
      </c>
      <c r="XU26" s="210">
        <v>3.1672500000000001</v>
      </c>
      <c r="XV26" s="210">
        <v>3.1678333333333351</v>
      </c>
      <c r="XW26" s="210">
        <v>3.1674166666666652</v>
      </c>
      <c r="XX26" s="210">
        <v>3.1690833333333348</v>
      </c>
      <c r="XY26" s="210">
        <v>3.1683333333333348</v>
      </c>
      <c r="XZ26" s="210">
        <v>3.1659166666666652</v>
      </c>
      <c r="YA26" s="210" t="e">
        <v>#DIV/0!</v>
      </c>
      <c r="YB26" s="210">
        <v>3.1644166666666651</v>
      </c>
      <c r="YC26" s="210">
        <v>3.1648333333333349</v>
      </c>
      <c r="YD26" s="210">
        <v>3.16425</v>
      </c>
      <c r="YE26" s="210">
        <v>3.1635</v>
      </c>
      <c r="YF26" s="210">
        <v>3.162333333333335</v>
      </c>
      <c r="YG26" s="210">
        <v>3.1609999999999996</v>
      </c>
      <c r="YH26" s="210">
        <v>3.160666666666665</v>
      </c>
      <c r="YI26" s="210">
        <v>3.1585000000000001</v>
      </c>
      <c r="YJ26" s="210">
        <v>3.1585000000000001</v>
      </c>
      <c r="YK26" s="210">
        <v>3.1571666666666651</v>
      </c>
      <c r="YL26" s="210">
        <v>3.1564999999999999</v>
      </c>
      <c r="YM26" s="210">
        <v>3.1588333333333347</v>
      </c>
      <c r="YN26" s="210">
        <v>3.1588333333333347</v>
      </c>
      <c r="YO26" s="210">
        <v>3.157</v>
      </c>
      <c r="YP26" s="210">
        <v>3.1574999999999998</v>
      </c>
      <c r="YQ26" s="210">
        <v>3.1568333333333349</v>
      </c>
      <c r="YR26" s="210">
        <v>3.1585833333333353</v>
      </c>
      <c r="YS26" s="210">
        <v>3.1591666666666649</v>
      </c>
      <c r="YT26" s="210">
        <v>3.1613333333333351</v>
      </c>
      <c r="YU26" s="210">
        <v>3.1611666666666647</v>
      </c>
      <c r="YV26" s="210">
        <v>3.1599166666666649</v>
      </c>
      <c r="YW26" s="210">
        <v>3.1611666666666651</v>
      </c>
      <c r="YX26" s="210">
        <v>3.1595833333333347</v>
      </c>
      <c r="YY26" s="210">
        <v>3.1580833333333347</v>
      </c>
      <c r="YZ26" s="210">
        <v>3.158166666666665</v>
      </c>
      <c r="ZA26" s="210">
        <v>3.1578333333333353</v>
      </c>
      <c r="ZB26" s="210">
        <v>3.1555833333333352</v>
      </c>
      <c r="ZC26" s="210">
        <v>3.152666666666665</v>
      </c>
      <c r="ZD26" s="210">
        <v>3.153583333333335</v>
      </c>
      <c r="ZE26" s="210">
        <v>3.1520000000000001</v>
      </c>
      <c r="ZF26" s="210">
        <v>3.150916666666665</v>
      </c>
      <c r="ZG26" s="210">
        <v>3.146333333333335</v>
      </c>
      <c r="ZH26" s="210">
        <v>3.145</v>
      </c>
      <c r="ZI26" s="210">
        <v>3.1552499999999997</v>
      </c>
      <c r="ZJ26" s="210">
        <v>3.1548333333333352</v>
      </c>
      <c r="ZK26" s="210">
        <v>3.151083333333335</v>
      </c>
      <c r="ZL26" s="210">
        <v>3.1615000000000002</v>
      </c>
      <c r="ZM26" s="210">
        <v>3.1600833333333354</v>
      </c>
      <c r="ZN26" s="210">
        <v>3.1589999999999998</v>
      </c>
      <c r="ZO26" s="210">
        <v>3.1610833333333348</v>
      </c>
      <c r="ZP26" s="210">
        <v>3.1599166666666649</v>
      </c>
      <c r="ZQ26" s="210">
        <v>3.1615000000000002</v>
      </c>
      <c r="ZR26" s="210">
        <v>3.1624166666666653</v>
      </c>
      <c r="ZS26" s="210" t="e">
        <v>#DIV/0!</v>
      </c>
      <c r="ZT26" s="210">
        <v>3.1599166666666649</v>
      </c>
      <c r="ZU26" s="210">
        <v>3.1579999999999999</v>
      </c>
      <c r="ZV26" s="210">
        <v>3.1597499999999998</v>
      </c>
      <c r="ZW26" s="210">
        <v>3.16025</v>
      </c>
      <c r="ZX26" s="210">
        <v>3.1610833333333348</v>
      </c>
      <c r="ZY26" s="210">
        <v>3.1591666666666649</v>
      </c>
      <c r="ZZ26" s="210">
        <v>3.1580833333333347</v>
      </c>
      <c r="AAA26" s="210">
        <v>3.1580833333333347</v>
      </c>
      <c r="AAB26" s="210">
        <v>3.1535000000000002</v>
      </c>
      <c r="AAC26" s="210">
        <v>3.1480833333333349</v>
      </c>
      <c r="AAD26" s="210">
        <v>3.1424166666666649</v>
      </c>
      <c r="AAE26" s="210">
        <v>3.1376666666666653</v>
      </c>
      <c r="AAF26" s="210">
        <v>3.1332500000000003</v>
      </c>
      <c r="AAG26" s="210">
        <v>3.1269999999999998</v>
      </c>
      <c r="AAH26" s="210">
        <v>3.124583333333335</v>
      </c>
      <c r="AAI26" s="210">
        <v>3.1175833333333349</v>
      </c>
      <c r="AAJ26" s="210">
        <v>3.114166666666665</v>
      </c>
      <c r="AAK26" s="210">
        <v>3.1148333333333351</v>
      </c>
      <c r="AAL26" s="210">
        <v>3.107083333333335</v>
      </c>
      <c r="AAM26" s="210">
        <v>3.1006666666666649</v>
      </c>
      <c r="AAN26" s="210">
        <v>3.085</v>
      </c>
      <c r="AAO26" s="210">
        <v>3.0620000000000003</v>
      </c>
      <c r="AAP26" s="210">
        <v>3.0434999999999999</v>
      </c>
      <c r="AAQ26" s="210">
        <v>3.0189166666666649</v>
      </c>
      <c r="AAR26" s="210">
        <v>3.0119166666666652</v>
      </c>
      <c r="AAS26" s="210">
        <v>3.0109166666666649</v>
      </c>
      <c r="AAT26" s="210" t="e">
        <v>#DIV/0!</v>
      </c>
      <c r="AAU26" s="210">
        <v>3.008416666666665</v>
      </c>
      <c r="AAV26" s="210">
        <v>3.0116666666666649</v>
      </c>
      <c r="AAW26" s="210">
        <v>3.010833333333335</v>
      </c>
      <c r="AAX26" s="210">
        <v>3.0095000000000001</v>
      </c>
      <c r="AAY26" s="210">
        <v>3.0098333333333351</v>
      </c>
      <c r="AAZ26" s="210">
        <v>3.0129166666666647</v>
      </c>
      <c r="ABA26" s="210">
        <v>3.0141666666666649</v>
      </c>
      <c r="ABB26" s="210">
        <v>3.0159166666666648</v>
      </c>
      <c r="ABC26" s="210">
        <v>3.0169999999999999</v>
      </c>
      <c r="ABD26" s="210">
        <v>3.0175833333333353</v>
      </c>
      <c r="ABE26" s="210">
        <v>3.0157499999999997</v>
      </c>
      <c r="ABF26" s="210">
        <v>3.0169166666666651</v>
      </c>
      <c r="ABG26" s="210">
        <v>3.0163333333333346</v>
      </c>
      <c r="ABH26" s="210">
        <v>3.0145</v>
      </c>
      <c r="ABI26" s="210">
        <v>3.0110000000000001</v>
      </c>
      <c r="ABJ26" s="210">
        <v>3.0045000000000002</v>
      </c>
      <c r="ABK26" s="210">
        <v>2.9994166666666651</v>
      </c>
      <c r="ABL26" s="210" t="e">
        <v>#DIV/0!</v>
      </c>
      <c r="ABM26" s="210">
        <v>2.99675</v>
      </c>
      <c r="ABN26" s="210">
        <v>2.994415</v>
      </c>
      <c r="ABO26" s="210">
        <v>2.9987500000000002</v>
      </c>
      <c r="ABP26" s="210">
        <v>2.999835</v>
      </c>
      <c r="ABQ26" s="210">
        <v>2.9994149999999999</v>
      </c>
      <c r="ABR26" s="210">
        <v>2.992915</v>
      </c>
      <c r="ABS26" s="210">
        <v>2.9911649999999996</v>
      </c>
      <c r="ABT26" s="210">
        <v>2.9886650000000001</v>
      </c>
      <c r="ABU26" s="210">
        <v>2.9914149999999999</v>
      </c>
      <c r="ABV26" s="210">
        <v>2.9915850000000002</v>
      </c>
      <c r="ABW26" s="210">
        <v>2.991085</v>
      </c>
      <c r="ABX26" s="210">
        <v>2.9922500000000003</v>
      </c>
      <c r="ABY26" s="210">
        <v>2.9931666666666654</v>
      </c>
      <c r="ABZ26" s="210">
        <v>2.9990000000000001</v>
      </c>
      <c r="ACA26" s="210">
        <v>2.9995000000000003</v>
      </c>
      <c r="ACB26" s="210">
        <v>3.0023333333333349</v>
      </c>
      <c r="ACC26" s="210">
        <v>3.0098333333333351</v>
      </c>
      <c r="ACD26" s="210">
        <v>3.0095000000000001</v>
      </c>
      <c r="ACE26" s="210">
        <v>3.0015833333333353</v>
      </c>
      <c r="ACF26" s="210">
        <v>3.00075</v>
      </c>
      <c r="ACG26" s="210">
        <v>2.9958333333333353</v>
      </c>
      <c r="ACH26" s="210">
        <v>2.9975000000000001</v>
      </c>
      <c r="ACI26" s="210">
        <v>2.9974166666666653</v>
      </c>
      <c r="ACJ26" s="210">
        <v>2.9907500000000002</v>
      </c>
      <c r="ACK26" s="210">
        <v>2.9845833333333349</v>
      </c>
      <c r="ACL26" s="210">
        <v>2.9756666666666649</v>
      </c>
      <c r="ACM26" s="210">
        <v>2.9745833333333351</v>
      </c>
      <c r="ACN26" s="210">
        <v>2.96875</v>
      </c>
      <c r="ACO26" s="210">
        <v>2.970083333333335</v>
      </c>
      <c r="ACP26" s="210">
        <v>2.9735833333333348</v>
      </c>
      <c r="ACQ26" s="210">
        <v>2.9740000000000002</v>
      </c>
      <c r="ACR26" s="210">
        <v>2.9756666666666653</v>
      </c>
      <c r="ACS26" s="210">
        <v>2.9775</v>
      </c>
      <c r="ACT26" s="210">
        <v>2.9771666666666654</v>
      </c>
      <c r="ACU26" s="210">
        <v>2.9756666666666653</v>
      </c>
      <c r="ACV26" s="210">
        <v>2.975583333333335</v>
      </c>
      <c r="ACW26" s="210">
        <v>2.9703749999999998</v>
      </c>
      <c r="ACX26" s="210" t="e">
        <v>#DIV/0!</v>
      </c>
      <c r="ACY26" s="210">
        <v>2.9773333333333349</v>
      </c>
      <c r="ACZ26" s="210">
        <v>2.9902500000000001</v>
      </c>
      <c r="ADA26" s="210">
        <v>2.9896666666666647</v>
      </c>
      <c r="ADB26" s="210">
        <v>2.9910000000000001</v>
      </c>
      <c r="ADC26" s="210" t="e">
        <v>#DIV/0!</v>
      </c>
      <c r="ADD26" s="210">
        <v>2.9858333333333351</v>
      </c>
      <c r="ADE26" s="210">
        <v>2.9775</v>
      </c>
      <c r="ADF26" s="210" t="e">
        <v>#DIV/0!</v>
      </c>
      <c r="ADG26" s="210">
        <v>2.9718333333333349</v>
      </c>
      <c r="ADH26" s="210">
        <v>2.9650833333333351</v>
      </c>
      <c r="ADI26" s="210">
        <v>2.96075</v>
      </c>
      <c r="ADJ26" s="210">
        <v>2.9605833333333349</v>
      </c>
      <c r="ADK26" s="210">
        <v>2.9446666666666648</v>
      </c>
      <c r="ADL26" s="210">
        <v>2.9228333333333349</v>
      </c>
      <c r="ADM26" s="210">
        <v>2.9259166666666649</v>
      </c>
      <c r="ADN26" s="210">
        <v>2.9362500000000002</v>
      </c>
      <c r="ADO26" s="210">
        <v>2.946666666666665</v>
      </c>
      <c r="ADP26" s="210">
        <v>2.938666666666665</v>
      </c>
      <c r="ADQ26" s="210">
        <v>2.9525833333333349</v>
      </c>
      <c r="ADR26" s="210">
        <v>2.9553333333333347</v>
      </c>
      <c r="ADS26" s="210">
        <v>2.9471666666666652</v>
      </c>
      <c r="ADT26" s="210">
        <v>2.94</v>
      </c>
      <c r="ADU26" s="210">
        <v>2.93275</v>
      </c>
      <c r="ADV26" s="210">
        <v>2.9345833333333351</v>
      </c>
      <c r="ADW26" s="210">
        <v>2.93425</v>
      </c>
      <c r="ADX26" s="210">
        <v>2.9340000000000002</v>
      </c>
      <c r="ADY26" s="210">
        <v>2.931</v>
      </c>
      <c r="ADZ26" s="210">
        <v>2.9261666666666653</v>
      </c>
      <c r="AEA26" s="210">
        <v>2.9239999999999999</v>
      </c>
      <c r="AEB26" s="210">
        <v>2.9237500000000001</v>
      </c>
      <c r="AEC26" s="210">
        <v>2.9165000000000001</v>
      </c>
      <c r="AED26" s="210">
        <v>2.9104999999999999</v>
      </c>
      <c r="AEE26" s="210">
        <v>2.9064999999999999</v>
      </c>
      <c r="AEF26" s="210">
        <v>2.9046666666666647</v>
      </c>
      <c r="AEG26" s="210">
        <v>2.9020000000000001</v>
      </c>
      <c r="AEH26" s="210">
        <v>2.8974166666666648</v>
      </c>
      <c r="AEI26" s="210">
        <v>2.8951666666666651</v>
      </c>
      <c r="AEJ26" s="210">
        <v>2.8935833333333352</v>
      </c>
      <c r="AEK26" s="210">
        <v>2.8943333333333348</v>
      </c>
      <c r="AEL26" s="210">
        <v>2.8932500000000001</v>
      </c>
      <c r="AEM26" s="210">
        <v>2.895</v>
      </c>
      <c r="AEN26" s="210">
        <v>2.896166666666665</v>
      </c>
      <c r="AEO26" s="210">
        <v>2.8952499999999999</v>
      </c>
      <c r="AEP26" s="210">
        <v>2.8927499999999999</v>
      </c>
      <c r="AEQ26" s="210">
        <v>2.893833333333335</v>
      </c>
      <c r="AER26" s="210">
        <v>2.8908333333333349</v>
      </c>
      <c r="AES26" s="210">
        <v>2.8900833333333349</v>
      </c>
      <c r="AET26" s="210">
        <v>2.8846666666666652</v>
      </c>
      <c r="AEU26" s="210">
        <v>2.8829166666666648</v>
      </c>
      <c r="AEV26" s="210">
        <v>2.8793333333333351</v>
      </c>
      <c r="AEW26" s="210">
        <v>2.8731666666666653</v>
      </c>
      <c r="AEX26" s="210">
        <v>2.85975</v>
      </c>
      <c r="AEY26" s="210">
        <v>2.8414166666666651</v>
      </c>
      <c r="AEZ26" s="210">
        <v>2.8219166666666649</v>
      </c>
      <c r="AFA26" s="210">
        <v>2.8040000000000003</v>
      </c>
      <c r="AFB26" s="210">
        <v>2.8021666666666647</v>
      </c>
      <c r="AFC26" s="210">
        <v>2.8042500000000001</v>
      </c>
      <c r="AFD26" s="210">
        <v>2.801666666666665</v>
      </c>
      <c r="AFE26" s="210">
        <v>2.801666666666665</v>
      </c>
      <c r="AFF26" s="210">
        <v>2.8005833333333348</v>
      </c>
      <c r="AFG26" s="210">
        <v>2.7907500000000001</v>
      </c>
      <c r="AFH26" s="210" t="e">
        <v>#DIV/0!</v>
      </c>
      <c r="AFI26" s="210" t="e">
        <v>#DIV/0!</v>
      </c>
      <c r="AFJ26" s="210">
        <v>2.7891666666666648</v>
      </c>
      <c r="AFK26" s="210">
        <v>2.7867500000000001</v>
      </c>
      <c r="AFL26" s="210">
        <v>2.7757499999999999</v>
      </c>
      <c r="AFM26" s="210">
        <v>2.7577500000000001</v>
      </c>
      <c r="AFN26" s="210">
        <v>2.7362500000000001</v>
      </c>
      <c r="AFO26" s="210">
        <v>2.7374999999999998</v>
      </c>
      <c r="AFP26" s="210">
        <v>2.7331666666666647</v>
      </c>
      <c r="AFQ26" s="210">
        <v>2.716666666666665</v>
      </c>
      <c r="AFR26" s="210">
        <v>2.6961666666666648</v>
      </c>
      <c r="AFS26" s="210">
        <v>2.6799166666666654</v>
      </c>
      <c r="AFT26" s="210">
        <v>2.6826666666666652</v>
      </c>
      <c r="AFU26" s="210">
        <v>2.6847500000000002</v>
      </c>
      <c r="AFV26" s="210">
        <v>2.6885000000000003</v>
      </c>
      <c r="AFW26" s="210">
        <v>2.704833333333335</v>
      </c>
      <c r="AFX26" s="210">
        <v>2.724666666666665</v>
      </c>
      <c r="AFY26" s="210">
        <v>2.7273333333333349</v>
      </c>
      <c r="AFZ26" s="210">
        <v>2.7115833333333352</v>
      </c>
      <c r="AGA26" s="210">
        <v>2.701416666666665</v>
      </c>
      <c r="AGB26" s="210">
        <v>2.7106666666666648</v>
      </c>
      <c r="AGC26" s="210">
        <v>2.7221666666666651</v>
      </c>
      <c r="AGD26" s="210">
        <v>2.7510000000000003</v>
      </c>
      <c r="AGE26" s="210">
        <v>2.8171666666666648</v>
      </c>
      <c r="AGF26" s="210">
        <v>2.7917500000000004</v>
      </c>
      <c r="AGG26" s="210">
        <v>2.7862499999999999</v>
      </c>
      <c r="AGH26" s="210">
        <v>2.8026666666666653</v>
      </c>
      <c r="AGI26" s="210">
        <v>2.8321666666666649</v>
      </c>
      <c r="AGJ26" s="210">
        <v>2.8392499999999998</v>
      </c>
      <c r="AGK26" s="210">
        <v>2.847</v>
      </c>
      <c r="AGL26" s="210" t="e">
        <v>#DIV/0!</v>
      </c>
      <c r="AGM26" s="210">
        <v>2.7981666666666651</v>
      </c>
      <c r="AGN26" s="210">
        <v>2.7966666666666651</v>
      </c>
      <c r="AGO26" s="210">
        <v>2.7960000000000003</v>
      </c>
      <c r="AGP26" s="210">
        <v>2.7792500000000002</v>
      </c>
      <c r="AGQ26" s="210">
        <v>2.7686666666666651</v>
      </c>
      <c r="AGR26" s="210">
        <v>2.7599166666666646</v>
      </c>
      <c r="AGS26" s="210">
        <v>2.7619166666666648</v>
      </c>
      <c r="AGT26" s="210">
        <v>2.7661666666666651</v>
      </c>
      <c r="AGU26" s="210">
        <v>2.763916666666665</v>
      </c>
      <c r="AGV26" s="210" t="e">
        <v>#DIV/0!</v>
      </c>
      <c r="AGW26" s="210" t="e">
        <v>#DIV/0!</v>
      </c>
      <c r="AGX26" s="210" t="e">
        <v>#DIV/0!</v>
      </c>
      <c r="AGY26" s="210">
        <v>2.800083333333335</v>
      </c>
      <c r="AGZ26" s="210">
        <v>2.8017500000000002</v>
      </c>
      <c r="AHA26" s="210">
        <v>2.819333333333335</v>
      </c>
      <c r="AHB26" s="210">
        <v>2.836916666666665</v>
      </c>
      <c r="AHC26" s="210">
        <v>2.8438333333333352</v>
      </c>
      <c r="AHD26" s="210">
        <v>2.8653333333333348</v>
      </c>
      <c r="AHE26" s="210">
        <v>2.8644166666666653</v>
      </c>
      <c r="AHF26" s="210">
        <v>2.8627500000000001</v>
      </c>
      <c r="AHG26" s="210">
        <v>2.83975</v>
      </c>
      <c r="AHH26" s="210">
        <v>2.8457499999999998</v>
      </c>
      <c r="AHI26" s="210">
        <v>2.8395833333333353</v>
      </c>
      <c r="AHJ26" s="210">
        <v>2.8228333333333353</v>
      </c>
      <c r="AHK26" s="210">
        <v>2.8094166666666647</v>
      </c>
      <c r="AHL26" s="210">
        <v>2.8067500000000001</v>
      </c>
      <c r="AHM26" s="210">
        <v>2.8243333333333354</v>
      </c>
      <c r="AHN26" s="210">
        <v>2.853666666666665</v>
      </c>
      <c r="AHO26" s="210">
        <v>2.869833333333335</v>
      </c>
      <c r="AHP26" s="210">
        <v>2.8943333333333348</v>
      </c>
      <c r="AHQ26" s="210">
        <v>2.8768333333333351</v>
      </c>
      <c r="AHR26" s="210">
        <v>2.8832499999999999</v>
      </c>
      <c r="AHS26" s="210">
        <v>2.8860833333333353</v>
      </c>
      <c r="AHT26" s="210">
        <v>2.8838333333333348</v>
      </c>
      <c r="AHU26" s="210">
        <v>2.9011666666666649</v>
      </c>
      <c r="AHV26" s="210">
        <v>2.9233333333333347</v>
      </c>
      <c r="AHW26" s="210">
        <v>2.93825</v>
      </c>
      <c r="AHX26" s="210">
        <v>2.9609999999999999</v>
      </c>
      <c r="AHY26" s="210">
        <v>2.9711666666666652</v>
      </c>
      <c r="AHZ26" s="210">
        <v>2.9645833333333349</v>
      </c>
      <c r="AIA26" s="210">
        <v>2.9672499999999999</v>
      </c>
      <c r="AIB26" s="210">
        <v>2.965916666666665</v>
      </c>
      <c r="AIC26" s="210">
        <v>2.9611666666666654</v>
      </c>
      <c r="AID26" s="210">
        <v>2.9589999999999996</v>
      </c>
      <c r="AIE26" s="210">
        <v>2.9198333333333348</v>
      </c>
      <c r="AIF26" s="210">
        <v>2.8936666666666646</v>
      </c>
      <c r="AIG26" s="210">
        <v>2.865083333333335</v>
      </c>
      <c r="AIH26" s="210">
        <v>2.8248333333333351</v>
      </c>
      <c r="AII26" s="210">
        <v>2.818583333333335</v>
      </c>
      <c r="AIJ26" s="210">
        <v>2.8175833333333351</v>
      </c>
      <c r="AIK26" s="210">
        <v>2.8274166666666649</v>
      </c>
      <c r="AIL26" s="210">
        <v>2.8265000000000002</v>
      </c>
      <c r="AIM26" s="210">
        <v>2.8326666666666647</v>
      </c>
      <c r="AIN26" s="210">
        <v>2.8260833333333348</v>
      </c>
      <c r="AIO26" s="210">
        <v>2.829833333333335</v>
      </c>
      <c r="AIP26" s="210">
        <v>2.8413333333333348</v>
      </c>
      <c r="AIQ26" s="210">
        <v>2.8411666666666648</v>
      </c>
      <c r="AIR26" s="210">
        <v>2.847333333333335</v>
      </c>
      <c r="AIS26" s="210">
        <v>2.8390833333333347</v>
      </c>
      <c r="AIT26" s="210">
        <v>2.835333333333335</v>
      </c>
      <c r="AIU26" s="210">
        <v>2.8257500000000002</v>
      </c>
      <c r="AIV26" s="210" t="e">
        <v>#DIV/0!</v>
      </c>
      <c r="AIW26" s="210" t="e">
        <v>#DIV/0!</v>
      </c>
      <c r="AIX26" s="210">
        <v>2.8275000000000001</v>
      </c>
      <c r="AIY26" s="210">
        <v>2.8189166666666647</v>
      </c>
      <c r="AIZ26" s="210">
        <v>2.8144999999999998</v>
      </c>
      <c r="AJA26" s="210">
        <v>2.7904999999999998</v>
      </c>
      <c r="AJB26" s="210">
        <v>2.788083333333335</v>
      </c>
      <c r="AJC26" s="210">
        <v>2.7952500000000002</v>
      </c>
      <c r="AJD26" s="210">
        <v>2.806</v>
      </c>
      <c r="AJE26" s="210">
        <v>2.8349166666666648</v>
      </c>
      <c r="AJF26" s="210">
        <v>2.8617499999999998</v>
      </c>
      <c r="AJG26" s="210">
        <v>2.8927499999999999</v>
      </c>
      <c r="AJH26" s="210">
        <v>2.91675</v>
      </c>
      <c r="AJI26" s="210">
        <v>2.9085833333333353</v>
      </c>
      <c r="AJJ26" s="210">
        <v>2.924333333333335</v>
      </c>
      <c r="AJK26" s="210">
        <v>2.9189166666666653</v>
      </c>
      <c r="AJL26" s="210">
        <v>2.9188333333333354</v>
      </c>
      <c r="AJM26" s="210">
        <v>2.906666666666665</v>
      </c>
      <c r="AJN26" s="210">
        <v>2.9005833333333348</v>
      </c>
      <c r="AJO26" s="210">
        <v>2.9126666666666647</v>
      </c>
      <c r="AJP26" s="210">
        <v>2.9218333333333351</v>
      </c>
      <c r="AJQ26" s="210">
        <v>2.939416666666665</v>
      </c>
      <c r="AJR26" s="210">
        <v>2.9429166666666653</v>
      </c>
      <c r="AJS26" s="210">
        <v>2.9482499999999998</v>
      </c>
      <c r="AJT26" s="210">
        <v>2.9446666666666648</v>
      </c>
      <c r="AJU26" s="210">
        <v>2.9480833333333347</v>
      </c>
      <c r="AJV26" s="210">
        <v>2.9490833333333351</v>
      </c>
      <c r="AJW26" s="210">
        <v>2.965916666666665</v>
      </c>
      <c r="AJX26" s="210">
        <v>2.9652500000000002</v>
      </c>
      <c r="AJY26" s="210">
        <v>2.9648333333333348</v>
      </c>
      <c r="AJZ26" s="210">
        <v>2.970083333333335</v>
      </c>
      <c r="AKA26" s="210">
        <v>2.975416666666665</v>
      </c>
      <c r="AKB26" s="210">
        <v>2.9704999999999999</v>
      </c>
      <c r="AKC26" s="210">
        <v>2.9724166666666649</v>
      </c>
      <c r="AKD26" s="210">
        <v>2.9653333333333354</v>
      </c>
      <c r="AKE26" s="210">
        <v>2.9703333333333353</v>
      </c>
      <c r="AKF26" s="210">
        <v>2.9712500000000004</v>
      </c>
      <c r="AKG26" s="210">
        <v>2.9730833333333351</v>
      </c>
      <c r="AKH26" s="210">
        <v>2.98</v>
      </c>
      <c r="AKI26" s="210">
        <v>2.9599166666666652</v>
      </c>
      <c r="AKJ26" s="210">
        <v>2.9501666666666653</v>
      </c>
      <c r="AKK26" s="210">
        <v>2.9501666666666653</v>
      </c>
      <c r="AKL26" s="210">
        <v>2.9610833333333346</v>
      </c>
      <c r="AKM26" s="210">
        <v>2.9623333333333353</v>
      </c>
      <c r="AKN26" s="210">
        <v>2.9644166666666649</v>
      </c>
      <c r="AKO26" s="210">
        <v>2.9745833333333351</v>
      </c>
      <c r="AKP26" s="210">
        <v>2.97275</v>
      </c>
      <c r="AKQ26" s="210">
        <v>2.9775</v>
      </c>
      <c r="AKR26" s="210">
        <v>2.9947499999999998</v>
      </c>
      <c r="AKS26" s="210">
        <v>2.9943333333333353</v>
      </c>
      <c r="AKT26" s="210">
        <v>3.0442499999999999</v>
      </c>
      <c r="AKU26" s="210">
        <v>3.084416666666665</v>
      </c>
      <c r="AKV26" s="210" t="e">
        <v>#DIV/0!</v>
      </c>
      <c r="AKW26" s="210">
        <v>3.1528333333333349</v>
      </c>
      <c r="AKX26" s="210">
        <v>3.1201666666666652</v>
      </c>
      <c r="AKY26" s="210">
        <v>3.0699166666666651</v>
      </c>
      <c r="AKZ26" s="210">
        <v>3.0442916666666653</v>
      </c>
      <c r="ALA26" s="210">
        <v>3.0609999999999999</v>
      </c>
      <c r="ALB26" s="210">
        <v>3.0679999999999996</v>
      </c>
      <c r="ALC26" s="210">
        <v>3.0675833333333351</v>
      </c>
      <c r="ALD26" s="210">
        <v>3.0579166666666646</v>
      </c>
      <c r="ALE26" s="210">
        <v>3.0760000000000001</v>
      </c>
      <c r="ALF26" s="210">
        <v>3.1058333333333348</v>
      </c>
      <c r="ALG26" s="210">
        <v>3.0975833333333354</v>
      </c>
      <c r="ALH26" s="210">
        <v>3.1040000000000001</v>
      </c>
      <c r="ALI26" s="210">
        <v>3.1046666666666649</v>
      </c>
      <c r="ALJ26" s="210">
        <v>3.10825</v>
      </c>
      <c r="ALK26" s="210">
        <v>3.0974166666666649</v>
      </c>
      <c r="ALL26" s="210">
        <v>3.092416666666665</v>
      </c>
      <c r="ALM26" s="210">
        <v>3.0894166666666649</v>
      </c>
      <c r="ALN26" s="210">
        <v>3.075666666666665</v>
      </c>
      <c r="ALO26" s="210">
        <v>3.0760833333333348</v>
      </c>
      <c r="ALP26" s="210">
        <v>3.0760833333333348</v>
      </c>
      <c r="ALQ26" s="210">
        <v>3.082916666666665</v>
      </c>
      <c r="ALR26" s="210">
        <v>3.083833333333335</v>
      </c>
      <c r="ALS26" s="210">
        <v>3.081333333333335</v>
      </c>
      <c r="ALT26" s="210">
        <v>3.0867499999999999</v>
      </c>
      <c r="ALU26" s="210">
        <v>3.095666666666665</v>
      </c>
      <c r="ALV26" s="210">
        <v>3.1037499999999998</v>
      </c>
      <c r="ALW26" s="210">
        <v>3.0939166666666651</v>
      </c>
      <c r="ALX26" s="210">
        <v>3.0936666666666648</v>
      </c>
      <c r="ALY26" s="210">
        <v>3.0942499999999997</v>
      </c>
      <c r="ALZ26" s="210">
        <v>3.0945</v>
      </c>
      <c r="AMA26" s="210" t="e">
        <v>#DIV/0!</v>
      </c>
      <c r="AMB26" s="210" t="e">
        <v>#DIV/0!</v>
      </c>
      <c r="AMC26" s="210">
        <v>3.0891666666666651</v>
      </c>
      <c r="AMD26" s="210">
        <v>3.0939166666666651</v>
      </c>
      <c r="AME26" s="210">
        <v>3.0939166666666651</v>
      </c>
      <c r="AMF26" s="210">
        <v>3.0928333333333349</v>
      </c>
      <c r="AMG26" s="210">
        <v>3.0940833333333346</v>
      </c>
      <c r="AMH26" s="210">
        <v>3.0972499999999998</v>
      </c>
      <c r="AMI26" s="210">
        <v>3.1025833333333352</v>
      </c>
      <c r="AMJ26" s="210">
        <v>3.1087499999999997</v>
      </c>
      <c r="AMK26" s="210">
        <v>3.110916666666665</v>
      </c>
      <c r="AML26" s="210">
        <v>3.1119166666666649</v>
      </c>
      <c r="AMM26" s="210" t="e">
        <v>#DIV/0!</v>
      </c>
      <c r="AMN26" s="210">
        <v>3.1100833333333351</v>
      </c>
      <c r="AMO26" s="210">
        <v>3.1100000000000003</v>
      </c>
      <c r="AMP26" s="210">
        <v>3.1064166666666653</v>
      </c>
      <c r="AMQ26" s="210">
        <v>3.1085000000000003</v>
      </c>
      <c r="AMR26" s="210">
        <v>3.1032500000000001</v>
      </c>
      <c r="AMS26" s="210">
        <v>3.093</v>
      </c>
      <c r="AMT26" s="210">
        <v>3.0834999999999999</v>
      </c>
      <c r="AMU26" s="210">
        <v>3.090916666666665</v>
      </c>
      <c r="AMV26" s="210">
        <v>3.1015833333333349</v>
      </c>
      <c r="AMW26" s="210">
        <v>3.1055000000000001</v>
      </c>
      <c r="AMX26" s="210">
        <v>3.1176666666666648</v>
      </c>
      <c r="AMY26" s="210">
        <v>3.1234166666666647</v>
      </c>
      <c r="AMZ26" s="210" t="e">
        <v>#DIV/0!</v>
      </c>
      <c r="ANA26" s="210" t="e">
        <v>#DIV/0!</v>
      </c>
      <c r="ANB26" s="210">
        <v>3.1295833333333349</v>
      </c>
      <c r="ANC26" s="210">
        <v>3.1336666666666648</v>
      </c>
      <c r="AND26" s="210">
        <v>3.1308333333333351</v>
      </c>
      <c r="ANE26" s="210" t="e">
        <v>#DIV/0!</v>
      </c>
      <c r="ANF26" s="210" t="e">
        <v>#DIV/0!</v>
      </c>
      <c r="ANG26" s="210">
        <v>3.1354166666666652</v>
      </c>
      <c r="ANH26" s="210">
        <v>3.1329166666666648</v>
      </c>
      <c r="ANI26" s="210">
        <v>3.14025</v>
      </c>
      <c r="ANJ26" s="210">
        <v>3.1441666666666652</v>
      </c>
      <c r="ANK26" s="210">
        <v>3.1363333333333347</v>
      </c>
      <c r="ANL26" s="210">
        <v>3.1408333333333349</v>
      </c>
      <c r="ANM26" s="210">
        <v>3.1486666666666649</v>
      </c>
      <c r="ANN26" s="210">
        <v>3.1544999999999996</v>
      </c>
      <c r="ANO26" s="210">
        <v>3.1511666666666649</v>
      </c>
      <c r="ANP26" s="210">
        <v>3.146166666666665</v>
      </c>
      <c r="ANQ26" s="210">
        <v>3.1509166666666646</v>
      </c>
      <c r="ANR26" s="210">
        <v>3.158333333333335</v>
      </c>
      <c r="ANS26" s="210">
        <v>3.1538333333333348</v>
      </c>
      <c r="ANT26" s="210">
        <v>3.1570833333333352</v>
      </c>
      <c r="ANU26" s="210">
        <v>3.1618333333333348</v>
      </c>
      <c r="ANV26" s="210">
        <v>3.16</v>
      </c>
      <c r="ANW26" s="210">
        <v>3.1599166666666649</v>
      </c>
      <c r="ANX26" s="210">
        <v>3.1612499999999999</v>
      </c>
      <c r="ANY26" s="210">
        <v>3.1650833333333348</v>
      </c>
      <c r="ANZ26" s="210">
        <v>3.1683333333333348</v>
      </c>
      <c r="AOA26" s="210">
        <v>3.1795</v>
      </c>
      <c r="AOB26" s="210">
        <v>3.2007500000000002</v>
      </c>
      <c r="AOC26" s="210">
        <v>3.2300833333333347</v>
      </c>
      <c r="AOD26" s="210">
        <v>3.2430833333333351</v>
      </c>
      <c r="AOE26" s="210">
        <v>3.2238333333333351</v>
      </c>
      <c r="AOF26" s="210">
        <v>3.2146666666666652</v>
      </c>
      <c r="AOG26" s="210">
        <v>3.2274166666666648</v>
      </c>
      <c r="AOH26" s="210">
        <v>3.2330000000000001</v>
      </c>
      <c r="AOI26" s="210">
        <v>3.228083333333335</v>
      </c>
      <c r="AOJ26" s="210">
        <v>3.2263333333333351</v>
      </c>
      <c r="AOK26" s="210">
        <v>3.2276666666666651</v>
      </c>
      <c r="AOL26" s="210">
        <v>3.2357500000000003</v>
      </c>
      <c r="AOM26" s="210">
        <v>3.2362500000000001</v>
      </c>
      <c r="AON26" s="210">
        <v>3.2388333333333348</v>
      </c>
      <c r="AOO26" s="210">
        <v>3.24275</v>
      </c>
      <c r="AOP26" s="210">
        <v>3.2437500000000004</v>
      </c>
      <c r="AOQ26" s="210">
        <v>3.2475000000000001</v>
      </c>
      <c r="AOR26" s="210">
        <v>3.2468333333333348</v>
      </c>
      <c r="AOS26" s="210">
        <v>3.242</v>
      </c>
      <c r="AOT26" s="210">
        <v>3.2445000000000004</v>
      </c>
      <c r="AOU26" s="210">
        <v>3.2497500000000001</v>
      </c>
      <c r="AOV26" s="210">
        <v>3.2521666666666649</v>
      </c>
      <c r="AOW26" s="210">
        <v>3.2506666666666648</v>
      </c>
      <c r="AOX26" s="210">
        <v>3.2506666666666648</v>
      </c>
      <c r="AOY26" s="210">
        <v>3.2385000000000002</v>
      </c>
      <c r="AOZ26" s="210">
        <v>3.2264166666666654</v>
      </c>
      <c r="APA26" s="210">
        <v>3.2051666666666652</v>
      </c>
      <c r="APB26" s="210">
        <v>3.1840833333333349</v>
      </c>
      <c r="APC26" s="210">
        <v>3.193583333333335</v>
      </c>
      <c r="APD26" s="210">
        <v>3.1799166666666649</v>
      </c>
      <c r="APE26" s="210">
        <v>3.1565833333333351</v>
      </c>
      <c r="APF26" s="210">
        <v>3.1475833333333352</v>
      </c>
      <c r="APG26" s="210">
        <v>3.1494999999999997</v>
      </c>
      <c r="APH26" s="210">
        <v>3.1274166666666652</v>
      </c>
      <c r="API26" s="210">
        <v>3.1191666666666649</v>
      </c>
      <c r="APJ26" s="210">
        <v>3.1243333333333352</v>
      </c>
      <c r="APK26" s="210">
        <v>3.1349166666666646</v>
      </c>
      <c r="APL26" s="210">
        <v>3.1344166666666649</v>
      </c>
      <c r="APM26" s="210">
        <v>3.1339166666666651</v>
      </c>
      <c r="APN26" s="210">
        <v>3.1379166666666651</v>
      </c>
      <c r="APO26" s="210">
        <v>3.1504166666666649</v>
      </c>
      <c r="APP26" s="210">
        <v>3.1551666666666653</v>
      </c>
      <c r="APQ26" s="210">
        <v>3.1480833333333349</v>
      </c>
      <c r="APR26" s="210">
        <v>3.13</v>
      </c>
      <c r="APS26" s="210">
        <v>3.1265000000000001</v>
      </c>
      <c r="APT26" s="210">
        <v>3.1170833333333352</v>
      </c>
      <c r="APU26" s="210">
        <v>3.1128333333333353</v>
      </c>
      <c r="APV26" s="210">
        <v>3.1115000000000004</v>
      </c>
      <c r="APW26" s="210" t="e">
        <v>#DIV/0!</v>
      </c>
      <c r="APX26" s="210" t="e">
        <v>#DIV/0!</v>
      </c>
      <c r="APY26" s="210">
        <v>3.0952500000000001</v>
      </c>
      <c r="APZ26" s="210">
        <v>3.0950000000000002</v>
      </c>
      <c r="AQA26" s="210">
        <v>3.0944166666666648</v>
      </c>
      <c r="AQB26" s="210">
        <v>3.0797499999999998</v>
      </c>
      <c r="AQC26" s="210">
        <v>3.0801666666666652</v>
      </c>
      <c r="AQD26" s="210">
        <v>3.0890833333333347</v>
      </c>
      <c r="AQE26" s="210">
        <v>3.092416666666665</v>
      </c>
      <c r="AQF26" s="210">
        <v>3.0837500000000002</v>
      </c>
      <c r="AQG26" s="210">
        <v>3.0831666666666653</v>
      </c>
      <c r="AQH26" s="210">
        <v>3.0639166666666648</v>
      </c>
      <c r="AQI26" s="210">
        <v>3.061333333333335</v>
      </c>
      <c r="AQJ26" s="210">
        <v>3.0517500000000002</v>
      </c>
      <c r="AQK26" s="210">
        <v>3.0249166666666651</v>
      </c>
      <c r="AQL26" s="210">
        <v>2.9938333333333347</v>
      </c>
      <c r="AQM26" s="210" t="e">
        <v>#DIV/0!</v>
      </c>
      <c r="AQN26" s="210">
        <v>2.9815833333333348</v>
      </c>
      <c r="AQO26" s="210">
        <v>2.9797500000000001</v>
      </c>
      <c r="AQP26" s="210">
        <v>2.966833333333335</v>
      </c>
      <c r="AQQ26" s="210">
        <v>2.9614166666666648</v>
      </c>
      <c r="AQR26" s="210">
        <v>2.9573333333333354</v>
      </c>
      <c r="AQS26" s="210">
        <v>2.9604999999999997</v>
      </c>
      <c r="AQT26" s="210">
        <v>2.9781666666666649</v>
      </c>
      <c r="AQU26" s="210">
        <v>3.0300000000000002</v>
      </c>
      <c r="AQV26" s="210">
        <v>3.0193333333333348</v>
      </c>
      <c r="AQW26" s="210">
        <v>3.0069166666666649</v>
      </c>
      <c r="AQX26" s="210">
        <v>3.0029166666666649</v>
      </c>
      <c r="AQY26" s="210">
        <v>2.9965000000000002</v>
      </c>
      <c r="AQZ26" s="210">
        <v>2.9852499999999997</v>
      </c>
      <c r="ARA26" s="210">
        <v>2.9935</v>
      </c>
      <c r="ARB26" s="210">
        <v>2.9960833333333348</v>
      </c>
      <c r="ARC26" s="210">
        <v>2.9990000000000001</v>
      </c>
      <c r="ARD26" s="210">
        <v>2.9982500000000001</v>
      </c>
      <c r="ARE26" s="210">
        <v>2.9990000000000001</v>
      </c>
      <c r="ARF26" s="210">
        <v>3.0034166666666651</v>
      </c>
      <c r="ARG26" s="210">
        <v>2.9918333333333349</v>
      </c>
      <c r="ARH26" s="210">
        <v>2.9722499999999998</v>
      </c>
      <c r="ARI26" s="210">
        <v>2.9686666666666648</v>
      </c>
      <c r="ARJ26" s="210">
        <v>2.9745499999999998</v>
      </c>
      <c r="ARK26" s="210">
        <v>2.9732500000000002</v>
      </c>
      <c r="ARL26" s="210">
        <v>2.9677916666666651</v>
      </c>
      <c r="ARM26" s="210">
        <v>2.9751666666666652</v>
      </c>
      <c r="ARN26" s="210">
        <v>2.9764166666666649</v>
      </c>
      <c r="ARO26" s="210">
        <v>2.9761666666666651</v>
      </c>
      <c r="ARP26" s="210">
        <v>2.9745833333333351</v>
      </c>
      <c r="ARQ26" s="210">
        <v>2.9730833333333351</v>
      </c>
      <c r="ARR26" s="210">
        <v>2.9744166666666647</v>
      </c>
      <c r="ARS26" s="210">
        <v>2.9801666666666651</v>
      </c>
      <c r="ART26" s="210">
        <v>2.9930833333333347</v>
      </c>
      <c r="ARU26" s="210">
        <v>2.986666666666665</v>
      </c>
      <c r="ARV26" s="210">
        <v>2.979583333333335</v>
      </c>
      <c r="ARW26" s="210">
        <v>3.004416666666665</v>
      </c>
      <c r="ARX26" s="210">
        <v>3.0118333333333354</v>
      </c>
      <c r="ARY26" s="210">
        <v>3.0110833333333349</v>
      </c>
      <c r="ARZ26" s="210">
        <v>3.0182500000000001</v>
      </c>
      <c r="ASA26" s="210">
        <v>3.0070833333333349</v>
      </c>
      <c r="ASB26" s="210" t="e">
        <v>#DIV/0!</v>
      </c>
      <c r="ASC26" s="210">
        <v>3.0033333333333347</v>
      </c>
      <c r="ASD26" s="210">
        <v>2.9996666666666649</v>
      </c>
      <c r="ASE26" s="210">
        <v>3.0086666666666648</v>
      </c>
      <c r="ASF26" s="210">
        <v>3.0095833333333353</v>
      </c>
      <c r="ASG26" s="210">
        <v>3.012</v>
      </c>
      <c r="ASH26" s="210">
        <v>3.01</v>
      </c>
      <c r="ASI26" s="210">
        <v>3.0193333333333348</v>
      </c>
      <c r="ASJ26" s="210">
        <v>3.0179999999999998</v>
      </c>
      <c r="ASK26" s="210">
        <v>3.0196666666666649</v>
      </c>
      <c r="ASL26" s="210">
        <v>3.0190833333333349</v>
      </c>
      <c r="ASM26" s="210">
        <v>3.01675</v>
      </c>
      <c r="ASN26" s="210">
        <v>3.0125833333333354</v>
      </c>
      <c r="ASO26" s="210">
        <v>3.0095000000000001</v>
      </c>
      <c r="ASP26" s="210">
        <v>3.00725</v>
      </c>
      <c r="ASQ26" s="210">
        <v>3.009166666666665</v>
      </c>
      <c r="ASR26" s="210">
        <v>3.0145</v>
      </c>
      <c r="ASS26" s="210">
        <v>3.00875</v>
      </c>
      <c r="AST26" s="210">
        <v>3.0062500000000001</v>
      </c>
      <c r="ASU26" s="210">
        <v>3.0014166666666648</v>
      </c>
      <c r="ASV26" s="210" t="e">
        <v>#DIV/0!</v>
      </c>
      <c r="ASW26" s="210" t="e">
        <v>#DIV/0!</v>
      </c>
      <c r="ASX26" s="210" t="e">
        <v>#DIV/0!</v>
      </c>
      <c r="ASY26" s="210">
        <v>2.9918333333333349</v>
      </c>
      <c r="ASZ26" s="210">
        <v>2.9885000000000002</v>
      </c>
      <c r="ATA26" s="210">
        <v>2.9810833333333351</v>
      </c>
      <c r="ATB26" s="210">
        <v>2.971583333333335</v>
      </c>
      <c r="ATC26" s="210">
        <v>2.96225</v>
      </c>
      <c r="ATD26" s="210">
        <v>2.9547499999999998</v>
      </c>
      <c r="ATE26" s="210">
        <v>2.9460833333333349</v>
      </c>
      <c r="ATF26" s="210">
        <v>2.94</v>
      </c>
      <c r="ATG26" s="210">
        <v>2.947583333333335</v>
      </c>
      <c r="ATH26" s="210">
        <v>2.9381666666666648</v>
      </c>
      <c r="ATI26" s="210">
        <v>2.9336666666666646</v>
      </c>
      <c r="ATJ26" s="210">
        <v>2.9435000000000002</v>
      </c>
      <c r="ATK26" s="210">
        <v>2.9564166666666649</v>
      </c>
      <c r="ATL26" s="210">
        <v>2.9504166666666651</v>
      </c>
      <c r="ATM26" s="210">
        <v>2.9581666666666653</v>
      </c>
      <c r="ATN26" s="210">
        <v>2.9571666666666649</v>
      </c>
      <c r="ATO26" s="210">
        <v>2.9520833333333352</v>
      </c>
      <c r="ATP26" s="210">
        <v>2.9590000000000001</v>
      </c>
      <c r="ATQ26" s="210">
        <v>2.959583333333335</v>
      </c>
      <c r="ATR26" s="210">
        <v>2.9578333333333351</v>
      </c>
      <c r="ATS26" s="210">
        <v>2.957916666666665</v>
      </c>
      <c r="ATT26" s="210">
        <v>2.9442500000000003</v>
      </c>
      <c r="ATU26" s="210">
        <v>2.9458333333333346</v>
      </c>
      <c r="ATV26" s="210">
        <v>2.948333333333335</v>
      </c>
      <c r="ATW26" s="210">
        <v>2.9459999999999997</v>
      </c>
      <c r="ATX26" s="210">
        <v>2.944333333333335</v>
      </c>
      <c r="ATY26" s="210">
        <v>2.9369166666666651</v>
      </c>
      <c r="ATZ26" s="210">
        <v>2.9317500000000001</v>
      </c>
      <c r="AUA26" s="210">
        <v>2.9188333333333349</v>
      </c>
      <c r="AUB26" s="210">
        <v>2.920333333333335</v>
      </c>
      <c r="AUC26" s="210">
        <v>2.926666666666665</v>
      </c>
      <c r="AUD26" s="210">
        <v>2.9224999999999999</v>
      </c>
      <c r="AUE26" s="210">
        <v>2.9204999999999997</v>
      </c>
      <c r="AUF26" s="210">
        <v>2.9175</v>
      </c>
      <c r="AUG26" s="210">
        <v>2.9015833333333347</v>
      </c>
      <c r="AUH26" s="210">
        <v>2.899</v>
      </c>
      <c r="AUI26" s="210">
        <v>2.8981666666666648</v>
      </c>
      <c r="AUJ26" s="210">
        <v>2.9</v>
      </c>
      <c r="AUK26" s="210">
        <v>2.8928333333333347</v>
      </c>
      <c r="AUL26" s="210">
        <v>2.8774999999999999</v>
      </c>
      <c r="AUM26" s="210">
        <v>2.8824166666666651</v>
      </c>
      <c r="AUN26" s="210">
        <v>2.8838333333333352</v>
      </c>
      <c r="AUO26" s="210">
        <v>2.8819166666666649</v>
      </c>
      <c r="AUP26" s="210">
        <v>2.8861666666666652</v>
      </c>
      <c r="AUQ26" s="210">
        <v>2.8815</v>
      </c>
      <c r="AUR26" s="210">
        <v>2.8831666666666651</v>
      </c>
      <c r="AUS26" s="210">
        <v>2.8799166666666647</v>
      </c>
      <c r="AUT26" s="210">
        <v>2.870583333333335</v>
      </c>
      <c r="AUU26" s="210">
        <v>2.8592500000000003</v>
      </c>
      <c r="AUV26" s="210">
        <v>2.8620000000000001</v>
      </c>
      <c r="AUW26" s="210" t="e">
        <v>#DIV/0!</v>
      </c>
      <c r="AUX26" s="210" t="e">
        <v>#DIV/0!</v>
      </c>
      <c r="AUY26" s="210">
        <v>2.8532500000000001</v>
      </c>
      <c r="AUZ26" s="210">
        <v>2.8534166666666652</v>
      </c>
      <c r="AVA26" s="210">
        <v>2.85025</v>
      </c>
      <c r="AVB26" s="210">
        <v>2.8525833333333352</v>
      </c>
      <c r="AVC26" s="210">
        <v>2.850416666666665</v>
      </c>
      <c r="AVD26" s="210">
        <v>2.8454999999999999</v>
      </c>
      <c r="AVE26" s="210">
        <v>2.8586666666666654</v>
      </c>
      <c r="AVF26" s="210">
        <v>2.85575</v>
      </c>
      <c r="AVG26" s="210">
        <v>2.8577500000000002</v>
      </c>
      <c r="AVH26" s="210">
        <v>2.8621666666666652</v>
      </c>
      <c r="AVI26" s="210">
        <v>2.8686666666666651</v>
      </c>
      <c r="AVJ26" s="210">
        <v>2.8915833333333349</v>
      </c>
      <c r="AVK26" s="210">
        <v>2.8977499999999998</v>
      </c>
      <c r="AVL26" s="210">
        <v>2.8943333333333348</v>
      </c>
      <c r="AVM26" s="210">
        <v>2.896333333333335</v>
      </c>
      <c r="AVN26" s="210">
        <v>2.895416666666665</v>
      </c>
      <c r="AVO26" s="210">
        <v>2.9037499999999996</v>
      </c>
      <c r="AVP26" s="210">
        <v>2.8941666666666652</v>
      </c>
      <c r="AVQ26" s="210">
        <v>2.8925833333333353</v>
      </c>
      <c r="AVR26" s="210">
        <v>2.8936666666666651</v>
      </c>
      <c r="AVS26" s="210">
        <v>2.8854166666666652</v>
      </c>
      <c r="AVT26" s="210">
        <v>2.8836666666666648</v>
      </c>
      <c r="AVU26" s="210">
        <v>2.8767499999999999</v>
      </c>
      <c r="AVV26" s="210">
        <v>2.877083333333335</v>
      </c>
      <c r="AVW26" s="210">
        <v>2.8746666666666649</v>
      </c>
      <c r="AVX26" s="210">
        <v>2.8632499999999999</v>
      </c>
      <c r="AVY26" s="210">
        <v>2.8612500000000001</v>
      </c>
      <c r="AVZ26" s="210">
        <v>2.8590833333333352</v>
      </c>
      <c r="AWA26" s="210">
        <v>2.8691666666666649</v>
      </c>
      <c r="AWB26" s="210">
        <v>2.8743333333333352</v>
      </c>
      <c r="AWC26" s="210">
        <v>2.869666666666665</v>
      </c>
      <c r="AWD26" s="210">
        <v>2.8774999999999999</v>
      </c>
      <c r="AWE26" s="210">
        <v>2.8780833333333353</v>
      </c>
      <c r="AWF26" s="210">
        <v>2.8875000000000002</v>
      </c>
      <c r="AWG26" s="210">
        <v>2.88625</v>
      </c>
      <c r="AWH26" s="210">
        <v>2.8780000000000001</v>
      </c>
      <c r="AWI26" s="210">
        <v>2.8731666666666653</v>
      </c>
      <c r="AWJ26" s="210">
        <v>2.8753333333333351</v>
      </c>
      <c r="AWK26" s="210">
        <v>2.8741666666666648</v>
      </c>
      <c r="AWL26" s="210">
        <v>2.8712499999999999</v>
      </c>
      <c r="AWM26" s="210">
        <v>2.86625</v>
      </c>
      <c r="AWN26" s="210" t="e">
        <v>#DIV/0!</v>
      </c>
      <c r="AWO26" s="210">
        <v>2.8718333333333348</v>
      </c>
      <c r="AWP26" s="210">
        <v>2.8700833333333353</v>
      </c>
      <c r="AWQ26" s="210">
        <v>2.8715833333333354</v>
      </c>
      <c r="AWR26" s="210">
        <v>2.8694999999999999</v>
      </c>
      <c r="AWS26" s="210">
        <v>2.87175</v>
      </c>
      <c r="AWT26" s="210">
        <v>2.8673333333333346</v>
      </c>
      <c r="AWU26" s="210">
        <v>2.8755833333333349</v>
      </c>
      <c r="AWV26" s="210">
        <v>2.8830833333333352</v>
      </c>
      <c r="AWW26" s="210">
        <v>2.8805000000000001</v>
      </c>
      <c r="AWX26" s="210">
        <v>2.8781666666666652</v>
      </c>
      <c r="AWY26" s="210">
        <v>2.8791666666666651</v>
      </c>
      <c r="AWZ26" s="210" t="e">
        <v>#DIV/0!</v>
      </c>
      <c r="AXA26" s="210" t="e">
        <v>#DIV/0!</v>
      </c>
      <c r="AXB26" s="210">
        <v>2.8786666666666649</v>
      </c>
      <c r="AXC26" s="210">
        <v>2.883416666666665</v>
      </c>
      <c r="AXD26" s="210">
        <v>2.8840833333333347</v>
      </c>
      <c r="AXE26" s="210" t="e">
        <v>#DIV/0!</v>
      </c>
      <c r="AXF26" s="210" t="e">
        <v>#DIV/0!</v>
      </c>
      <c r="AXG26" s="210">
        <v>2.8779166666666649</v>
      </c>
      <c r="AXH26" s="210">
        <v>2.8727499999999999</v>
      </c>
      <c r="AXI26" s="210">
        <v>2.872916666666665</v>
      </c>
      <c r="AXJ26" s="210">
        <v>2.8692500000000001</v>
      </c>
      <c r="AXK26" s="210">
        <v>2.860916666666665</v>
      </c>
      <c r="AXL26" s="210">
        <v>2.8529999999999998</v>
      </c>
      <c r="AXM26" s="210">
        <v>2.8537499999999998</v>
      </c>
      <c r="AXN26" s="210">
        <v>2.8512500000000003</v>
      </c>
      <c r="AXO26" s="210">
        <v>2.849083333333335</v>
      </c>
      <c r="AXP26" s="210">
        <v>2.8485833333333348</v>
      </c>
      <c r="AXQ26" s="210">
        <v>2.8488333333333351</v>
      </c>
      <c r="AXR26" s="210">
        <v>2.8551666666666651</v>
      </c>
      <c r="AXS26" s="210">
        <v>2.8565833333333348</v>
      </c>
      <c r="AXT26" s="210">
        <v>2.8525</v>
      </c>
      <c r="AXU26" s="210">
        <v>2.8540000000000001</v>
      </c>
      <c r="AXV26" s="210">
        <v>2.8520833333333351</v>
      </c>
      <c r="AXW26" s="210">
        <v>2.8547500000000001</v>
      </c>
      <c r="AXX26" s="210">
        <v>2.8602500000000002</v>
      </c>
      <c r="AXY26" s="210">
        <v>2.8571666666666653</v>
      </c>
      <c r="AXZ26" s="210">
        <v>2.8549166666666652</v>
      </c>
      <c r="AYA26" s="210">
        <v>2.8525833333333352</v>
      </c>
      <c r="AYB26" s="210">
        <v>2.8486666666666647</v>
      </c>
      <c r="AYC26" s="210">
        <v>2.8513333333333346</v>
      </c>
      <c r="AYD26" s="210">
        <v>2.8567499999999999</v>
      </c>
      <c r="AYE26" s="210">
        <v>2.8594999999999997</v>
      </c>
      <c r="AYF26" s="210">
        <v>2.8645</v>
      </c>
      <c r="AYG26" s="210">
        <v>2.8605833333333353</v>
      </c>
      <c r="AYH26" s="210">
        <v>2.8568333333333351</v>
      </c>
      <c r="AYI26" s="210">
        <v>2.8515833333333349</v>
      </c>
      <c r="AYJ26" s="210">
        <v>2.853083333333335</v>
      </c>
      <c r="AYK26" s="210">
        <v>2.8514166666666654</v>
      </c>
      <c r="AYL26" s="210">
        <v>2.8462499999999999</v>
      </c>
      <c r="AYM26" s="210">
        <v>2.8453333333333353</v>
      </c>
      <c r="AYN26" s="210">
        <v>2.8479999999999999</v>
      </c>
      <c r="AYO26" s="210">
        <v>2.8493333333333348</v>
      </c>
      <c r="AYP26" s="210">
        <v>2.845833333333335</v>
      </c>
      <c r="AYQ26" s="210">
        <v>2.84775</v>
      </c>
      <c r="AYR26" s="210">
        <v>2.8479166666666647</v>
      </c>
      <c r="AYS26" s="210">
        <v>2.8478333333333348</v>
      </c>
      <c r="AYT26" s="210">
        <v>2.8451666666666648</v>
      </c>
      <c r="AYU26" s="210">
        <v>2.841666666666665</v>
      </c>
      <c r="AYV26" s="210">
        <v>2.8443333333333349</v>
      </c>
      <c r="AYW26" s="210">
        <v>2.8439166666666651</v>
      </c>
      <c r="AYX26" s="210">
        <v>2.8435000000000001</v>
      </c>
      <c r="AYY26" s="210">
        <v>2.8412499999999996</v>
      </c>
      <c r="AYZ26" s="210">
        <v>2.8373333333333353</v>
      </c>
      <c r="AZA26" s="210">
        <v>2.8407499999999999</v>
      </c>
      <c r="AZB26" s="210">
        <v>2.8375000000000004</v>
      </c>
      <c r="AZC26" s="210">
        <v>2.8356666666666648</v>
      </c>
      <c r="AZD26" s="210">
        <v>2.8293333333333353</v>
      </c>
      <c r="AZE26" s="210">
        <v>2.8278333333333352</v>
      </c>
      <c r="AZF26" s="210">
        <v>2.8314166666666649</v>
      </c>
      <c r="AZG26" s="210">
        <v>2.8314166666666649</v>
      </c>
      <c r="AZH26" s="210">
        <v>2.8340000000000001</v>
      </c>
      <c r="AZI26" s="210">
        <v>2.8334999999999999</v>
      </c>
      <c r="AZJ26" s="210">
        <v>2.8337500000000002</v>
      </c>
      <c r="AZK26" s="210">
        <v>2.8330000000000002</v>
      </c>
      <c r="AZL26" s="210">
        <v>2.8349166666666648</v>
      </c>
      <c r="AZM26" s="210">
        <v>2.8354166666666649</v>
      </c>
      <c r="AZN26" s="210">
        <v>2.8349166666666648</v>
      </c>
      <c r="AZO26" s="210">
        <v>2.8358333333333352</v>
      </c>
      <c r="AZP26" s="210">
        <v>2.8340000000000001</v>
      </c>
      <c r="AZQ26" s="210">
        <v>2.83575</v>
      </c>
      <c r="AZR26" s="210" t="e">
        <v>#DIV/0!</v>
      </c>
      <c r="AZS26" s="210" t="e">
        <v>#DIV/0!</v>
      </c>
      <c r="AZT26" s="210">
        <v>2.8345000000000002</v>
      </c>
      <c r="AZU26" s="210">
        <v>2.8373333333333353</v>
      </c>
      <c r="AZV26" s="210">
        <v>2.8345000000000002</v>
      </c>
      <c r="AZW26" s="210">
        <v>2.8352499999999998</v>
      </c>
      <c r="AZX26" s="210">
        <v>2.8319166666666651</v>
      </c>
      <c r="AZY26" s="210">
        <v>2.832916666666665</v>
      </c>
      <c r="AZZ26" s="210">
        <v>2.834583333333335</v>
      </c>
      <c r="BAA26" s="210">
        <v>2.8331666666666653</v>
      </c>
      <c r="BAB26" s="210">
        <v>2.8333333333333348</v>
      </c>
      <c r="BAC26" s="210">
        <v>2.8334999999999999</v>
      </c>
      <c r="BAD26" s="210">
        <v>2.8352499999999998</v>
      </c>
      <c r="BAE26" s="210">
        <v>2.835333333333335</v>
      </c>
      <c r="BAF26" s="210">
        <v>2.8390833333333347</v>
      </c>
      <c r="BAG26" s="210">
        <v>2.8438333333333352</v>
      </c>
      <c r="BAH26" s="210">
        <v>2.8395000000000001</v>
      </c>
      <c r="BAI26" s="210">
        <v>2.8443333333333349</v>
      </c>
      <c r="BAJ26" s="210">
        <v>2.8454166666666652</v>
      </c>
      <c r="BAK26" s="210">
        <v>2.845833333333335</v>
      </c>
      <c r="BAL26" s="210">
        <v>2.84375</v>
      </c>
      <c r="BAM26" s="210">
        <v>2.8443333333333349</v>
      </c>
      <c r="BAN26" s="210">
        <v>2.8411666666666648</v>
      </c>
      <c r="BAO26" s="210">
        <v>2.8459166666666649</v>
      </c>
      <c r="BAP26" s="210">
        <v>2.8486666666666651</v>
      </c>
      <c r="BAQ26" s="210">
        <v>2.848916666666665</v>
      </c>
      <c r="BAR26" s="210">
        <v>2.85</v>
      </c>
      <c r="BAS26" s="210">
        <v>2.8434166666666649</v>
      </c>
      <c r="BAT26" s="210">
        <v>2.8454166666666652</v>
      </c>
      <c r="BAU26" s="210">
        <v>2.8399166666666651</v>
      </c>
      <c r="BAV26" s="210">
        <v>2.8405</v>
      </c>
      <c r="BAW26" s="210">
        <v>2.8400833333333351</v>
      </c>
      <c r="BAX26" s="210">
        <v>2.8395833333333353</v>
      </c>
      <c r="BAY26" s="210">
        <v>2.8396666666666652</v>
      </c>
      <c r="BAZ26" s="210">
        <v>2.8445833333333352</v>
      </c>
      <c r="BBA26" s="210">
        <v>2.8479999999999999</v>
      </c>
      <c r="BBB26" s="210">
        <v>2.8430833333333352</v>
      </c>
      <c r="BBC26" s="210">
        <v>2.845083333333335</v>
      </c>
      <c r="BBD26" s="210">
        <v>2.848916666666665</v>
      </c>
      <c r="BBE26" s="210">
        <v>2.8450000000000002</v>
      </c>
      <c r="BBF26" s="210">
        <v>2.847333333333335</v>
      </c>
      <c r="BBG26" s="210">
        <v>2.847333333333335</v>
      </c>
      <c r="BBH26" s="210">
        <v>2.8438333333333352</v>
      </c>
      <c r="BBI26" s="210">
        <v>2.8439999999999999</v>
      </c>
      <c r="BBJ26" s="210">
        <v>2.8431666666666651</v>
      </c>
      <c r="BBK26" s="210">
        <v>2.8448333333333351</v>
      </c>
      <c r="BBL26" s="210">
        <v>2.8469166666666652</v>
      </c>
      <c r="BBM26" s="210">
        <v>2.846416666666665</v>
      </c>
      <c r="BBN26" s="210">
        <v>2.8448333333333347</v>
      </c>
      <c r="BBO26" s="210">
        <v>2.8445833333333352</v>
      </c>
      <c r="BBP26" s="210">
        <v>2.8445833333333352</v>
      </c>
      <c r="BBQ26" s="210">
        <v>2.8439999999999999</v>
      </c>
      <c r="BBR26" s="210">
        <v>2.8413333333333348</v>
      </c>
      <c r="BBS26" s="210">
        <v>2.8395000000000001</v>
      </c>
      <c r="BBT26" s="210">
        <v>2.8381666666666652</v>
      </c>
      <c r="BBU26" s="210">
        <v>2.8367499999999999</v>
      </c>
      <c r="BBV26" s="210">
        <v>2.8327499999999999</v>
      </c>
      <c r="BBW26" s="210">
        <v>2.8278333333333352</v>
      </c>
      <c r="BBX26" s="210">
        <v>2.8295000000000003</v>
      </c>
      <c r="BBY26" s="210">
        <v>2.8294166666666651</v>
      </c>
      <c r="BBZ26" s="210">
        <v>2.8290833333333349</v>
      </c>
      <c r="BCA26" s="210">
        <v>2.8275000000000001</v>
      </c>
      <c r="BCB26" s="210" t="e">
        <v>#DIV/0!</v>
      </c>
      <c r="BCC26" s="210" t="e">
        <v>#DIV/0!</v>
      </c>
      <c r="BCD26" s="210">
        <v>2.824916666666665</v>
      </c>
      <c r="BCE26" s="210">
        <v>2.8228333333333353</v>
      </c>
      <c r="BCF26" s="210">
        <v>2.823333333333335</v>
      </c>
      <c r="BCG26" s="210">
        <v>2.8202499999999997</v>
      </c>
      <c r="BCH26" s="210">
        <v>2.8205833333333352</v>
      </c>
      <c r="BCI26" s="210">
        <v>2.8214999999999999</v>
      </c>
      <c r="BCJ26" s="210">
        <v>2.8205</v>
      </c>
      <c r="BCK26" s="210">
        <v>2.8210833333333349</v>
      </c>
      <c r="BCL26" s="210">
        <v>2.8194166666666649</v>
      </c>
      <c r="BCM26" s="210">
        <v>2.819</v>
      </c>
      <c r="BCN26" s="210">
        <v>2.813833333333335</v>
      </c>
      <c r="BCO26" s="210">
        <v>2.817833333333335</v>
      </c>
      <c r="BCP26" s="210">
        <v>2.8190833333333352</v>
      </c>
      <c r="BCQ26" s="210">
        <v>2.8208333333333351</v>
      </c>
      <c r="BCR26" s="210">
        <v>2.8261666666666647</v>
      </c>
      <c r="BCS26" s="210">
        <v>2.8265000000000002</v>
      </c>
      <c r="BCT26" s="210">
        <v>2.8228333333333353</v>
      </c>
      <c r="BCU26" s="210">
        <v>2.8239166666666651</v>
      </c>
      <c r="BCV26" s="210">
        <v>2.8224999999999998</v>
      </c>
      <c r="BCW26" s="210">
        <v>2.8209999999999997</v>
      </c>
      <c r="BCX26" s="210" t="e">
        <v>#DIV/0!</v>
      </c>
      <c r="BCY26" s="210" t="e">
        <v>#DIV/0!</v>
      </c>
      <c r="BCZ26" s="210" t="e">
        <v>#DIV/0!</v>
      </c>
      <c r="BDA26" s="210">
        <v>2.81725</v>
      </c>
      <c r="BDB26" s="210">
        <v>2.8135833333333347</v>
      </c>
      <c r="BDC26" s="210">
        <v>2.8087499999999999</v>
      </c>
      <c r="BDD26" s="210">
        <v>2.8072499999999998</v>
      </c>
      <c r="BDE26" s="210">
        <v>2.8025000000000002</v>
      </c>
      <c r="BDF26" s="210">
        <v>2.800083333333335</v>
      </c>
      <c r="BDG26" s="210">
        <v>2.8029166666666647</v>
      </c>
      <c r="BDH26" s="210">
        <v>2.8084166666666652</v>
      </c>
      <c r="BDI26" s="210">
        <v>2.8053333333333352</v>
      </c>
      <c r="BDJ26" s="210">
        <v>2.8045</v>
      </c>
      <c r="BDK26" s="210">
        <v>2.8003333333333353</v>
      </c>
      <c r="BDL26" s="210">
        <v>2.8004166666666652</v>
      </c>
      <c r="BDM26" s="210">
        <v>2.7981666666666651</v>
      </c>
      <c r="BDN26" s="210">
        <v>2.8</v>
      </c>
      <c r="BDO26" s="210">
        <v>2.8006666666666646</v>
      </c>
      <c r="BDP26" s="210">
        <v>2.800083333333335</v>
      </c>
      <c r="BDQ26" s="210">
        <v>2.800083333333335</v>
      </c>
      <c r="BDR26" s="210">
        <v>2.8001666666666649</v>
      </c>
      <c r="BDS26" s="210">
        <v>2.7969999999999997</v>
      </c>
      <c r="BDT26" s="210">
        <v>2.7987500000000001</v>
      </c>
      <c r="BDU26" s="210" t="e">
        <v>#DIV/0!</v>
      </c>
      <c r="BDV26" s="210">
        <v>2.7946666666666649</v>
      </c>
      <c r="BDW26" s="210">
        <v>2.791916666666665</v>
      </c>
      <c r="BDX26" s="210">
        <v>2.7941666666666647</v>
      </c>
      <c r="BDY26" s="210">
        <v>2.7925</v>
      </c>
      <c r="BDZ26" s="210">
        <v>2.7912499999999998</v>
      </c>
      <c r="BEA26" s="210">
        <v>2.7906666666666649</v>
      </c>
      <c r="BEB26" s="210">
        <v>2.7925</v>
      </c>
      <c r="BEC26" s="210">
        <v>2.7915833333333349</v>
      </c>
      <c r="BED26" s="210">
        <v>2.7893333333333352</v>
      </c>
      <c r="BEE26" s="210">
        <v>2.7859166666666653</v>
      </c>
      <c r="BEF26" s="210">
        <v>2.7866666666666648</v>
      </c>
      <c r="BEG26" s="210">
        <v>2.7870833333333351</v>
      </c>
      <c r="BEH26" s="210">
        <v>2.7868333333333348</v>
      </c>
      <c r="BEI26" s="210">
        <v>2.7853333333333348</v>
      </c>
      <c r="BEJ26" s="210">
        <v>2.7883333333333349</v>
      </c>
      <c r="BEK26" s="210">
        <v>2.7900833333333348</v>
      </c>
      <c r="BEL26" s="210">
        <v>2.7886666666666651</v>
      </c>
      <c r="BEM26" s="210">
        <v>2.7898333333333349</v>
      </c>
      <c r="BEN26" s="210">
        <v>2.787166666666665</v>
      </c>
      <c r="BEO26" s="210">
        <v>2.7860833333333348</v>
      </c>
      <c r="BEP26" s="210">
        <v>2.7866666666666648</v>
      </c>
      <c r="BEQ26" s="210">
        <v>2.7863333333333351</v>
      </c>
      <c r="BER26" s="210">
        <v>2.7863333333333351</v>
      </c>
      <c r="BES26" s="210">
        <v>2.785666666666665</v>
      </c>
      <c r="BET26" s="210">
        <v>2.7853333333333348</v>
      </c>
      <c r="BEU26" s="210">
        <v>2.7845</v>
      </c>
      <c r="BEV26" s="210">
        <v>2.7854999999999999</v>
      </c>
      <c r="BEW26" s="210">
        <v>2.7835833333333349</v>
      </c>
      <c r="BEX26" s="210" t="e">
        <v>#DIV/0!</v>
      </c>
      <c r="BEY26" s="210">
        <v>2.7822500000000003</v>
      </c>
      <c r="BEZ26" s="210">
        <v>2.7857500000000002</v>
      </c>
      <c r="BFA26" s="210">
        <v>2.7854166666666651</v>
      </c>
      <c r="BFB26" s="210">
        <v>2.7868333333333348</v>
      </c>
      <c r="BFC26" s="210">
        <v>2.7883333333333349</v>
      </c>
      <c r="BFD26" s="210">
        <v>2.787166666666665</v>
      </c>
      <c r="BFE26" s="210">
        <v>2.791916666666665</v>
      </c>
      <c r="BFF26" s="210">
        <v>2.7916666666666652</v>
      </c>
      <c r="BFG26" s="210">
        <v>2.7910833333333347</v>
      </c>
      <c r="BFH26" s="210">
        <v>2.7931666666666652</v>
      </c>
      <c r="BFI26" s="210">
        <v>2.7912499999999998</v>
      </c>
      <c r="BFJ26" s="210">
        <v>2.7925833333333347</v>
      </c>
      <c r="BFK26" s="210">
        <v>2.7961666666666654</v>
      </c>
      <c r="BFL26" s="210">
        <v>2.798583333333335</v>
      </c>
      <c r="BFM26" s="210">
        <v>2.794416666666665</v>
      </c>
      <c r="BFN26" s="210" t="e">
        <v>#DIV/0!</v>
      </c>
      <c r="BFO26" s="210">
        <v>2.7909999999999999</v>
      </c>
      <c r="BFP26" s="210">
        <v>2.7893333333333352</v>
      </c>
      <c r="BFQ26" s="210">
        <v>2.7889166666666649</v>
      </c>
      <c r="BFR26" s="210">
        <v>2.7894166666666651</v>
      </c>
      <c r="BFS26" s="210">
        <v>2.7909999999999999</v>
      </c>
      <c r="BFT26" s="210">
        <v>2.7931666666666652</v>
      </c>
      <c r="BFU26" s="210">
        <v>2.7973333333333352</v>
      </c>
      <c r="BFV26" s="210">
        <v>2.7959166666666651</v>
      </c>
      <c r="BFW26" s="210">
        <v>2.7975833333333351</v>
      </c>
      <c r="BFX26" s="210">
        <v>2.8004166666666652</v>
      </c>
      <c r="BFY26" s="210">
        <v>2.8029999999999999</v>
      </c>
      <c r="BFZ26" s="210">
        <v>2.8061666666666651</v>
      </c>
      <c r="BGA26" s="210">
        <v>2.8038333333333352</v>
      </c>
      <c r="BGB26" s="210">
        <v>2.8045</v>
      </c>
      <c r="BGC26" s="210">
        <v>2.8070000000000004</v>
      </c>
      <c r="BGD26" s="210">
        <v>2.8112500000000002</v>
      </c>
      <c r="BGE26" s="210">
        <v>2.81</v>
      </c>
      <c r="BGF26" s="210">
        <v>2.8116666666666648</v>
      </c>
      <c r="BGG26" s="210">
        <v>2.815333333333335</v>
      </c>
      <c r="BGH26" s="210">
        <v>2.8220000000000001</v>
      </c>
      <c r="BGI26" s="210">
        <v>2.8271666666666651</v>
      </c>
      <c r="BGJ26" s="210">
        <v>2.824916666666665</v>
      </c>
      <c r="BGK26" s="210">
        <v>2.8239999999999998</v>
      </c>
      <c r="BGL26" s="210">
        <v>2.8234166666666649</v>
      </c>
      <c r="BGM26" s="210">
        <v>2.8205</v>
      </c>
      <c r="BGN26" s="210">
        <v>2.8155000000000001</v>
      </c>
      <c r="BGO26" s="210" t="e">
        <v>#DIV/0!</v>
      </c>
      <c r="BGP26" s="210">
        <v>2.821666666666665</v>
      </c>
      <c r="BGQ26" s="210">
        <v>2.823166666666665</v>
      </c>
      <c r="BGR26" s="210">
        <v>2.8238333333333352</v>
      </c>
      <c r="BGS26" s="210">
        <v>2.8213333333333352</v>
      </c>
      <c r="BGT26" s="210">
        <v>2.8174999999999999</v>
      </c>
      <c r="BGU26" s="210">
        <v>2.818583333333335</v>
      </c>
      <c r="BGV26" s="210">
        <v>2.8166666666666651</v>
      </c>
      <c r="BGW26" s="210">
        <v>2.8126666666666651</v>
      </c>
      <c r="BGX26" s="210">
        <v>2.8094166666666651</v>
      </c>
      <c r="BGY26" s="210">
        <v>2.8085833333333348</v>
      </c>
      <c r="BGZ26" s="210">
        <v>2.801833333333335</v>
      </c>
      <c r="BHA26" s="210" t="e">
        <v>#DIV/0!</v>
      </c>
      <c r="BHB26" s="210">
        <v>2.7970833333333349</v>
      </c>
      <c r="BHC26" s="210">
        <v>2.8042500000000001</v>
      </c>
      <c r="BHD26" s="210">
        <v>2.8118333333333352</v>
      </c>
      <c r="BHE26" s="210">
        <v>2.8085</v>
      </c>
      <c r="BHF26" s="210" t="e">
        <v>#DIV/0!</v>
      </c>
      <c r="BHG26" s="210">
        <v>2.8019166666666653</v>
      </c>
      <c r="BHH26" s="210">
        <v>2.8029999999999999</v>
      </c>
      <c r="BHI26" s="210">
        <v>2.8055000000000003</v>
      </c>
      <c r="BHJ26" s="210">
        <v>2.806</v>
      </c>
      <c r="BHK26" s="210">
        <v>2.80775</v>
      </c>
      <c r="BHL26" s="210">
        <v>2.805833333333335</v>
      </c>
      <c r="BHM26" s="210">
        <v>2.8043333333333349</v>
      </c>
      <c r="BHN26" s="210">
        <v>2.7980833333333348</v>
      </c>
      <c r="BHO26" s="210">
        <v>2.7949166666666647</v>
      </c>
      <c r="BHP26" s="210">
        <v>2.7907500000000001</v>
      </c>
      <c r="BHQ26" s="210">
        <v>2.790416666666665</v>
      </c>
      <c r="BHR26" s="210">
        <v>2.7903333333333347</v>
      </c>
      <c r="BHS26" s="210">
        <v>2.7836666666666652</v>
      </c>
      <c r="BHT26" s="210">
        <v>2.7796666666666647</v>
      </c>
      <c r="BHU26" s="210">
        <v>2.778583333333335</v>
      </c>
      <c r="BHV26" s="210">
        <v>2.778416666666665</v>
      </c>
      <c r="BHW26" s="210">
        <v>2.779916666666665</v>
      </c>
      <c r="BHX26" s="210">
        <v>2.7755000000000001</v>
      </c>
      <c r="BHY26" s="210">
        <v>2.7749999999999999</v>
      </c>
      <c r="BHZ26" s="210">
        <v>2.7741666666666651</v>
      </c>
      <c r="BIA26" s="210">
        <v>2.7725</v>
      </c>
      <c r="BIB26" s="210">
        <v>2.7653333333333352</v>
      </c>
      <c r="BIC26" s="210">
        <v>2.7660833333333352</v>
      </c>
      <c r="BID26" s="210">
        <v>2.7696666666666649</v>
      </c>
      <c r="BIE26" s="210">
        <v>2.7677499999999999</v>
      </c>
      <c r="BIF26" s="210">
        <v>2.7647500000000003</v>
      </c>
      <c r="BIG26" s="210">
        <v>2.7649166666666649</v>
      </c>
      <c r="BIH26" s="210">
        <v>2.76525</v>
      </c>
      <c r="BII26" s="210">
        <v>2.7651666666666648</v>
      </c>
      <c r="BIJ26" s="210">
        <v>2.763333333333335</v>
      </c>
      <c r="BIK26" s="210">
        <v>2.7622499999999999</v>
      </c>
      <c r="BIL26" s="210">
        <v>2.7640000000000002</v>
      </c>
      <c r="BIM26" s="210">
        <v>2.764833333333335</v>
      </c>
      <c r="BIN26" s="210">
        <v>2.7640000000000002</v>
      </c>
      <c r="BIO26" s="210">
        <v>2.7637499999999999</v>
      </c>
      <c r="BIP26" s="210">
        <v>2.7655000000000003</v>
      </c>
      <c r="BIQ26" s="210">
        <v>2.7729166666666649</v>
      </c>
      <c r="BIR26" s="210">
        <v>2.783333333333335</v>
      </c>
      <c r="BIS26" s="210">
        <v>2.7766666666666651</v>
      </c>
      <c r="BIT26" s="210">
        <v>2.7714166666666649</v>
      </c>
      <c r="BIU26" s="210">
        <v>2.7696666666666649</v>
      </c>
      <c r="BIV26" s="210">
        <v>2.7715000000000001</v>
      </c>
      <c r="BIW26" s="210">
        <v>2.7704833333333347</v>
      </c>
      <c r="BIX26" s="210">
        <v>2.768833333333335</v>
      </c>
      <c r="BIY26" s="210">
        <v>2.7676666666666652</v>
      </c>
      <c r="BIZ26" s="210">
        <v>2.7654166666666651</v>
      </c>
      <c r="BJA26" s="210">
        <v>2.76675</v>
      </c>
      <c r="BJB26" s="210">
        <v>2.7677500000000004</v>
      </c>
      <c r="BJC26" s="210">
        <v>2.7694999999999999</v>
      </c>
      <c r="BJD26" s="210">
        <v>2.768833333333335</v>
      </c>
      <c r="BJE26" s="210">
        <v>2.76675</v>
      </c>
      <c r="BJF26" s="210">
        <v>2.7664999999999997</v>
      </c>
      <c r="BJG26" s="210">
        <v>2.7666666666666648</v>
      </c>
      <c r="BJH26" s="210">
        <v>2.7668333333333348</v>
      </c>
      <c r="BJI26" s="210">
        <v>2.7666666666666648</v>
      </c>
      <c r="BJJ26" s="210">
        <v>2.7758333333333347</v>
      </c>
      <c r="BJK26" s="210">
        <v>2.7814166666666651</v>
      </c>
      <c r="BJL26" s="210">
        <v>2.7781666666666651</v>
      </c>
      <c r="BJM26" s="210">
        <v>2.776083333333335</v>
      </c>
      <c r="BJN26" s="210">
        <v>2.7854166666666647</v>
      </c>
      <c r="BJO26" s="210">
        <v>2.801666666666665</v>
      </c>
      <c r="BJP26" s="210">
        <v>2.809666666666665</v>
      </c>
      <c r="BJQ26" s="210">
        <v>2.8046666666666651</v>
      </c>
      <c r="BJR26" s="210">
        <v>2.8003333333333353</v>
      </c>
      <c r="BJS26" s="210">
        <v>2.8026666666666653</v>
      </c>
      <c r="BJT26" s="210">
        <v>2.8066666666666649</v>
      </c>
      <c r="BJU26" s="210">
        <v>2.8076666666666652</v>
      </c>
      <c r="BJV26" s="210">
        <v>2.8070833333333352</v>
      </c>
      <c r="BJW26" s="210">
        <v>2.8051666666666648</v>
      </c>
      <c r="BJX26" s="210">
        <v>2.8010000000000002</v>
      </c>
      <c r="BJY26" s="210">
        <v>2.8007499999999999</v>
      </c>
      <c r="BJZ26" s="210">
        <v>2.806</v>
      </c>
      <c r="BKA26" s="210">
        <v>2.8118333333333352</v>
      </c>
      <c r="BKB26" s="210">
        <v>2.8200833333333351</v>
      </c>
      <c r="BKC26" s="210">
        <v>2.8179166666666653</v>
      </c>
      <c r="BKD26" s="210">
        <v>2.8210833333333349</v>
      </c>
      <c r="BKE26" s="210">
        <v>2.8238333333333347</v>
      </c>
      <c r="BKF26" s="210">
        <v>2.8222499999999999</v>
      </c>
      <c r="BKG26" s="210" t="e">
        <v>#DIV/0!</v>
      </c>
      <c r="BKH26" s="210" t="e">
        <v>#DIV/0!</v>
      </c>
      <c r="BKI26" s="210">
        <v>2.821833333333335</v>
      </c>
      <c r="BKJ26" s="210">
        <v>2.8269166666666652</v>
      </c>
      <c r="BKK26" s="210">
        <v>2.833083333333335</v>
      </c>
      <c r="BKL26" s="210">
        <v>2.8282499999999997</v>
      </c>
      <c r="BKM26" s="210">
        <v>2.8229166666666652</v>
      </c>
      <c r="BKN26" s="210" t="e">
        <v>#DIV/0!</v>
      </c>
    </row>
    <row r="27" spans="1:3157 6708:6712">
      <c r="F27" s="15"/>
      <c r="G27" s="13"/>
    </row>
    <row r="28" spans="1:3157 6708:6712">
      <c r="F28" s="15"/>
      <c r="G28" s="13"/>
    </row>
    <row r="29" spans="1:3157 6708:6712">
      <c r="F29" s="15"/>
    </row>
    <row r="30" spans="1:3157 6708:6712">
      <c r="F30" s="15"/>
    </row>
    <row r="31" spans="1:3157 6708:6712">
      <c r="F31" s="15"/>
    </row>
    <row r="32" spans="1:3157 6708:6712">
      <c r="F32" s="15"/>
    </row>
    <row r="33" spans="2:7">
      <c r="F33" s="15"/>
      <c r="G33" s="13"/>
    </row>
    <row r="34" spans="2:7">
      <c r="F34" s="15"/>
      <c r="G34" s="13"/>
    </row>
    <row r="35" spans="2:7">
      <c r="F35" s="15"/>
      <c r="G35" s="13"/>
    </row>
    <row r="36" spans="2:7">
      <c r="F36" s="15"/>
    </row>
    <row r="37" spans="2:7">
      <c r="F37" s="15"/>
    </row>
    <row r="38" spans="2:7">
      <c r="F38" s="15"/>
    </row>
    <row r="39" spans="2:7">
      <c r="F39" s="15"/>
    </row>
    <row r="40" spans="2:7">
      <c r="F40" s="15"/>
      <c r="G40" s="13"/>
    </row>
    <row r="41" spans="2:7">
      <c r="F41" s="15"/>
      <c r="G41" s="13"/>
    </row>
    <row r="42" spans="2:7">
      <c r="B42" s="20"/>
      <c r="F42" s="15"/>
    </row>
    <row r="43" spans="2:7">
      <c r="F43" s="15"/>
    </row>
    <row r="44" spans="2:7">
      <c r="F44" s="15"/>
    </row>
    <row r="45" spans="2:7">
      <c r="F45" s="15"/>
    </row>
    <row r="46" spans="2:7">
      <c r="F46" s="15"/>
    </row>
    <row r="47" spans="2:7">
      <c r="F47" s="15"/>
      <c r="G47" s="13"/>
    </row>
    <row r="48" spans="2:7">
      <c r="F48" s="15"/>
      <c r="G48" s="13"/>
    </row>
    <row r="49" spans="6:7">
      <c r="F49" s="15"/>
    </row>
    <row r="50" spans="6:7">
      <c r="F50" s="15"/>
    </row>
    <row r="51" spans="6:7">
      <c r="F51" s="15"/>
    </row>
    <row r="52" spans="6:7">
      <c r="F52" s="15"/>
    </row>
    <row r="53" spans="6:7">
      <c r="F53" s="15"/>
    </row>
    <row r="54" spans="6:7">
      <c r="F54" s="15"/>
      <c r="G54" s="13"/>
    </row>
    <row r="55" spans="6:7">
      <c r="F55" s="15"/>
      <c r="G55" s="13"/>
    </row>
    <row r="56" spans="6:7">
      <c r="F56" s="15"/>
    </row>
    <row r="57" spans="6:7">
      <c r="F57" s="15"/>
    </row>
    <row r="58" spans="6:7">
      <c r="F58" s="15"/>
    </row>
    <row r="59" spans="6:7">
      <c r="F59" s="15"/>
    </row>
    <row r="60" spans="6:7">
      <c r="F60" s="15"/>
    </row>
    <row r="61" spans="6:7">
      <c r="F61" s="15"/>
      <c r="G61" s="13"/>
    </row>
    <row r="62" spans="6:7">
      <c r="F62" s="15"/>
      <c r="G62" s="13"/>
    </row>
    <row r="63" spans="6:7">
      <c r="F63" s="15"/>
      <c r="G63" s="13"/>
    </row>
    <row r="64" spans="6:7">
      <c r="F64" s="15"/>
    </row>
    <row r="65" spans="6:7">
      <c r="F65" s="15"/>
    </row>
    <row r="66" spans="6:7">
      <c r="F66" s="15"/>
    </row>
    <row r="67" spans="6:7">
      <c r="F67" s="15"/>
    </row>
    <row r="68" spans="6:7">
      <c r="F68" s="15"/>
      <c r="G68" s="13"/>
    </row>
    <row r="69" spans="6:7">
      <c r="F69" s="15"/>
      <c r="G69" s="13"/>
    </row>
    <row r="70" spans="6:7">
      <c r="F70" s="15"/>
    </row>
    <row r="71" spans="6:7">
      <c r="F71" s="15"/>
    </row>
    <row r="72" spans="6:7">
      <c r="F72" s="15"/>
    </row>
    <row r="73" spans="6:7">
      <c r="F73" s="15"/>
    </row>
    <row r="74" spans="6:7">
      <c r="F74" s="15"/>
    </row>
    <row r="75" spans="6:7">
      <c r="F75" s="15"/>
      <c r="G75" s="13"/>
    </row>
    <row r="76" spans="6:7">
      <c r="F76" s="15"/>
      <c r="G76" s="13"/>
    </row>
    <row r="77" spans="6:7">
      <c r="F77" s="15"/>
    </row>
    <row r="78" spans="6:7">
      <c r="F78" s="15"/>
    </row>
    <row r="79" spans="6:7">
      <c r="F79" s="15"/>
    </row>
    <row r="80" spans="6:7">
      <c r="F80" s="15"/>
    </row>
    <row r="81" spans="6:7">
      <c r="F81" s="15"/>
    </row>
    <row r="82" spans="6:7">
      <c r="F82" s="15"/>
      <c r="G82" s="13"/>
    </row>
    <row r="83" spans="6:7">
      <c r="F83" s="15"/>
      <c r="G83" s="13"/>
    </row>
    <row r="84" spans="6:7">
      <c r="F84" s="15"/>
    </row>
    <row r="85" spans="6:7">
      <c r="F85" s="15"/>
    </row>
    <row r="86" spans="6:7">
      <c r="F86" s="15"/>
    </row>
    <row r="87" spans="6:7">
      <c r="F87" s="15"/>
    </row>
    <row r="88" spans="6:7">
      <c r="F88" s="15"/>
    </row>
    <row r="89" spans="6:7">
      <c r="F89" s="15"/>
      <c r="G89" s="13"/>
    </row>
    <row r="90" spans="6:7">
      <c r="F90" s="15"/>
      <c r="G90" s="13"/>
    </row>
    <row r="91" spans="6:7">
      <c r="F91" s="15"/>
    </row>
    <row r="92" spans="6:7">
      <c r="F92" s="15"/>
    </row>
    <row r="93" spans="6:7">
      <c r="F93" s="15"/>
    </row>
    <row r="94" spans="6:7">
      <c r="F94" s="15"/>
    </row>
    <row r="95" spans="6:7">
      <c r="F95" s="15"/>
    </row>
    <row r="96" spans="6:7">
      <c r="F96" s="15"/>
      <c r="G96" s="13"/>
    </row>
    <row r="97" spans="6:7">
      <c r="F97" s="15"/>
      <c r="G97" s="13"/>
    </row>
    <row r="98" spans="6:7">
      <c r="F98" s="15"/>
      <c r="G98" s="13"/>
    </row>
    <row r="99" spans="6:7">
      <c r="F99" s="15"/>
    </row>
    <row r="100" spans="6:7">
      <c r="F100" s="15"/>
    </row>
    <row r="101" spans="6:7">
      <c r="F101" s="15"/>
    </row>
    <row r="102" spans="6:7">
      <c r="F102" s="15"/>
    </row>
    <row r="103" spans="6:7">
      <c r="F103" s="15"/>
      <c r="G103" s="13"/>
    </row>
    <row r="104" spans="6:7">
      <c r="F104" s="15"/>
      <c r="G104" s="13"/>
    </row>
    <row r="105" spans="6:7">
      <c r="F105" s="15"/>
    </row>
    <row r="106" spans="6:7">
      <c r="F106" s="15"/>
    </row>
    <row r="107" spans="6:7">
      <c r="F107" s="15"/>
    </row>
    <row r="108" spans="6:7">
      <c r="F108" s="15"/>
    </row>
    <row r="109" spans="6:7">
      <c r="F109" s="15"/>
    </row>
    <row r="110" spans="6:7">
      <c r="F110" s="15"/>
      <c r="G110" s="13"/>
    </row>
    <row r="111" spans="6:7">
      <c r="F111" s="15"/>
      <c r="G111" s="13"/>
    </row>
    <row r="112" spans="6:7">
      <c r="F112" s="15"/>
    </row>
    <row r="113" spans="6:7">
      <c r="F113" s="15"/>
    </row>
    <row r="114" spans="6:7">
      <c r="F114" s="15"/>
    </row>
    <row r="115" spans="6:7">
      <c r="F115" s="15"/>
      <c r="G115" s="13"/>
    </row>
    <row r="116" spans="6:7">
      <c r="F116" s="15"/>
      <c r="G116" s="13"/>
    </row>
    <row r="117" spans="6:7">
      <c r="F117" s="15"/>
      <c r="G117" s="13"/>
    </row>
    <row r="118" spans="6:7">
      <c r="F118" s="15"/>
      <c r="G118" s="13"/>
    </row>
    <row r="119" spans="6:7">
      <c r="F119" s="15"/>
    </row>
    <row r="120" spans="6:7">
      <c r="F120" s="15"/>
    </row>
    <row r="121" spans="6:7">
      <c r="F121" s="15"/>
    </row>
    <row r="122" spans="6:7">
      <c r="F122" s="15"/>
    </row>
    <row r="123" spans="6:7">
      <c r="F123" s="15"/>
    </row>
    <row r="124" spans="6:7">
      <c r="F124" s="15"/>
      <c r="G124" s="13"/>
    </row>
    <row r="125" spans="6:7">
      <c r="F125" s="15"/>
      <c r="G125" s="13"/>
    </row>
    <row r="126" spans="6:7">
      <c r="F126" s="15"/>
    </row>
    <row r="127" spans="6:7">
      <c r="F127" s="15"/>
    </row>
    <row r="128" spans="6:7">
      <c r="F128" s="15"/>
    </row>
    <row r="129" spans="6:7">
      <c r="F129" s="15"/>
    </row>
    <row r="130" spans="6:7">
      <c r="F130" s="15"/>
    </row>
    <row r="131" spans="6:7">
      <c r="F131" s="15"/>
      <c r="G131" s="13"/>
    </row>
    <row r="132" spans="6:7">
      <c r="F132" s="15"/>
      <c r="G132" s="13"/>
    </row>
    <row r="133" spans="6:7">
      <c r="F133" s="15"/>
    </row>
    <row r="134" spans="6:7">
      <c r="F134" s="15"/>
    </row>
    <row r="135" spans="6:7">
      <c r="F135" s="15"/>
    </row>
    <row r="136" spans="6:7">
      <c r="F136" s="15"/>
    </row>
    <row r="137" spans="6:7">
      <c r="F137" s="15"/>
      <c r="G137" s="13"/>
    </row>
    <row r="138" spans="6:7">
      <c r="F138" s="15"/>
      <c r="G138" s="13"/>
    </row>
    <row r="139" spans="6:7">
      <c r="F139" s="15"/>
      <c r="G139" s="13"/>
    </row>
    <row r="140" spans="6:7">
      <c r="F140" s="15"/>
    </row>
    <row r="141" spans="6:7">
      <c r="F141" s="15"/>
    </row>
    <row r="142" spans="6:7">
      <c r="F142" s="15"/>
    </row>
    <row r="143" spans="6:7">
      <c r="F143" s="15"/>
    </row>
    <row r="144" spans="6:7">
      <c r="F144" s="15"/>
    </row>
    <row r="145" spans="6:7">
      <c r="F145" s="15"/>
      <c r="G145" s="13"/>
    </row>
    <row r="146" spans="6:7">
      <c r="F146" s="15"/>
      <c r="G146" s="13"/>
    </row>
    <row r="147" spans="6:7">
      <c r="F147" s="15"/>
    </row>
    <row r="148" spans="6:7">
      <c r="F148" s="15"/>
    </row>
    <row r="149" spans="6:7">
      <c r="F149" s="15"/>
    </row>
    <row r="150" spans="6:7">
      <c r="F150" s="15"/>
    </row>
    <row r="151" spans="6:7">
      <c r="F151" s="15"/>
    </row>
    <row r="152" spans="6:7">
      <c r="F152" s="15"/>
      <c r="G152" s="13"/>
    </row>
    <row r="153" spans="6:7">
      <c r="F153" s="15"/>
      <c r="G153" s="13"/>
    </row>
    <row r="154" spans="6:7">
      <c r="F154" s="15"/>
    </row>
    <row r="155" spans="6:7">
      <c r="F155" s="15"/>
    </row>
    <row r="156" spans="6:7">
      <c r="F156" s="15"/>
    </row>
    <row r="157" spans="6:7">
      <c r="F157" s="15"/>
    </row>
    <row r="158" spans="6:7">
      <c r="F158" s="15"/>
    </row>
    <row r="159" spans="6:7">
      <c r="F159" s="15"/>
      <c r="G159" s="13"/>
    </row>
    <row r="160" spans="6:7">
      <c r="F160" s="15"/>
      <c r="G160" s="13"/>
    </row>
    <row r="161" spans="6:7">
      <c r="F161" s="15"/>
      <c r="G161" s="13"/>
    </row>
    <row r="162" spans="6:7">
      <c r="F162" s="15"/>
    </row>
    <row r="163" spans="6:7">
      <c r="F163" s="15"/>
    </row>
    <row r="164" spans="6:7">
      <c r="F164" s="15"/>
    </row>
    <row r="165" spans="6:7">
      <c r="F165" s="15"/>
    </row>
    <row r="166" spans="6:7">
      <c r="F166" s="15"/>
      <c r="G166" s="13"/>
    </row>
    <row r="167" spans="6:7">
      <c r="F167" s="15"/>
      <c r="G167" s="13"/>
    </row>
    <row r="168" spans="6:7">
      <c r="F168" s="15"/>
    </row>
    <row r="169" spans="6:7">
      <c r="F169" s="15"/>
    </row>
    <row r="170" spans="6:7">
      <c r="F170" s="15"/>
    </row>
    <row r="171" spans="6:7">
      <c r="F171" s="15"/>
    </row>
    <row r="172" spans="6:7">
      <c r="F172" s="15"/>
    </row>
    <row r="173" spans="6:7">
      <c r="F173" s="15"/>
      <c r="G173" s="13"/>
    </row>
    <row r="174" spans="6:7">
      <c r="F174" s="15"/>
      <c r="G174" s="13"/>
    </row>
    <row r="175" spans="6:7">
      <c r="F175" s="15"/>
    </row>
    <row r="176" spans="6:7">
      <c r="F176" s="15"/>
    </row>
    <row r="177" spans="6:7">
      <c r="F177" s="15"/>
    </row>
    <row r="178" spans="6:7">
      <c r="F178" s="15"/>
    </row>
    <row r="179" spans="6:7">
      <c r="F179" s="15"/>
    </row>
    <row r="180" spans="6:7">
      <c r="F180" s="15"/>
      <c r="G180" s="13"/>
    </row>
    <row r="181" spans="6:7">
      <c r="F181" s="15"/>
      <c r="G181" s="13"/>
    </row>
    <row r="182" spans="6:7">
      <c r="F182" s="15"/>
      <c r="G182" s="13"/>
    </row>
    <row r="183" spans="6:7">
      <c r="F183" s="15"/>
    </row>
    <row r="184" spans="6:7">
      <c r="F184" s="15"/>
    </row>
    <row r="185" spans="6:7">
      <c r="F185" s="15"/>
    </row>
    <row r="186" spans="6:7">
      <c r="F186" s="15"/>
    </row>
    <row r="187" spans="6:7">
      <c r="F187" s="15"/>
      <c r="G187" s="13"/>
    </row>
    <row r="188" spans="6:7">
      <c r="F188" s="15"/>
      <c r="G188" s="13"/>
    </row>
    <row r="189" spans="6:7">
      <c r="F189" s="15"/>
      <c r="G189" s="13"/>
    </row>
    <row r="190" spans="6:7">
      <c r="F190" s="15"/>
    </row>
    <row r="191" spans="6:7">
      <c r="F191" s="15"/>
    </row>
    <row r="192" spans="6:7">
      <c r="F192" s="15"/>
    </row>
    <row r="193" spans="6:7">
      <c r="F193" s="15"/>
    </row>
    <row r="194" spans="6:7">
      <c r="F194" s="15"/>
      <c r="G194" s="13"/>
    </row>
    <row r="195" spans="6:7">
      <c r="F195" s="15"/>
      <c r="G195" s="13"/>
    </row>
    <row r="196" spans="6:7">
      <c r="F196" s="15"/>
      <c r="G196" s="13"/>
    </row>
    <row r="197" spans="6:7">
      <c r="F197" s="15"/>
    </row>
    <row r="198" spans="6:7">
      <c r="F198" s="15"/>
    </row>
    <row r="199" spans="6:7">
      <c r="F199" s="15"/>
    </row>
    <row r="200" spans="6:7">
      <c r="F200" s="15"/>
    </row>
    <row r="201" spans="6:7">
      <c r="F201" s="15"/>
      <c r="G201" s="13"/>
    </row>
    <row r="202" spans="6:7">
      <c r="F202" s="15"/>
      <c r="G202" s="13"/>
    </row>
    <row r="203" spans="6:7">
      <c r="F203" s="15"/>
    </row>
    <row r="204" spans="6:7">
      <c r="F204" s="15"/>
    </row>
    <row r="205" spans="6:7">
      <c r="F205" s="15"/>
    </row>
    <row r="206" spans="6:7">
      <c r="F206" s="15"/>
    </row>
    <row r="207" spans="6:7">
      <c r="F207" s="15"/>
    </row>
    <row r="208" spans="6:7">
      <c r="F208" s="15"/>
      <c r="G208" s="13"/>
    </row>
    <row r="209" spans="6:7">
      <c r="F209" s="15"/>
      <c r="G209" s="13"/>
    </row>
    <row r="210" spans="6:7">
      <c r="F210" s="15"/>
    </row>
    <row r="211" spans="6:7">
      <c r="F211" s="15"/>
    </row>
    <row r="212" spans="6:7">
      <c r="F212" s="15"/>
    </row>
    <row r="213" spans="6:7">
      <c r="F213" s="15"/>
    </row>
    <row r="214" spans="6:7">
      <c r="F214" s="15"/>
    </row>
    <row r="215" spans="6:7">
      <c r="F215" s="15"/>
      <c r="G215" s="13"/>
    </row>
    <row r="216" spans="6:7">
      <c r="F216" s="15"/>
      <c r="G216" s="13"/>
    </row>
    <row r="217" spans="6:7">
      <c r="F217" s="15"/>
      <c r="G217" s="13"/>
    </row>
    <row r="218" spans="6:7">
      <c r="F218" s="15"/>
    </row>
    <row r="219" spans="6:7">
      <c r="F219" s="15"/>
    </row>
    <row r="220" spans="6:7">
      <c r="F220" s="15"/>
    </row>
    <row r="221" spans="6:7">
      <c r="F221" s="15"/>
    </row>
    <row r="222" spans="6:7">
      <c r="F222" s="15"/>
      <c r="G222" s="13"/>
    </row>
    <row r="223" spans="6:7">
      <c r="F223" s="15"/>
      <c r="G223" s="13"/>
    </row>
    <row r="224" spans="6:7">
      <c r="F224" s="15"/>
    </row>
    <row r="225" spans="6:7">
      <c r="F225" s="15"/>
    </row>
    <row r="226" spans="6:7">
      <c r="F226" s="15"/>
    </row>
    <row r="227" spans="6:7">
      <c r="F227" s="15"/>
    </row>
    <row r="228" spans="6:7">
      <c r="F228" s="15"/>
    </row>
    <row r="229" spans="6:7">
      <c r="F229" s="15"/>
      <c r="G229" s="13"/>
    </row>
    <row r="230" spans="6:7">
      <c r="F230" s="15"/>
      <c r="G230" s="13"/>
    </row>
    <row r="231" spans="6:7">
      <c r="F231" s="15"/>
    </row>
    <row r="232" spans="6:7">
      <c r="F232" s="15"/>
    </row>
    <row r="233" spans="6:7">
      <c r="F233" s="15"/>
    </row>
    <row r="234" spans="6:7">
      <c r="F234" s="15"/>
    </row>
    <row r="235" spans="6:7">
      <c r="F235" s="15"/>
      <c r="G235" s="13"/>
    </row>
    <row r="236" spans="6:7">
      <c r="F236" s="15"/>
      <c r="G236" s="13"/>
    </row>
    <row r="237" spans="6:7">
      <c r="F237" s="15"/>
      <c r="G237" s="13"/>
    </row>
    <row r="238" spans="6:7">
      <c r="F238" s="15"/>
    </row>
    <row r="239" spans="6:7">
      <c r="F239" s="15"/>
    </row>
    <row r="240" spans="6:7">
      <c r="F240" s="15"/>
    </row>
    <row r="241" spans="6:7">
      <c r="F241" s="15"/>
    </row>
    <row r="242" spans="6:7">
      <c r="F242" s="15"/>
    </row>
    <row r="243" spans="6:7">
      <c r="F243" s="15"/>
      <c r="G243" s="13"/>
    </row>
    <row r="244" spans="6:7">
      <c r="F244" s="15"/>
      <c r="G244" s="13"/>
    </row>
    <row r="245" spans="6:7">
      <c r="F245" s="15"/>
      <c r="G245" s="13"/>
    </row>
    <row r="246" spans="6:7">
      <c r="F246" s="15"/>
    </row>
    <row r="247" spans="6:7">
      <c r="F247" s="15"/>
    </row>
    <row r="248" spans="6:7">
      <c r="F248" s="15"/>
    </row>
    <row r="249" spans="6:7">
      <c r="F249" s="15"/>
    </row>
    <row r="250" spans="6:7">
      <c r="F250" s="15"/>
      <c r="G250" s="13"/>
    </row>
    <row r="251" spans="6:7">
      <c r="F251" s="15"/>
      <c r="G251" s="13"/>
    </row>
    <row r="252" spans="6:7">
      <c r="F252" s="15"/>
    </row>
    <row r="253" spans="6:7">
      <c r="F253" s="15"/>
    </row>
    <row r="254" spans="6:7">
      <c r="F254" s="15"/>
    </row>
    <row r="255" spans="6:7">
      <c r="F255" s="15"/>
    </row>
    <row r="256" spans="6:7">
      <c r="F256" s="15"/>
    </row>
    <row r="257" spans="6:7">
      <c r="F257" s="15"/>
      <c r="G257" s="13"/>
    </row>
    <row r="258" spans="6:7">
      <c r="F258" s="15"/>
      <c r="G258" s="13"/>
    </row>
    <row r="259" spans="6:7">
      <c r="F259" s="15"/>
    </row>
    <row r="260" spans="6:7">
      <c r="F260" s="15"/>
    </row>
    <row r="261" spans="6:7">
      <c r="F261" s="15"/>
    </row>
    <row r="262" spans="6:7">
      <c r="F262" s="15"/>
    </row>
    <row r="263" spans="6:7">
      <c r="F263" s="15"/>
    </row>
    <row r="264" spans="6:7">
      <c r="F264" s="15"/>
      <c r="G264" s="13"/>
    </row>
    <row r="265" spans="6:7">
      <c r="F265" s="15"/>
      <c r="G265" s="13"/>
    </row>
    <row r="266" spans="6:7">
      <c r="F266" s="15"/>
      <c r="G266" s="13"/>
    </row>
    <row r="267" spans="6:7">
      <c r="F267" s="15"/>
    </row>
    <row r="268" spans="6:7">
      <c r="F268" s="15"/>
    </row>
    <row r="269" spans="6:7">
      <c r="F269" s="15"/>
    </row>
    <row r="270" spans="6:7">
      <c r="F270" s="15"/>
    </row>
    <row r="271" spans="6:7">
      <c r="F271" s="15"/>
      <c r="G271" s="13"/>
    </row>
    <row r="272" spans="6:7">
      <c r="F272" s="15"/>
      <c r="G272" s="13"/>
    </row>
    <row r="273" spans="6:7">
      <c r="F273" s="15"/>
    </row>
    <row r="274" spans="6:7">
      <c r="F274" s="15"/>
    </row>
    <row r="275" spans="6:7">
      <c r="F275" s="15"/>
    </row>
    <row r="276" spans="6:7">
      <c r="F276" s="15"/>
    </row>
    <row r="277" spans="6:7">
      <c r="F277" s="15"/>
    </row>
    <row r="278" spans="6:7">
      <c r="F278" s="15"/>
      <c r="G278" s="13"/>
    </row>
    <row r="279" spans="6:7">
      <c r="F279" s="15"/>
      <c r="G279" s="13"/>
    </row>
    <row r="280" spans="6:7">
      <c r="F280" s="15"/>
    </row>
    <row r="281" spans="6:7">
      <c r="F281" s="15"/>
    </row>
    <row r="282" spans="6:7">
      <c r="F282" s="15"/>
    </row>
    <row r="283" spans="6:7">
      <c r="F283" s="15"/>
    </row>
    <row r="284" spans="6:7">
      <c r="F284" s="15"/>
    </row>
    <row r="285" spans="6:7">
      <c r="F285" s="15"/>
      <c r="G285" s="13"/>
    </row>
    <row r="286" spans="6:7">
      <c r="F286" s="15"/>
      <c r="G286" s="13"/>
    </row>
    <row r="287" spans="6:7">
      <c r="F287" s="15"/>
    </row>
    <row r="288" spans="6:7">
      <c r="F288" s="15"/>
    </row>
    <row r="289" spans="6:7">
      <c r="F289" s="15"/>
    </row>
    <row r="290" spans="6:7">
      <c r="F290" s="15"/>
    </row>
    <row r="291" spans="6:7">
      <c r="F291" s="15"/>
    </row>
    <row r="292" spans="6:7">
      <c r="F292" s="15"/>
      <c r="G292" s="13"/>
    </row>
    <row r="293" spans="6:7">
      <c r="F293" s="15"/>
      <c r="G293" s="13"/>
    </row>
    <row r="294" spans="6:7">
      <c r="F294" s="15"/>
    </row>
    <row r="295" spans="6:7">
      <c r="F295" s="15"/>
    </row>
    <row r="296" spans="6:7">
      <c r="F296" s="15"/>
    </row>
    <row r="297" spans="6:7">
      <c r="F297" s="15"/>
    </row>
    <row r="298" spans="6:7">
      <c r="F298" s="15"/>
    </row>
    <row r="299" spans="6:7">
      <c r="F299" s="15"/>
      <c r="G299" s="13"/>
    </row>
    <row r="300" spans="6:7">
      <c r="F300" s="15"/>
      <c r="G300" s="13"/>
    </row>
    <row r="301" spans="6:7">
      <c r="F301" s="15"/>
      <c r="G301" s="13"/>
    </row>
    <row r="302" spans="6:7">
      <c r="F302" s="15"/>
    </row>
    <row r="303" spans="6:7">
      <c r="F303" s="15"/>
    </row>
    <row r="304" spans="6:7">
      <c r="F304" s="15"/>
    </row>
    <row r="305" spans="6:7">
      <c r="F305" s="15"/>
    </row>
    <row r="306" spans="6:7">
      <c r="F306" s="15"/>
      <c r="G306" s="13"/>
    </row>
    <row r="307" spans="6:7">
      <c r="F307" s="15"/>
      <c r="G307" s="13"/>
    </row>
    <row r="308" spans="6:7">
      <c r="F308" s="15"/>
    </row>
    <row r="309" spans="6:7">
      <c r="F309" s="15"/>
    </row>
    <row r="310" spans="6:7">
      <c r="F310" s="15"/>
    </row>
    <row r="311" spans="6:7">
      <c r="F311" s="15"/>
    </row>
    <row r="312" spans="6:7">
      <c r="F312" s="15"/>
    </row>
    <row r="313" spans="6:7">
      <c r="F313" s="15"/>
      <c r="G313" s="13"/>
    </row>
    <row r="314" spans="6:7">
      <c r="F314" s="15"/>
      <c r="G314" s="13"/>
    </row>
    <row r="315" spans="6:7">
      <c r="F315" s="15"/>
    </row>
    <row r="316" spans="6:7">
      <c r="F316" s="15"/>
    </row>
    <row r="317" spans="6:7">
      <c r="F317" s="15"/>
    </row>
    <row r="318" spans="6:7">
      <c r="F318" s="15"/>
    </row>
    <row r="319" spans="6:7">
      <c r="F319" s="15"/>
    </row>
    <row r="320" spans="6:7">
      <c r="F320" s="15"/>
      <c r="G320" s="13"/>
    </row>
    <row r="321" spans="6:7">
      <c r="F321" s="15"/>
      <c r="G321" s="13"/>
    </row>
    <row r="322" spans="6:7">
      <c r="F322" s="15"/>
      <c r="G322" s="13"/>
    </row>
    <row r="323" spans="6:7">
      <c r="F323" s="15"/>
    </row>
    <row r="324" spans="6:7">
      <c r="F324" s="15"/>
    </row>
    <row r="325" spans="6:7">
      <c r="F325" s="15"/>
    </row>
    <row r="326" spans="6:7">
      <c r="F326" s="15"/>
    </row>
    <row r="327" spans="6:7">
      <c r="F327" s="15"/>
      <c r="G327" s="13"/>
    </row>
    <row r="328" spans="6:7">
      <c r="F328" s="15"/>
      <c r="G328" s="13"/>
    </row>
    <row r="329" spans="6:7">
      <c r="F329" s="15"/>
    </row>
    <row r="330" spans="6:7">
      <c r="F330" s="15"/>
    </row>
    <row r="331" spans="6:7">
      <c r="F331" s="15"/>
      <c r="G331" s="13"/>
    </row>
    <row r="332" spans="6:7">
      <c r="F332" s="15"/>
    </row>
    <row r="333" spans="6:7">
      <c r="F333" s="15"/>
    </row>
    <row r="334" spans="6:7">
      <c r="F334" s="15"/>
      <c r="G334" s="13"/>
    </row>
    <row r="335" spans="6:7">
      <c r="F335" s="15"/>
      <c r="G335" s="13"/>
    </row>
    <row r="336" spans="6:7">
      <c r="F336" s="15"/>
      <c r="G336" s="13"/>
    </row>
    <row r="337" spans="6:7">
      <c r="F337" s="15"/>
    </row>
    <row r="338" spans="6:7">
      <c r="F338" s="15"/>
    </row>
    <row r="339" spans="6:7">
      <c r="F339" s="15"/>
    </row>
    <row r="340" spans="6:7">
      <c r="F340" s="15"/>
    </row>
    <row r="341" spans="6:7">
      <c r="F341" s="15"/>
      <c r="G341" s="13"/>
    </row>
    <row r="342" spans="6:7">
      <c r="F342" s="15"/>
      <c r="G342" s="13"/>
    </row>
    <row r="343" spans="6:7">
      <c r="F343" s="15"/>
    </row>
    <row r="344" spans="6:7">
      <c r="F344" s="15"/>
    </row>
    <row r="345" spans="6:7">
      <c r="F345" s="15"/>
    </row>
    <row r="346" spans="6:7">
      <c r="F346" s="15"/>
      <c r="G346" s="13"/>
    </row>
    <row r="347" spans="6:7">
      <c r="F347" s="15"/>
    </row>
    <row r="348" spans="6:7">
      <c r="F348" s="15"/>
      <c r="G348" s="13"/>
    </row>
    <row r="349" spans="6:7">
      <c r="F349" s="15"/>
      <c r="G349" s="13"/>
    </row>
    <row r="350" spans="6:7">
      <c r="F350" s="15"/>
    </row>
    <row r="351" spans="6:7">
      <c r="F351" s="15"/>
    </row>
    <row r="352" spans="6:7">
      <c r="F352" s="15"/>
    </row>
    <row r="353" spans="6:7">
      <c r="F353" s="15"/>
    </row>
    <row r="354" spans="6:7">
      <c r="F354" s="15"/>
    </row>
    <row r="355" spans="6:7">
      <c r="F355" s="15"/>
      <c r="G355" s="13"/>
    </row>
    <row r="356" spans="6:7">
      <c r="F356" s="15"/>
      <c r="G356" s="13"/>
    </row>
    <row r="357" spans="6:7">
      <c r="F357" s="15"/>
    </row>
    <row r="358" spans="6:7">
      <c r="F358" s="15"/>
      <c r="G358" s="13"/>
    </row>
    <row r="359" spans="6:7">
      <c r="F359" s="15"/>
    </row>
    <row r="360" spans="6:7">
      <c r="F360" s="15"/>
    </row>
    <row r="361" spans="6:7">
      <c r="F361" s="15"/>
    </row>
    <row r="362" spans="6:7">
      <c r="F362" s="15"/>
      <c r="G362" s="13"/>
    </row>
    <row r="363" spans="6:7">
      <c r="F363" s="15"/>
      <c r="G363" s="13"/>
    </row>
    <row r="364" spans="6:7">
      <c r="F364" s="15"/>
    </row>
    <row r="365" spans="6:7">
      <c r="F365" s="15"/>
    </row>
    <row r="366" spans="6:7">
      <c r="F366" s="15"/>
    </row>
    <row r="367" spans="6:7">
      <c r="F367" s="15"/>
    </row>
    <row r="368" spans="6:7">
      <c r="F368" s="15"/>
    </row>
    <row r="369" spans="6:8">
      <c r="F369" s="15"/>
      <c r="G369" s="13"/>
    </row>
    <row r="370" spans="6:8">
      <c r="F370" s="15"/>
      <c r="G370" s="13"/>
    </row>
    <row r="371" spans="6:8">
      <c r="F371" s="15"/>
    </row>
    <row r="372" spans="6:8">
      <c r="F372" s="15"/>
    </row>
    <row r="373" spans="6:8">
      <c r="F373" s="15"/>
    </row>
    <row r="374" spans="6:8">
      <c r="F374" s="15"/>
    </row>
    <row r="375" spans="6:8">
      <c r="F375" s="15"/>
      <c r="G375" s="13"/>
    </row>
    <row r="376" spans="6:8">
      <c r="F376" s="15"/>
      <c r="G376" s="13"/>
    </row>
    <row r="377" spans="6:8">
      <c r="F377" s="15"/>
      <c r="G377" s="13"/>
    </row>
    <row r="378" spans="6:8">
      <c r="F378" s="12"/>
    </row>
    <row r="379" spans="6:8">
      <c r="F379" s="12"/>
    </row>
    <row r="380" spans="6:8">
      <c r="F380" s="12"/>
    </row>
    <row r="381" spans="6:8">
      <c r="F381" s="12"/>
      <c r="G381" s="13"/>
    </row>
    <row r="382" spans="6:8">
      <c r="F382" s="15"/>
      <c r="G382" s="13"/>
      <c r="H382" s="16"/>
    </row>
    <row r="383" spans="6:8">
      <c r="F383" s="12"/>
      <c r="G383" s="13"/>
    </row>
    <row r="384" spans="6:8">
      <c r="F384" s="12"/>
      <c r="G384" s="13"/>
    </row>
    <row r="385" spans="6:7">
      <c r="F385" s="12"/>
    </row>
    <row r="386" spans="6:7">
      <c r="F386" s="12"/>
    </row>
    <row r="387" spans="6:7">
      <c r="F387" s="12"/>
    </row>
    <row r="388" spans="6:7">
      <c r="F388" s="12"/>
    </row>
    <row r="389" spans="6:7">
      <c r="F389" s="12"/>
    </row>
    <row r="390" spans="6:7">
      <c r="F390" s="12"/>
      <c r="G390" s="13"/>
    </row>
    <row r="391" spans="6:7">
      <c r="F391" s="12"/>
      <c r="G391" s="13"/>
    </row>
    <row r="392" spans="6:7">
      <c r="F392" s="12"/>
      <c r="G392" s="13"/>
    </row>
    <row r="393" spans="6:7">
      <c r="F393" s="12"/>
    </row>
    <row r="394" spans="6:7">
      <c r="F394" s="12"/>
    </row>
    <row r="395" spans="6:7">
      <c r="F395" s="12"/>
    </row>
    <row r="396" spans="6:7">
      <c r="F396" s="12"/>
    </row>
    <row r="397" spans="6:7">
      <c r="F397" s="12"/>
      <c r="G397" s="13"/>
    </row>
    <row r="398" spans="6:7">
      <c r="F398" s="12"/>
      <c r="G398" s="13"/>
    </row>
    <row r="399" spans="6:7">
      <c r="F399" s="12"/>
      <c r="G399" s="13"/>
    </row>
    <row r="400" spans="6:7">
      <c r="F400" s="12"/>
    </row>
    <row r="401" spans="6:7">
      <c r="F401" s="12"/>
    </row>
    <row r="402" spans="6:7">
      <c r="F402" s="12"/>
    </row>
    <row r="403" spans="6:7">
      <c r="F403" s="12"/>
    </row>
    <row r="404" spans="6:7">
      <c r="F404" s="12"/>
      <c r="G404" s="13"/>
    </row>
    <row r="405" spans="6:7">
      <c r="F405" s="12"/>
      <c r="G405" s="13"/>
    </row>
    <row r="406" spans="6:7">
      <c r="F406" s="12"/>
    </row>
    <row r="407" spans="6:7">
      <c r="F407" s="12"/>
    </row>
    <row r="408" spans="6:7">
      <c r="F408" s="12"/>
    </row>
    <row r="409" spans="6:7">
      <c r="F409" s="12"/>
    </row>
    <row r="410" spans="6:7">
      <c r="F410" s="12"/>
    </row>
    <row r="411" spans="6:7">
      <c r="F411" s="12"/>
      <c r="G411" s="13"/>
    </row>
    <row r="412" spans="6:7">
      <c r="F412" s="12"/>
      <c r="G412" s="13"/>
    </row>
    <row r="413" spans="6:7">
      <c r="F413" s="12"/>
    </row>
    <row r="414" spans="6:7">
      <c r="F414" s="12"/>
    </row>
    <row r="415" spans="6:7">
      <c r="F415" s="12"/>
    </row>
    <row r="416" spans="6:7">
      <c r="F416" s="12"/>
    </row>
    <row r="417" spans="6:7">
      <c r="F417" s="12"/>
    </row>
    <row r="418" spans="6:7">
      <c r="F418" s="12"/>
      <c r="G418" s="13"/>
    </row>
    <row r="419" spans="6:7">
      <c r="F419" s="12"/>
      <c r="G419" s="13"/>
    </row>
    <row r="420" spans="6:7">
      <c r="F420" s="12"/>
    </row>
    <row r="421" spans="6:7">
      <c r="F421" s="12"/>
    </row>
    <row r="422" spans="6:7">
      <c r="F422" s="12"/>
    </row>
    <row r="423" spans="6:7">
      <c r="F423" s="12"/>
    </row>
    <row r="424" spans="6:7">
      <c r="F424" s="12"/>
    </row>
    <row r="425" spans="6:7">
      <c r="F425" s="12"/>
      <c r="G425" s="13"/>
    </row>
    <row r="426" spans="6:7">
      <c r="F426" s="12"/>
      <c r="G426" s="13"/>
    </row>
    <row r="427" spans="6:7">
      <c r="F427" s="12"/>
      <c r="G427" s="13"/>
    </row>
    <row r="428" spans="6:7">
      <c r="F428" s="12"/>
    </row>
    <row r="429" spans="6:7">
      <c r="F429" s="12"/>
    </row>
    <row r="430" spans="6:7">
      <c r="F430" s="12"/>
    </row>
    <row r="431" spans="6:7">
      <c r="F431" s="12"/>
    </row>
    <row r="432" spans="6:7">
      <c r="F432" s="12"/>
      <c r="G432" s="13"/>
    </row>
    <row r="433" spans="6:7">
      <c r="F433" s="12"/>
      <c r="G433" s="13"/>
    </row>
    <row r="434" spans="6:7">
      <c r="F434" s="12"/>
    </row>
    <row r="435" spans="6:7">
      <c r="F435" s="12"/>
    </row>
    <row r="436" spans="6:7">
      <c r="F436" s="12"/>
    </row>
    <row r="437" spans="6:7">
      <c r="F437" s="12"/>
    </row>
    <row r="438" spans="6:7">
      <c r="F438" s="12"/>
    </row>
    <row r="439" spans="6:7">
      <c r="F439" s="12"/>
      <c r="G439" s="13"/>
    </row>
    <row r="440" spans="6:7">
      <c r="F440" s="12"/>
      <c r="G440" s="13"/>
    </row>
    <row r="441" spans="6:7">
      <c r="F441" s="12"/>
    </row>
    <row r="442" spans="6:7">
      <c r="F442" s="12"/>
    </row>
    <row r="443" spans="6:7">
      <c r="F443" s="12"/>
    </row>
    <row r="444" spans="6:7">
      <c r="F444" s="12"/>
    </row>
    <row r="445" spans="6:7">
      <c r="F445" s="12"/>
    </row>
    <row r="446" spans="6:7">
      <c r="F446" s="12"/>
      <c r="G446" s="13"/>
    </row>
    <row r="447" spans="6:7">
      <c r="F447" s="12"/>
      <c r="G447" s="13"/>
    </row>
    <row r="448" spans="6:7">
      <c r="F448" s="12"/>
    </row>
    <row r="449" spans="6:7">
      <c r="F449" s="12"/>
    </row>
    <row r="450" spans="6:7">
      <c r="F450" s="12"/>
    </row>
    <row r="451" spans="6:7">
      <c r="F451" s="12"/>
    </row>
    <row r="452" spans="6:7">
      <c r="F452" s="12"/>
    </row>
    <row r="453" spans="6:7">
      <c r="F453" s="12"/>
      <c r="G453" s="13"/>
    </row>
    <row r="454" spans="6:7">
      <c r="F454" s="12"/>
      <c r="G454" s="13"/>
    </row>
    <row r="455" spans="6:7">
      <c r="F455" s="12"/>
    </row>
    <row r="456" spans="6:7">
      <c r="F456" s="12"/>
    </row>
    <row r="457" spans="6:7">
      <c r="F457" s="12"/>
    </row>
    <row r="458" spans="6:7">
      <c r="F458" s="12"/>
    </row>
    <row r="459" spans="6:7">
      <c r="F459" s="12"/>
    </row>
    <row r="460" spans="6:7">
      <c r="F460" s="12"/>
      <c r="G460" s="13"/>
    </row>
    <row r="461" spans="6:7">
      <c r="F461" s="12"/>
      <c r="G461" s="13"/>
    </row>
    <row r="462" spans="6:7">
      <c r="F462" s="12"/>
      <c r="G462" s="13"/>
    </row>
    <row r="463" spans="6:7">
      <c r="F463" s="12"/>
    </row>
    <row r="464" spans="6:7">
      <c r="F464" s="12"/>
    </row>
    <row r="465" spans="6:7">
      <c r="F465" s="12"/>
    </row>
    <row r="466" spans="6:7">
      <c r="F466" s="12"/>
    </row>
    <row r="467" spans="6:7">
      <c r="F467" s="12"/>
      <c r="G467" s="13"/>
    </row>
    <row r="468" spans="6:7">
      <c r="F468" s="12"/>
      <c r="G468" s="13"/>
    </row>
    <row r="469" spans="6:7">
      <c r="F469" s="12"/>
    </row>
    <row r="470" spans="6:7">
      <c r="F470" s="12"/>
    </row>
    <row r="471" spans="6:7">
      <c r="F471" s="12"/>
    </row>
    <row r="472" spans="6:7">
      <c r="F472" s="12"/>
      <c r="G472" s="13"/>
    </row>
    <row r="473" spans="6:7">
      <c r="F473" s="12"/>
      <c r="G473" s="13"/>
    </row>
    <row r="474" spans="6:7">
      <c r="F474" s="12"/>
      <c r="G474" s="13"/>
    </row>
    <row r="475" spans="6:7">
      <c r="F475" s="12"/>
      <c r="G475" s="13"/>
    </row>
    <row r="476" spans="6:7">
      <c r="F476" s="12"/>
    </row>
    <row r="477" spans="6:7">
      <c r="F477" s="12"/>
    </row>
    <row r="478" spans="6:7">
      <c r="F478" s="12"/>
    </row>
    <row r="479" spans="6:7">
      <c r="F479" s="12"/>
    </row>
    <row r="480" spans="6:7">
      <c r="F480" s="12"/>
    </row>
    <row r="481" spans="6:7">
      <c r="F481" s="12"/>
      <c r="G481" s="13"/>
    </row>
    <row r="482" spans="6:7">
      <c r="F482" s="12"/>
      <c r="G482" s="13"/>
    </row>
    <row r="483" spans="6:7">
      <c r="F483" s="12"/>
    </row>
    <row r="484" spans="6:7">
      <c r="F484" s="12"/>
    </row>
    <row r="485" spans="6:7">
      <c r="F485" s="12"/>
    </row>
    <row r="486" spans="6:7">
      <c r="F486" s="12"/>
    </row>
    <row r="487" spans="6:7">
      <c r="F487" s="12"/>
    </row>
    <row r="488" spans="6:7">
      <c r="F488" s="12"/>
      <c r="G488" s="13"/>
    </row>
    <row r="489" spans="6:7">
      <c r="F489" s="12"/>
      <c r="G489" s="13"/>
    </row>
    <row r="490" spans="6:7">
      <c r="F490" s="12"/>
    </row>
    <row r="491" spans="6:7">
      <c r="F491" s="12"/>
    </row>
    <row r="492" spans="6:7">
      <c r="F492" s="12"/>
    </row>
    <row r="493" spans="6:7">
      <c r="F493" s="12"/>
    </row>
    <row r="494" spans="6:7">
      <c r="F494" s="12"/>
    </row>
    <row r="495" spans="6:7">
      <c r="F495" s="12"/>
      <c r="G495" s="13"/>
    </row>
    <row r="496" spans="6:7">
      <c r="F496" s="12"/>
      <c r="G496" s="13"/>
    </row>
    <row r="497" spans="6:7">
      <c r="F497" s="12"/>
    </row>
    <row r="498" spans="6:7">
      <c r="F498" s="12"/>
    </row>
    <row r="499" spans="6:7">
      <c r="F499" s="12"/>
    </row>
    <row r="500" spans="6:7">
      <c r="F500" s="12"/>
    </row>
    <row r="501" spans="6:7">
      <c r="F501" s="12"/>
    </row>
    <row r="502" spans="6:7">
      <c r="F502" s="12"/>
      <c r="G502" s="13"/>
    </row>
    <row r="503" spans="6:7">
      <c r="F503" s="12"/>
      <c r="G503" s="13"/>
    </row>
    <row r="504" spans="6:7">
      <c r="F504" s="12"/>
    </row>
    <row r="505" spans="6:7">
      <c r="F505" s="12"/>
    </row>
    <row r="506" spans="6:7">
      <c r="F506" s="12"/>
    </row>
    <row r="507" spans="6:7">
      <c r="F507" s="12"/>
    </row>
    <row r="508" spans="6:7">
      <c r="F508" s="12"/>
    </row>
    <row r="509" spans="6:7">
      <c r="F509" s="12"/>
      <c r="G509" s="13"/>
    </row>
    <row r="510" spans="6:7">
      <c r="F510" s="12"/>
      <c r="G510" s="13"/>
    </row>
    <row r="511" spans="6:7">
      <c r="F511" s="12"/>
    </row>
    <row r="512" spans="6:7">
      <c r="F512" s="12"/>
    </row>
    <row r="513" spans="6:7">
      <c r="F513" s="12"/>
    </row>
    <row r="514" spans="6:7">
      <c r="F514" s="12"/>
    </row>
    <row r="515" spans="6:7">
      <c r="F515" s="12"/>
    </row>
    <row r="516" spans="6:7">
      <c r="F516" s="12"/>
      <c r="G516" s="13"/>
    </row>
    <row r="517" spans="6:7">
      <c r="F517" s="12"/>
      <c r="G517" s="13"/>
    </row>
    <row r="518" spans="6:7">
      <c r="F518" s="12"/>
      <c r="G518" s="13"/>
    </row>
    <row r="519" spans="6:7">
      <c r="F519" s="12"/>
    </row>
    <row r="520" spans="6:7">
      <c r="F520" s="12"/>
    </row>
    <row r="521" spans="6:7">
      <c r="F521" s="12"/>
    </row>
    <row r="522" spans="6:7">
      <c r="F522" s="12"/>
    </row>
    <row r="523" spans="6:7">
      <c r="F523" s="12"/>
      <c r="G523" s="13"/>
    </row>
    <row r="524" spans="6:7">
      <c r="F524" s="12"/>
      <c r="G524" s="13"/>
    </row>
    <row r="525" spans="6:7">
      <c r="F525" s="12"/>
    </row>
    <row r="526" spans="6:7">
      <c r="F526" s="12"/>
    </row>
    <row r="527" spans="6:7">
      <c r="F527" s="12"/>
    </row>
    <row r="528" spans="6:7">
      <c r="F528" s="12"/>
    </row>
    <row r="529" spans="6:7">
      <c r="F529" s="12"/>
    </row>
    <row r="530" spans="6:7">
      <c r="F530" s="12"/>
      <c r="G530" s="13"/>
    </row>
    <row r="531" spans="6:7">
      <c r="F531" s="12"/>
      <c r="G531" s="13"/>
    </row>
    <row r="532" spans="6:7">
      <c r="F532" s="12"/>
      <c r="G532" s="13"/>
    </row>
    <row r="533" spans="6:7">
      <c r="F533" s="12"/>
    </row>
    <row r="534" spans="6:7">
      <c r="F534" s="12"/>
    </row>
    <row r="535" spans="6:7">
      <c r="F535" s="12"/>
    </row>
    <row r="536" spans="6:7">
      <c r="F536" s="12"/>
    </row>
    <row r="537" spans="6:7">
      <c r="F537" s="12"/>
      <c r="G537" s="13"/>
    </row>
    <row r="538" spans="6:7">
      <c r="F538" s="12"/>
      <c r="G538" s="13"/>
    </row>
    <row r="539" spans="6:7">
      <c r="F539" s="12"/>
      <c r="G539" s="13"/>
    </row>
    <row r="540" spans="6:7">
      <c r="F540" s="12"/>
    </row>
    <row r="541" spans="6:7">
      <c r="F541" s="12"/>
    </row>
    <row r="542" spans="6:7">
      <c r="F542" s="12"/>
    </row>
    <row r="543" spans="6:7">
      <c r="F543" s="12"/>
    </row>
    <row r="544" spans="6:7">
      <c r="F544" s="12"/>
      <c r="G544" s="13"/>
    </row>
    <row r="545" spans="6:7">
      <c r="F545" s="12"/>
      <c r="G545" s="13"/>
    </row>
    <row r="546" spans="6:7">
      <c r="F546" s="12"/>
      <c r="G546" s="13"/>
    </row>
    <row r="547" spans="6:7">
      <c r="F547" s="12"/>
    </row>
    <row r="548" spans="6:7">
      <c r="F548" s="12"/>
    </row>
    <row r="549" spans="6:7">
      <c r="F549" s="12"/>
    </row>
    <row r="550" spans="6:7">
      <c r="F550" s="12"/>
    </row>
    <row r="551" spans="6:7">
      <c r="F551" s="12"/>
      <c r="G551" s="13"/>
    </row>
    <row r="552" spans="6:7">
      <c r="F552" s="12"/>
      <c r="G552" s="13"/>
    </row>
    <row r="553" spans="6:7">
      <c r="F553" s="12"/>
    </row>
    <row r="554" spans="6:7">
      <c r="F554" s="12"/>
    </row>
    <row r="555" spans="6:7">
      <c r="F555" s="12"/>
    </row>
    <row r="556" spans="6:7">
      <c r="F556" s="12"/>
    </row>
    <row r="557" spans="6:7">
      <c r="F557" s="12"/>
    </row>
    <row r="558" spans="6:7">
      <c r="F558" s="12"/>
      <c r="G558" s="13"/>
    </row>
    <row r="559" spans="6:7">
      <c r="F559" s="12"/>
      <c r="G559" s="13"/>
    </row>
    <row r="560" spans="6:7">
      <c r="F560" s="12"/>
    </row>
    <row r="561" spans="6:7">
      <c r="F561" s="12"/>
    </row>
    <row r="562" spans="6:7">
      <c r="F562" s="12"/>
    </row>
    <row r="563" spans="6:7">
      <c r="F563" s="12"/>
    </row>
    <row r="564" spans="6:7">
      <c r="F564" s="12"/>
    </row>
    <row r="565" spans="6:7">
      <c r="F565" s="12"/>
      <c r="G565" s="13"/>
    </row>
    <row r="566" spans="6:7">
      <c r="F566" s="12"/>
      <c r="G566" s="13"/>
    </row>
    <row r="567" spans="6:7">
      <c r="F567" s="12"/>
      <c r="G567" s="13"/>
    </row>
    <row r="568" spans="6:7">
      <c r="F568" s="12"/>
    </row>
    <row r="569" spans="6:7">
      <c r="F569" s="12"/>
    </row>
    <row r="570" spans="6:7">
      <c r="F570" s="12"/>
    </row>
    <row r="571" spans="6:7">
      <c r="F571" s="12"/>
    </row>
    <row r="572" spans="6:7">
      <c r="F572" s="12"/>
      <c r="G572" s="13"/>
    </row>
    <row r="573" spans="6:7">
      <c r="F573" s="12"/>
      <c r="G573" s="13"/>
    </row>
    <row r="574" spans="6:7">
      <c r="F574" s="12"/>
    </row>
    <row r="575" spans="6:7">
      <c r="F575" s="12"/>
    </row>
    <row r="576" spans="6:7">
      <c r="F576" s="12"/>
    </row>
    <row r="577" spans="6:7">
      <c r="F577" s="12"/>
    </row>
    <row r="578" spans="6:7">
      <c r="F578" s="12"/>
    </row>
    <row r="579" spans="6:7">
      <c r="F579" s="12"/>
      <c r="G579" s="13"/>
    </row>
    <row r="580" spans="6:7">
      <c r="F580" s="12"/>
      <c r="G580" s="13"/>
    </row>
    <row r="581" spans="6:7">
      <c r="F581" s="12"/>
    </row>
    <row r="582" spans="6:7">
      <c r="F582" s="12"/>
      <c r="G582" s="13"/>
    </row>
    <row r="583" spans="6:7">
      <c r="F583" s="12"/>
    </row>
    <row r="584" spans="6:7">
      <c r="F584" s="12"/>
    </row>
    <row r="585" spans="6:7">
      <c r="F585" s="12"/>
    </row>
    <row r="586" spans="6:7">
      <c r="F586" s="12"/>
      <c r="G586" s="13"/>
    </row>
    <row r="587" spans="6:7">
      <c r="F587" s="12"/>
      <c r="G587" s="13"/>
    </row>
    <row r="588" spans="6:7">
      <c r="F588" s="12"/>
    </row>
    <row r="589" spans="6:7">
      <c r="F589" s="12"/>
    </row>
    <row r="590" spans="6:7">
      <c r="F590" s="12"/>
    </row>
    <row r="591" spans="6:7">
      <c r="F591" s="12"/>
    </row>
    <row r="592" spans="6:7">
      <c r="F592" s="12"/>
    </row>
    <row r="593" spans="6:7">
      <c r="F593" s="12"/>
      <c r="G593" s="13"/>
    </row>
    <row r="594" spans="6:7">
      <c r="F594" s="12"/>
      <c r="G594" s="13"/>
    </row>
    <row r="595" spans="6:7">
      <c r="F595" s="12"/>
    </row>
    <row r="596" spans="6:7">
      <c r="F596" s="12"/>
    </row>
    <row r="597" spans="6:7">
      <c r="F597" s="12"/>
    </row>
    <row r="598" spans="6:7">
      <c r="F598" s="12"/>
    </row>
    <row r="599" spans="6:7">
      <c r="F599" s="12"/>
    </row>
    <row r="600" spans="6:7">
      <c r="F600" s="12"/>
      <c r="G600" s="13"/>
    </row>
    <row r="601" spans="6:7">
      <c r="F601" s="12"/>
      <c r="G601" s="13"/>
    </row>
    <row r="602" spans="6:7">
      <c r="F602" s="12"/>
    </row>
    <row r="603" spans="6:7">
      <c r="F603" s="12"/>
    </row>
    <row r="604" spans="6:7">
      <c r="F604" s="12"/>
    </row>
    <row r="605" spans="6:7">
      <c r="F605" s="12"/>
    </row>
    <row r="606" spans="6:7">
      <c r="F606" s="12"/>
    </row>
    <row r="607" spans="6:7">
      <c r="F607" s="12"/>
      <c r="G607" s="13"/>
    </row>
    <row r="608" spans="6:7">
      <c r="F608" s="12"/>
      <c r="G608" s="13"/>
    </row>
    <row r="609" spans="6:7">
      <c r="F609" s="12"/>
      <c r="G609" s="13"/>
    </row>
    <row r="610" spans="6:7">
      <c r="F610" s="12"/>
    </row>
    <row r="611" spans="6:7">
      <c r="F611" s="12"/>
    </row>
    <row r="612" spans="6:7">
      <c r="F612" s="12"/>
    </row>
    <row r="613" spans="6:7">
      <c r="F613" s="12"/>
    </row>
    <row r="614" spans="6:7">
      <c r="F614" s="12"/>
      <c r="G614" s="13"/>
    </row>
    <row r="615" spans="6:7">
      <c r="F615" s="12"/>
      <c r="G615" s="13"/>
    </row>
    <row r="616" spans="6:7">
      <c r="F616" s="12"/>
    </row>
    <row r="617" spans="6:7">
      <c r="F617" s="12"/>
    </row>
    <row r="618" spans="6:7">
      <c r="F618" s="12"/>
    </row>
    <row r="619" spans="6:7">
      <c r="F619" s="12"/>
    </row>
    <row r="620" spans="6:7">
      <c r="F620" s="12"/>
    </row>
    <row r="621" spans="6:7">
      <c r="F621" s="12"/>
      <c r="G621" s="13"/>
    </row>
    <row r="622" spans="6:7">
      <c r="F622" s="12"/>
      <c r="G622" s="13"/>
    </row>
    <row r="623" spans="6:7">
      <c r="F623" s="12"/>
    </row>
    <row r="624" spans="6:7">
      <c r="F624" s="12"/>
    </row>
    <row r="625" spans="6:7">
      <c r="F625" s="12"/>
    </row>
    <row r="626" spans="6:7">
      <c r="F626" s="12"/>
    </row>
    <row r="627" spans="6:7">
      <c r="F627" s="12"/>
    </row>
    <row r="628" spans="6:7">
      <c r="F628" s="12"/>
      <c r="G628" s="13"/>
    </row>
    <row r="629" spans="6:7">
      <c r="F629" s="12"/>
      <c r="G629" s="13"/>
    </row>
    <row r="630" spans="6:7">
      <c r="F630" s="12"/>
      <c r="G630" s="13"/>
    </row>
    <row r="631" spans="6:7">
      <c r="F631" s="12"/>
    </row>
    <row r="632" spans="6:7">
      <c r="F632" s="12"/>
    </row>
    <row r="633" spans="6:7">
      <c r="F633" s="12"/>
    </row>
    <row r="634" spans="6:7">
      <c r="F634" s="12"/>
    </row>
    <row r="635" spans="6:7">
      <c r="F635" s="12"/>
      <c r="G635" s="13"/>
    </row>
    <row r="636" spans="6:7">
      <c r="F636" s="12"/>
      <c r="G636" s="13"/>
    </row>
    <row r="637" spans="6:7">
      <c r="F637" s="12"/>
    </row>
    <row r="638" spans="6:7">
      <c r="F638" s="12"/>
    </row>
    <row r="639" spans="6:7">
      <c r="F639" s="12"/>
    </row>
    <row r="640" spans="6:7">
      <c r="F640" s="12"/>
    </row>
    <row r="641" spans="6:7">
      <c r="F641" s="12"/>
    </row>
    <row r="642" spans="6:7">
      <c r="F642" s="12"/>
      <c r="G642" s="13"/>
    </row>
    <row r="643" spans="6:7">
      <c r="F643" s="12"/>
      <c r="G643" s="13"/>
    </row>
    <row r="644" spans="6:7">
      <c r="F644" s="12"/>
    </row>
    <row r="645" spans="6:7">
      <c r="F645" s="12"/>
    </row>
    <row r="646" spans="6:7">
      <c r="F646" s="12"/>
    </row>
    <row r="647" spans="6:7">
      <c r="F647" s="12"/>
    </row>
    <row r="648" spans="6:7">
      <c r="F648" s="12"/>
    </row>
    <row r="649" spans="6:7">
      <c r="F649" s="12"/>
      <c r="G649" s="13"/>
    </row>
    <row r="650" spans="6:7">
      <c r="F650" s="12"/>
      <c r="G650" s="13"/>
    </row>
    <row r="651" spans="6:7">
      <c r="F651" s="12"/>
    </row>
    <row r="652" spans="6:7">
      <c r="F652" s="12"/>
    </row>
    <row r="653" spans="6:7">
      <c r="F653" s="12"/>
    </row>
    <row r="654" spans="6:7">
      <c r="F654" s="12"/>
    </row>
    <row r="655" spans="6:7">
      <c r="F655" s="12"/>
    </row>
    <row r="656" spans="6:7">
      <c r="F656" s="12"/>
      <c r="G656" s="13"/>
    </row>
    <row r="657" spans="6:7">
      <c r="F657" s="12"/>
      <c r="G657" s="13"/>
    </row>
    <row r="658" spans="6:7">
      <c r="F658" s="12"/>
    </row>
    <row r="659" spans="6:7">
      <c r="F659" s="12"/>
    </row>
    <row r="660" spans="6:7">
      <c r="F660" s="12"/>
    </row>
    <row r="661" spans="6:7">
      <c r="F661" s="12"/>
    </row>
    <row r="662" spans="6:7">
      <c r="F662" s="12"/>
    </row>
    <row r="663" spans="6:7">
      <c r="F663" s="12"/>
      <c r="G663" s="13"/>
    </row>
    <row r="664" spans="6:7">
      <c r="F664" s="12"/>
      <c r="G664" s="13"/>
    </row>
    <row r="665" spans="6:7">
      <c r="F665" s="12"/>
      <c r="G665" s="13"/>
    </row>
    <row r="666" spans="6:7">
      <c r="F666" s="12"/>
    </row>
    <row r="667" spans="6:7">
      <c r="F667" s="12"/>
    </row>
    <row r="668" spans="6:7">
      <c r="F668" s="12"/>
    </row>
    <row r="669" spans="6:7">
      <c r="F669" s="12"/>
    </row>
    <row r="670" spans="6:7">
      <c r="F670" s="12"/>
      <c r="G670" s="13"/>
    </row>
    <row r="671" spans="6:7">
      <c r="F671" s="12"/>
      <c r="G671" s="13"/>
    </row>
    <row r="672" spans="6:7">
      <c r="F672" s="12"/>
      <c r="G672" s="13"/>
    </row>
    <row r="673" spans="6:7">
      <c r="F673" s="12"/>
    </row>
    <row r="674" spans="6:7">
      <c r="F674" s="12"/>
    </row>
    <row r="675" spans="6:7">
      <c r="F675" s="12"/>
    </row>
    <row r="676" spans="6:7">
      <c r="F676" s="12"/>
    </row>
    <row r="677" spans="6:7">
      <c r="F677" s="12"/>
      <c r="G677" s="13"/>
    </row>
    <row r="678" spans="6:7">
      <c r="F678" s="12"/>
      <c r="G678" s="13"/>
    </row>
    <row r="679" spans="6:7">
      <c r="F679" s="12"/>
    </row>
    <row r="680" spans="6:7">
      <c r="F680" s="12"/>
    </row>
    <row r="681" spans="6:7">
      <c r="F681" s="12"/>
    </row>
    <row r="682" spans="6:7">
      <c r="F682" s="12"/>
    </row>
    <row r="683" spans="6:7">
      <c r="F683" s="12"/>
    </row>
    <row r="684" spans="6:7">
      <c r="F684" s="12"/>
      <c r="G684" s="13"/>
    </row>
    <row r="685" spans="6:7">
      <c r="F685" s="12"/>
      <c r="G685" s="13"/>
    </row>
    <row r="686" spans="6:7">
      <c r="F686" s="12"/>
      <c r="G686" s="13"/>
    </row>
    <row r="687" spans="6:7">
      <c r="F687" s="12"/>
    </row>
    <row r="688" spans="6:7">
      <c r="F688" s="12"/>
    </row>
    <row r="689" spans="6:7">
      <c r="F689" s="12"/>
    </row>
    <row r="690" spans="6:7">
      <c r="F690" s="12"/>
    </row>
    <row r="691" spans="6:7">
      <c r="F691" s="12"/>
      <c r="G691" s="13"/>
    </row>
    <row r="692" spans="6:7">
      <c r="F692" s="12"/>
      <c r="G692" s="13"/>
    </row>
    <row r="693" spans="6:7">
      <c r="F693" s="12"/>
    </row>
    <row r="694" spans="6:7">
      <c r="F694" s="12"/>
    </row>
    <row r="695" spans="6:7">
      <c r="F695" s="12"/>
    </row>
    <row r="696" spans="6:7">
      <c r="F696" s="12"/>
      <c r="G696" s="13"/>
    </row>
    <row r="697" spans="6:7">
      <c r="F697" s="12"/>
    </row>
    <row r="698" spans="6:7">
      <c r="F698" s="12"/>
      <c r="G698" s="13"/>
    </row>
    <row r="699" spans="6:7">
      <c r="F699" s="12"/>
      <c r="G699" s="13"/>
    </row>
    <row r="700" spans="6:7">
      <c r="F700" s="12"/>
      <c r="G700" s="13"/>
    </row>
    <row r="701" spans="6:7">
      <c r="F701" s="12"/>
    </row>
    <row r="702" spans="6:7">
      <c r="F702" s="12"/>
    </row>
    <row r="703" spans="6:7">
      <c r="F703" s="12"/>
    </row>
    <row r="704" spans="6:7">
      <c r="F704" s="12"/>
    </row>
    <row r="705" spans="6:7">
      <c r="F705" s="12"/>
      <c r="G705" s="13"/>
    </row>
    <row r="706" spans="6:7">
      <c r="F706" s="12"/>
      <c r="G706" s="13"/>
    </row>
    <row r="707" spans="6:7">
      <c r="F707" s="12"/>
    </row>
    <row r="708" spans="6:7">
      <c r="F708" s="12"/>
    </row>
    <row r="709" spans="6:7">
      <c r="F709" s="12"/>
    </row>
    <row r="710" spans="6:7">
      <c r="F710" s="12"/>
      <c r="G710" s="13"/>
    </row>
    <row r="711" spans="6:7">
      <c r="F711" s="12"/>
    </row>
    <row r="712" spans="6:7">
      <c r="F712" s="12"/>
      <c r="G712" s="13"/>
    </row>
    <row r="713" spans="6:7">
      <c r="F713" s="12"/>
      <c r="G713" s="13"/>
    </row>
    <row r="714" spans="6:7">
      <c r="F714" s="12"/>
    </row>
    <row r="715" spans="6:7">
      <c r="F715" s="12"/>
    </row>
    <row r="716" spans="6:7">
      <c r="F716" s="12"/>
    </row>
    <row r="717" spans="6:7">
      <c r="F717" s="12"/>
    </row>
    <row r="718" spans="6:7">
      <c r="F718" s="12"/>
    </row>
    <row r="719" spans="6:7">
      <c r="F719" s="12"/>
      <c r="G719" s="13"/>
    </row>
    <row r="720" spans="6:7">
      <c r="F720" s="12"/>
      <c r="G720" s="13"/>
    </row>
    <row r="721" spans="6:7">
      <c r="F721" s="12"/>
    </row>
    <row r="722" spans="6:7">
      <c r="F722" s="12"/>
    </row>
    <row r="723" spans="6:7">
      <c r="F723" s="12"/>
      <c r="G723" s="13"/>
    </row>
    <row r="724" spans="6:7">
      <c r="F724" s="12"/>
    </row>
    <row r="725" spans="6:7">
      <c r="F725" s="12"/>
    </row>
    <row r="726" spans="6:7">
      <c r="F726" s="12"/>
      <c r="G726" s="13"/>
    </row>
    <row r="727" spans="6:7">
      <c r="F727" s="12"/>
      <c r="G727" s="13"/>
    </row>
    <row r="728" spans="6:7">
      <c r="F728" s="12"/>
    </row>
    <row r="729" spans="6:7">
      <c r="F729" s="12"/>
    </row>
    <row r="730" spans="6:7">
      <c r="F730" s="12"/>
    </row>
    <row r="731" spans="6:7">
      <c r="F731" s="12"/>
    </row>
    <row r="732" spans="6:7">
      <c r="F732" s="12"/>
    </row>
    <row r="733" spans="6:7">
      <c r="F733" s="12"/>
      <c r="G733" s="13"/>
    </row>
    <row r="734" spans="6:7">
      <c r="F734" s="12"/>
      <c r="G734" s="13"/>
    </row>
    <row r="735" spans="6:7">
      <c r="F735" s="12"/>
    </row>
    <row r="736" spans="6:7">
      <c r="F736" s="12"/>
    </row>
    <row r="737" spans="6:7">
      <c r="F737" s="12"/>
    </row>
    <row r="738" spans="6:7">
      <c r="F738" s="12"/>
    </row>
    <row r="739" spans="6:7">
      <c r="F739" s="12"/>
    </row>
    <row r="740" spans="6:7">
      <c r="F740" s="12"/>
      <c r="G740" s="13"/>
    </row>
    <row r="741" spans="6:7">
      <c r="F741" s="12"/>
      <c r="G741" s="13"/>
    </row>
    <row r="742" spans="6:7">
      <c r="F742" s="12"/>
    </row>
    <row r="743" spans="6:7">
      <c r="F743" s="12"/>
    </row>
    <row r="744" spans="6:7">
      <c r="F744" s="12"/>
    </row>
    <row r="745" spans="6:7">
      <c r="F745" s="12"/>
    </row>
    <row r="746" spans="6:7">
      <c r="F746" s="12"/>
      <c r="G746" s="13"/>
    </row>
    <row r="747" spans="6:7">
      <c r="F747" s="17"/>
      <c r="G747" s="18"/>
    </row>
    <row r="748" spans="6:7">
      <c r="F748" s="12"/>
      <c r="G748" s="13"/>
    </row>
    <row r="749" spans="6:7">
      <c r="F749" s="12"/>
    </row>
    <row r="750" spans="6:7">
      <c r="F750" s="12"/>
    </row>
    <row r="751" spans="6:7">
      <c r="F751" s="12"/>
    </row>
    <row r="752" spans="6:7">
      <c r="F752" s="12"/>
    </row>
    <row r="753" spans="6:7">
      <c r="F753" s="12"/>
    </row>
    <row r="754" spans="6:7">
      <c r="F754" s="12"/>
      <c r="G754" s="13"/>
    </row>
    <row r="755" spans="6:7">
      <c r="F755" s="12"/>
      <c r="G755" s="13"/>
    </row>
    <row r="756" spans="6:7">
      <c r="F756" s="12"/>
      <c r="G756" s="19"/>
    </row>
    <row r="757" spans="6:7">
      <c r="F757" s="12"/>
    </row>
    <row r="758" spans="6:7">
      <c r="F758" s="12"/>
    </row>
    <row r="759" spans="6:7">
      <c r="F759" s="12"/>
    </row>
    <row r="760" spans="6:7">
      <c r="F760" s="12"/>
    </row>
    <row r="761" spans="6:7">
      <c r="F761" s="12"/>
      <c r="G761" s="13"/>
    </row>
    <row r="762" spans="6:7">
      <c r="F762" s="12"/>
      <c r="G762" s="13"/>
    </row>
    <row r="763" spans="6:7">
      <c r="F763" s="12"/>
      <c r="G763" s="18"/>
    </row>
    <row r="764" spans="6:7">
      <c r="F764" s="12"/>
    </row>
    <row r="765" spans="6:7">
      <c r="F765" s="12"/>
    </row>
    <row r="766" spans="6:7">
      <c r="F766" s="12"/>
    </row>
    <row r="767" spans="6:7">
      <c r="F767" s="12"/>
    </row>
    <row r="768" spans="6:7">
      <c r="F768" s="12"/>
      <c r="G768" s="13"/>
    </row>
    <row r="769" spans="6:7">
      <c r="F769" s="12"/>
      <c r="G769" s="13"/>
    </row>
    <row r="770" spans="6:7">
      <c r="F770" s="12"/>
    </row>
    <row r="771" spans="6:7">
      <c r="F771" s="12"/>
    </row>
    <row r="772" spans="6:7">
      <c r="F772" s="12"/>
    </row>
    <row r="773" spans="6:7">
      <c r="F773" s="12"/>
    </row>
    <row r="774" spans="6:7">
      <c r="F774" s="12"/>
    </row>
    <row r="775" spans="6:7">
      <c r="F775" s="12"/>
      <c r="G775" s="13"/>
    </row>
    <row r="776" spans="6:7">
      <c r="F776" s="12"/>
      <c r="G776" s="13"/>
    </row>
    <row r="777" spans="6:7">
      <c r="F777" s="12"/>
    </row>
    <row r="778" spans="6:7">
      <c r="F778" s="12"/>
    </row>
    <row r="779" spans="6:7">
      <c r="F779" s="12"/>
    </row>
    <row r="780" spans="6:7">
      <c r="F780" s="12"/>
    </row>
    <row r="781" spans="6:7">
      <c r="F781" s="12"/>
    </row>
    <row r="782" spans="6:7">
      <c r="F782" s="12"/>
      <c r="G782" s="13"/>
    </row>
    <row r="783" spans="6:7">
      <c r="F783" s="12"/>
      <c r="G783" s="13"/>
    </row>
    <row r="784" spans="6:7">
      <c r="F784" s="12"/>
    </row>
    <row r="785" spans="6:7">
      <c r="F785" s="12"/>
    </row>
    <row r="786" spans="6:7">
      <c r="F786" s="12"/>
    </row>
    <row r="787" spans="6:7">
      <c r="F787" s="12"/>
    </row>
    <row r="788" spans="6:7">
      <c r="F788" s="12"/>
    </row>
    <row r="789" spans="6:7">
      <c r="F789" s="12"/>
      <c r="G789" s="13"/>
    </row>
    <row r="790" spans="6:7">
      <c r="F790" s="12"/>
      <c r="G790" s="13"/>
    </row>
    <row r="791" spans="6:7">
      <c r="F791" s="12"/>
    </row>
    <row r="792" spans="6:7">
      <c r="F792" s="12"/>
    </row>
    <row r="793" spans="6:7">
      <c r="F793" s="12"/>
    </row>
    <row r="794" spans="6:7">
      <c r="F794" s="12"/>
    </row>
    <row r="795" spans="6:7">
      <c r="F795" s="12"/>
    </row>
    <row r="796" spans="6:7">
      <c r="F796" s="12"/>
      <c r="G796" s="13"/>
    </row>
    <row r="797" spans="6:7">
      <c r="F797" s="12"/>
      <c r="G797" s="13"/>
    </row>
    <row r="798" spans="6:7">
      <c r="F798" s="12"/>
      <c r="G798" s="18"/>
    </row>
    <row r="799" spans="6:7">
      <c r="F799" s="12"/>
    </row>
    <row r="800" spans="6:7">
      <c r="F800" s="12"/>
    </row>
    <row r="801" spans="6:7">
      <c r="F801" s="12"/>
    </row>
    <row r="802" spans="6:7">
      <c r="F802" s="12"/>
    </row>
    <row r="803" spans="6:7">
      <c r="F803" s="12"/>
      <c r="G803" s="13"/>
    </row>
    <row r="804" spans="6:7">
      <c r="F804" s="12"/>
      <c r="G804" s="13"/>
    </row>
    <row r="805" spans="6:7">
      <c r="F805" s="12"/>
    </row>
    <row r="806" spans="6:7">
      <c r="F806" s="12"/>
    </row>
    <row r="807" spans="6:7">
      <c r="F807" s="12"/>
    </row>
    <row r="808" spans="6:7">
      <c r="F808" s="12"/>
    </row>
    <row r="809" spans="6:7">
      <c r="F809" s="12"/>
    </row>
    <row r="810" spans="6:7">
      <c r="F810" s="12"/>
      <c r="G810" s="13"/>
    </row>
    <row r="811" spans="6:7">
      <c r="F811" s="12"/>
      <c r="G811" s="13"/>
    </row>
    <row r="812" spans="6:7">
      <c r="F812" s="12"/>
    </row>
    <row r="813" spans="6:7">
      <c r="F813" s="12"/>
    </row>
    <row r="814" spans="6:7">
      <c r="F814" s="12"/>
    </row>
    <row r="815" spans="6:7">
      <c r="F815" s="12"/>
    </row>
    <row r="816" spans="6:7">
      <c r="F816" s="12"/>
    </row>
    <row r="817" spans="6:7">
      <c r="F817" s="12"/>
      <c r="G817" s="13"/>
    </row>
    <row r="818" spans="6:7">
      <c r="F818" s="12"/>
      <c r="G818" s="13"/>
    </row>
    <row r="819" spans="6:7">
      <c r="F819" s="12"/>
    </row>
    <row r="820" spans="6:7">
      <c r="F820" s="12"/>
    </row>
    <row r="821" spans="6:7">
      <c r="F821" s="12"/>
    </row>
    <row r="822" spans="6:7">
      <c r="F822" s="12"/>
    </row>
    <row r="823" spans="6:7">
      <c r="F823" s="12"/>
    </row>
    <row r="824" spans="6:7">
      <c r="F824" s="12"/>
      <c r="G824" s="13"/>
    </row>
    <row r="825" spans="6:7">
      <c r="F825" s="12"/>
      <c r="G825" s="13"/>
    </row>
    <row r="826" spans="6:7">
      <c r="F826" s="12"/>
      <c r="G826" s="19"/>
    </row>
    <row r="827" spans="6:7">
      <c r="F827" s="12"/>
    </row>
    <row r="828" spans="6:7">
      <c r="F828" s="12"/>
    </row>
    <row r="829" spans="6:7">
      <c r="F829" s="12"/>
    </row>
    <row r="830" spans="6:7">
      <c r="F830" s="12"/>
    </row>
    <row r="831" spans="6:7">
      <c r="F831" s="12"/>
      <c r="G831" s="13"/>
    </row>
    <row r="832" spans="6:7">
      <c r="F832" s="12"/>
      <c r="G832" s="13"/>
    </row>
    <row r="833" spans="6:7">
      <c r="F833" s="12"/>
    </row>
    <row r="834" spans="6:7">
      <c r="F834" s="12"/>
    </row>
    <row r="835" spans="6:7">
      <c r="F835" s="12"/>
    </row>
    <row r="836" spans="6:7">
      <c r="F836" s="12"/>
    </row>
    <row r="837" spans="6:7">
      <c r="F837" s="12"/>
    </row>
    <row r="838" spans="6:7">
      <c r="F838" s="12"/>
      <c r="G838" s="13"/>
    </row>
    <row r="839" spans="6:7">
      <c r="F839" s="12"/>
      <c r="G839" s="13"/>
    </row>
    <row r="840" spans="6:7">
      <c r="F840" s="12"/>
    </row>
    <row r="841" spans="6:7">
      <c r="F841" s="12"/>
    </row>
    <row r="842" spans="6:7">
      <c r="F842" s="12"/>
    </row>
    <row r="843" spans="6:7">
      <c r="F843" s="12"/>
    </row>
    <row r="844" spans="6:7">
      <c r="F844" s="12"/>
    </row>
    <row r="845" spans="6:7">
      <c r="F845" s="12"/>
      <c r="G845" s="13"/>
    </row>
    <row r="846" spans="6:7">
      <c r="F846" s="12"/>
      <c r="G846" s="13"/>
    </row>
    <row r="847" spans="6:7">
      <c r="F847" s="12"/>
    </row>
    <row r="848" spans="6:7">
      <c r="F848" s="12"/>
    </row>
    <row r="849" spans="6:7">
      <c r="F849" s="12"/>
    </row>
    <row r="850" spans="6:7">
      <c r="F850" s="12"/>
    </row>
    <row r="851" spans="6:7">
      <c r="F851" s="12"/>
    </row>
    <row r="852" spans="6:7">
      <c r="F852" s="12"/>
      <c r="G852" s="13"/>
    </row>
    <row r="853" spans="6:7">
      <c r="F853" s="12"/>
      <c r="G853" s="13"/>
    </row>
    <row r="854" spans="6:7">
      <c r="F854" s="12"/>
    </row>
    <row r="855" spans="6:7">
      <c r="F855" s="12"/>
    </row>
    <row r="856" spans="6:7">
      <c r="F856" s="12"/>
    </row>
    <row r="857" spans="6:7">
      <c r="F857" s="12"/>
      <c r="G857" s="19"/>
    </row>
    <row r="858" spans="6:7">
      <c r="F858" s="12"/>
      <c r="G858" s="19"/>
    </row>
    <row r="859" spans="6:7">
      <c r="F859" s="12"/>
      <c r="G859" s="13"/>
    </row>
    <row r="860" spans="6:7">
      <c r="F860" s="12"/>
      <c r="G860" s="13"/>
    </row>
    <row r="861" spans="6:7">
      <c r="F861" s="12"/>
    </row>
    <row r="862" spans="6:7">
      <c r="F862" s="12"/>
    </row>
    <row r="863" spans="6:7">
      <c r="F863" s="12"/>
    </row>
    <row r="864" spans="6:7">
      <c r="F864" s="12"/>
      <c r="G864" s="13"/>
    </row>
    <row r="865" spans="6:7">
      <c r="F865" s="12"/>
      <c r="G865" s="13"/>
    </row>
    <row r="866" spans="6:7">
      <c r="F866" s="12"/>
    </row>
    <row r="867" spans="6:7">
      <c r="F867" s="12"/>
    </row>
    <row r="868" spans="6:7">
      <c r="F868" s="12"/>
    </row>
    <row r="869" spans="6:7">
      <c r="F869" s="12"/>
    </row>
    <row r="870" spans="6:7">
      <c r="F870" s="12"/>
    </row>
    <row r="871" spans="6:7">
      <c r="F871" s="12"/>
      <c r="G871" s="13"/>
    </row>
    <row r="872" spans="6:7">
      <c r="F872" s="12"/>
      <c r="G872" s="13"/>
    </row>
    <row r="873" spans="6:7">
      <c r="F873" s="12"/>
    </row>
    <row r="874" spans="6:7">
      <c r="F874" s="12"/>
    </row>
    <row r="875" spans="6:7">
      <c r="F875" s="12"/>
    </row>
    <row r="876" spans="6:7">
      <c r="F876" s="12"/>
    </row>
    <row r="877" spans="6:7">
      <c r="F877" s="12"/>
    </row>
    <row r="878" spans="6:7">
      <c r="F878" s="12"/>
      <c r="G878" s="13"/>
    </row>
    <row r="879" spans="6:7">
      <c r="F879" s="12"/>
      <c r="G879" s="13"/>
    </row>
    <row r="880" spans="6:7">
      <c r="F880" s="12"/>
      <c r="G880" s="18"/>
    </row>
    <row r="881" spans="6:7">
      <c r="F881" s="12"/>
    </row>
    <row r="882" spans="6:7">
      <c r="F882" s="12"/>
    </row>
    <row r="883" spans="6:7">
      <c r="F883" s="12"/>
    </row>
    <row r="884" spans="6:7">
      <c r="F884" s="12"/>
    </row>
    <row r="885" spans="6:7">
      <c r="F885" s="12"/>
      <c r="G885" s="13"/>
    </row>
    <row r="886" spans="6:7">
      <c r="F886" s="12"/>
      <c r="G886" s="13"/>
    </row>
    <row r="887" spans="6:7">
      <c r="F887" s="12"/>
      <c r="G887" s="19"/>
    </row>
    <row r="888" spans="6:7">
      <c r="F888" s="12"/>
    </row>
    <row r="889" spans="6:7">
      <c r="F889" s="12"/>
    </row>
    <row r="890" spans="6:7">
      <c r="F890" s="12"/>
    </row>
    <row r="891" spans="6:7">
      <c r="F891" s="12"/>
    </row>
    <row r="892" spans="6:7">
      <c r="F892" s="12"/>
      <c r="G892" s="13"/>
    </row>
    <row r="893" spans="6:7">
      <c r="F893" s="12"/>
      <c r="G893" s="13"/>
    </row>
    <row r="894" spans="6:7">
      <c r="F894" s="12"/>
    </row>
    <row r="895" spans="6:7">
      <c r="F895" s="12"/>
    </row>
    <row r="896" spans="6:7">
      <c r="F896" s="12"/>
    </row>
    <row r="897" spans="6:7">
      <c r="F897" s="12"/>
    </row>
    <row r="898" spans="6:7">
      <c r="F898" s="12"/>
    </row>
    <row r="899" spans="6:7">
      <c r="F899" s="12"/>
      <c r="G899" s="13"/>
    </row>
    <row r="900" spans="6:7">
      <c r="F900" s="12"/>
      <c r="G900" s="13"/>
    </row>
    <row r="901" spans="6:7">
      <c r="F901" s="12"/>
    </row>
    <row r="902" spans="6:7">
      <c r="F902" s="12"/>
    </row>
    <row r="903" spans="6:7">
      <c r="F903" s="12"/>
    </row>
    <row r="904" spans="6:7">
      <c r="F904" s="12"/>
    </row>
    <row r="905" spans="6:7">
      <c r="F905" s="12"/>
    </row>
    <row r="906" spans="6:7">
      <c r="F906" s="12"/>
      <c r="G906" s="13"/>
    </row>
    <row r="907" spans="6:7">
      <c r="F907" s="12"/>
      <c r="G907" s="13"/>
    </row>
    <row r="908" spans="6:7">
      <c r="F908" s="12"/>
      <c r="G908" s="19"/>
    </row>
    <row r="909" spans="6:7">
      <c r="F909" s="12"/>
    </row>
    <row r="910" spans="6:7">
      <c r="F910" s="12"/>
    </row>
    <row r="911" spans="6:7">
      <c r="F911" s="12"/>
    </row>
    <row r="912" spans="6:7">
      <c r="F912" s="12"/>
    </row>
    <row r="913" spans="6:7">
      <c r="F913" s="12"/>
      <c r="G913" s="13"/>
    </row>
    <row r="914" spans="6:7">
      <c r="F914" s="12"/>
      <c r="G914" s="13"/>
    </row>
    <row r="915" spans="6:7">
      <c r="F915" s="12"/>
      <c r="G915" s="18"/>
    </row>
    <row r="916" spans="6:7">
      <c r="F916" s="12"/>
    </row>
    <row r="917" spans="6:7">
      <c r="F917" s="12"/>
    </row>
    <row r="918" spans="6:7">
      <c r="F918" s="12"/>
    </row>
    <row r="919" spans="6:7">
      <c r="F919" s="12"/>
    </row>
    <row r="920" spans="6:7">
      <c r="F920" s="12"/>
      <c r="G920" s="13"/>
    </row>
    <row r="921" spans="6:7">
      <c r="F921" s="12"/>
      <c r="G921" s="13"/>
    </row>
    <row r="922" spans="6:7">
      <c r="F922" s="12"/>
    </row>
    <row r="923" spans="6:7">
      <c r="F923" s="12"/>
    </row>
    <row r="924" spans="6:7">
      <c r="F924" s="12"/>
    </row>
    <row r="925" spans="6:7">
      <c r="F925" s="12"/>
    </row>
    <row r="926" spans="6:7">
      <c r="F926" s="12"/>
    </row>
    <row r="927" spans="6:7">
      <c r="F927" s="12"/>
      <c r="G927" s="13"/>
    </row>
    <row r="928" spans="6:7">
      <c r="F928" s="12"/>
      <c r="G928" s="13"/>
    </row>
    <row r="929" spans="6:7">
      <c r="F929" s="12"/>
    </row>
    <row r="930" spans="6:7">
      <c r="F930" s="12"/>
    </row>
    <row r="931" spans="6:7">
      <c r="F931" s="12"/>
      <c r="G931" s="19"/>
    </row>
    <row r="932" spans="6:7">
      <c r="F932" s="12"/>
    </row>
    <row r="933" spans="6:7">
      <c r="F933" s="12"/>
    </row>
    <row r="934" spans="6:7">
      <c r="F934" s="12"/>
      <c r="G934" s="13"/>
    </row>
    <row r="935" spans="6:7">
      <c r="F935" s="12"/>
      <c r="G935" s="13"/>
    </row>
    <row r="936" spans="6:7">
      <c r="F936" s="12"/>
    </row>
    <row r="937" spans="6:7">
      <c r="F937" s="12"/>
    </row>
    <row r="938" spans="6:7">
      <c r="F938" s="12"/>
    </row>
    <row r="939" spans="6:7">
      <c r="F939" s="12"/>
    </row>
    <row r="940" spans="6:7">
      <c r="F940" s="12"/>
    </row>
    <row r="941" spans="6:7">
      <c r="F941" s="12"/>
      <c r="G941" s="13"/>
    </row>
    <row r="942" spans="6:7">
      <c r="F942" s="12"/>
      <c r="G942" s="13"/>
    </row>
    <row r="943" spans="6:7">
      <c r="F943" s="12"/>
    </row>
    <row r="944" spans="6:7">
      <c r="F944" s="12"/>
    </row>
    <row r="945" spans="6:7">
      <c r="F945" s="12"/>
    </row>
    <row r="946" spans="6:7">
      <c r="F946" s="12"/>
    </row>
    <row r="947" spans="6:7">
      <c r="F947" s="12"/>
    </row>
    <row r="948" spans="6:7">
      <c r="F948" s="12"/>
      <c r="G948" s="13"/>
    </row>
    <row r="949" spans="6:7">
      <c r="F949" s="12"/>
      <c r="G949" s="13"/>
    </row>
    <row r="950" spans="6:7">
      <c r="F950" s="12"/>
    </row>
    <row r="951" spans="6:7">
      <c r="F951" s="12"/>
    </row>
    <row r="952" spans="6:7">
      <c r="F952" s="12"/>
    </row>
    <row r="953" spans="6:7">
      <c r="F953" s="12"/>
    </row>
    <row r="954" spans="6:7">
      <c r="F954" s="12"/>
    </row>
    <row r="955" spans="6:7">
      <c r="F955" s="12"/>
      <c r="G955" s="13"/>
    </row>
    <row r="956" spans="6:7">
      <c r="F956" s="12"/>
      <c r="G956" s="13"/>
    </row>
    <row r="957" spans="6:7">
      <c r="F957" s="12"/>
      <c r="G957" s="19"/>
    </row>
    <row r="958" spans="6:7">
      <c r="F958" s="12"/>
    </row>
    <row r="959" spans="6:7">
      <c r="F959" s="12"/>
    </row>
    <row r="960" spans="6:7">
      <c r="F960" s="12"/>
    </row>
    <row r="961" spans="6:7">
      <c r="F961" s="12"/>
    </row>
    <row r="962" spans="6:7">
      <c r="F962" s="12"/>
      <c r="G962" s="13"/>
    </row>
    <row r="963" spans="6:7">
      <c r="F963" s="12"/>
      <c r="G963" s="13"/>
    </row>
    <row r="964" spans="6:7">
      <c r="F964" s="12"/>
    </row>
    <row r="965" spans="6:7">
      <c r="F965" s="12"/>
    </row>
    <row r="966" spans="6:7">
      <c r="F966" s="12"/>
    </row>
    <row r="967" spans="6:7">
      <c r="F967" s="12"/>
    </row>
    <row r="968" spans="6:7">
      <c r="F968" s="12"/>
    </row>
    <row r="969" spans="6:7">
      <c r="F969" s="12"/>
      <c r="G969" s="13"/>
    </row>
    <row r="970" spans="6:7">
      <c r="F970" s="12"/>
      <c r="G970" s="13"/>
    </row>
    <row r="971" spans="6:7">
      <c r="F971" s="12"/>
    </row>
    <row r="972" spans="6:7">
      <c r="F972" s="12"/>
    </row>
    <row r="973" spans="6:7">
      <c r="F973" s="12"/>
    </row>
    <row r="974" spans="6:7">
      <c r="F974" s="12"/>
    </row>
    <row r="975" spans="6:7">
      <c r="F975" s="12"/>
    </row>
    <row r="976" spans="6:7">
      <c r="F976" s="12"/>
      <c r="G976" s="13"/>
    </row>
    <row r="977" spans="6:7">
      <c r="F977" s="12"/>
      <c r="G977" s="13"/>
    </row>
    <row r="978" spans="6:7">
      <c r="F978" s="12"/>
      <c r="G978" s="18"/>
    </row>
    <row r="979" spans="6:7">
      <c r="F979" s="12"/>
    </row>
    <row r="980" spans="6:7">
      <c r="F980" s="12"/>
    </row>
    <row r="981" spans="6:7">
      <c r="F981" s="12"/>
    </row>
    <row r="982" spans="6:7">
      <c r="F982" s="12"/>
    </row>
    <row r="983" spans="6:7">
      <c r="F983" s="12"/>
      <c r="G983" s="13"/>
    </row>
    <row r="984" spans="6:7">
      <c r="F984" s="12"/>
      <c r="G984" s="13"/>
    </row>
    <row r="985" spans="6:7">
      <c r="F985" s="12"/>
    </row>
    <row r="986" spans="6:7">
      <c r="F986" s="12"/>
    </row>
    <row r="987" spans="6:7">
      <c r="F987" s="12"/>
    </row>
    <row r="988" spans="6:7">
      <c r="F988" s="12"/>
    </row>
    <row r="989" spans="6:7">
      <c r="F989" s="12"/>
    </row>
    <row r="990" spans="6:7">
      <c r="F990" s="12"/>
      <c r="G990" s="13"/>
    </row>
    <row r="991" spans="6:7">
      <c r="F991" s="12"/>
      <c r="G991" s="13"/>
    </row>
    <row r="992" spans="6:7">
      <c r="F992" s="12"/>
    </row>
    <row r="993" spans="6:7">
      <c r="F993" s="12"/>
    </row>
    <row r="994" spans="6:7">
      <c r="F994" s="12"/>
    </row>
    <row r="995" spans="6:7">
      <c r="F995" s="12"/>
    </row>
    <row r="996" spans="6:7">
      <c r="F996" s="12"/>
    </row>
    <row r="997" spans="6:7">
      <c r="F997" s="12"/>
      <c r="G997" s="13"/>
    </row>
    <row r="998" spans="6:7">
      <c r="F998" s="12"/>
      <c r="G998" s="13"/>
    </row>
    <row r="999" spans="6:7">
      <c r="F999" s="12"/>
    </row>
    <row r="1000" spans="6:7">
      <c r="F1000" s="12"/>
    </row>
    <row r="1001" spans="6:7">
      <c r="F1001" s="12"/>
    </row>
    <row r="1002" spans="6:7">
      <c r="F1002" s="12"/>
    </row>
    <row r="1003" spans="6:7">
      <c r="F1003" s="12"/>
    </row>
    <row r="1004" spans="6:7">
      <c r="F1004" s="12"/>
      <c r="G1004" s="13"/>
    </row>
    <row r="1005" spans="6:7">
      <c r="F1005" s="12"/>
      <c r="G1005" s="13"/>
    </row>
    <row r="1006" spans="6:7">
      <c r="F1006" s="12"/>
    </row>
    <row r="1007" spans="6:7">
      <c r="F1007" s="12"/>
    </row>
    <row r="1008" spans="6:7">
      <c r="F1008" s="12"/>
    </row>
    <row r="1009" spans="6:7">
      <c r="F1009" s="12"/>
    </row>
    <row r="1010" spans="6:7">
      <c r="F1010" s="12"/>
    </row>
    <row r="1011" spans="6:7">
      <c r="F1011" s="12"/>
      <c r="G1011" s="13"/>
    </row>
    <row r="1012" spans="6:7">
      <c r="F1012" s="12"/>
      <c r="G1012" s="13"/>
    </row>
    <row r="1013" spans="6:7">
      <c r="F1013" s="12"/>
      <c r="G1013" s="18"/>
    </row>
    <row r="1014" spans="6:7">
      <c r="F1014" s="12"/>
    </row>
    <row r="1015" spans="6:7">
      <c r="F1015" s="12"/>
    </row>
    <row r="1016" spans="6:7">
      <c r="F1016" s="12"/>
    </row>
    <row r="1017" spans="6:7">
      <c r="F1017" s="12"/>
    </row>
    <row r="1018" spans="6:7">
      <c r="F1018" s="12"/>
      <c r="G1018" s="13"/>
    </row>
    <row r="1019" spans="6:7">
      <c r="F1019" s="12"/>
      <c r="G1019" s="13"/>
    </row>
    <row r="1020" spans="6:7">
      <c r="F1020" s="12"/>
      <c r="G1020" s="19"/>
    </row>
    <row r="1021" spans="6:7">
      <c r="F1021" s="12"/>
    </row>
    <row r="1022" spans="6:7">
      <c r="F1022" s="12"/>
    </row>
    <row r="1023" spans="6:7">
      <c r="F1023" s="12"/>
    </row>
    <row r="1024" spans="6:7">
      <c r="F1024" s="12"/>
    </row>
    <row r="1025" spans="6:7">
      <c r="F1025" s="12"/>
      <c r="G1025" s="13"/>
    </row>
    <row r="1026" spans="6:7">
      <c r="F1026" s="12"/>
      <c r="G1026" s="13"/>
    </row>
    <row r="1027" spans="6:7">
      <c r="F1027" s="12"/>
    </row>
    <row r="1028" spans="6:7">
      <c r="F1028" s="12"/>
    </row>
    <row r="1029" spans="6:7">
      <c r="F1029" s="12"/>
    </row>
    <row r="1030" spans="6:7">
      <c r="F1030" s="12"/>
    </row>
    <row r="1031" spans="6:7">
      <c r="F1031" s="12"/>
    </row>
    <row r="1032" spans="6:7">
      <c r="F1032" s="12"/>
      <c r="G1032" s="13"/>
    </row>
    <row r="1033" spans="6:7">
      <c r="F1033" s="12"/>
      <c r="G1033" s="13"/>
    </row>
    <row r="1034" spans="6:7">
      <c r="F1034" s="12"/>
    </row>
    <row r="1035" spans="6:7">
      <c r="F1035" s="12"/>
    </row>
    <row r="1036" spans="6:7">
      <c r="F1036" s="12"/>
    </row>
    <row r="1037" spans="6:7">
      <c r="F1037" s="12"/>
    </row>
    <row r="1038" spans="6:7">
      <c r="F1038" s="12"/>
    </row>
    <row r="1039" spans="6:7">
      <c r="F1039" s="12"/>
      <c r="G1039" s="13"/>
    </row>
    <row r="1040" spans="6:7">
      <c r="F1040" s="12"/>
      <c r="G1040" s="13"/>
    </row>
    <row r="1041" spans="6:7">
      <c r="F1041" s="12"/>
      <c r="G1041" s="19"/>
    </row>
    <row r="1042" spans="6:7">
      <c r="F1042" s="12"/>
    </row>
    <row r="1043" spans="6:7">
      <c r="F1043" s="12"/>
    </row>
    <row r="1044" spans="6:7">
      <c r="F1044" s="12"/>
    </row>
    <row r="1045" spans="6:7">
      <c r="F1045" s="12"/>
      <c r="G1045" s="18"/>
    </row>
    <row r="1046" spans="6:7">
      <c r="F1046" s="12"/>
      <c r="G1046" s="13"/>
    </row>
    <row r="1047" spans="6:7">
      <c r="F1047" s="12"/>
      <c r="G1047" s="13"/>
    </row>
    <row r="1048" spans="6:7">
      <c r="F1048" s="12"/>
      <c r="G1048" s="19"/>
    </row>
    <row r="1049" spans="6:7">
      <c r="F1049" s="12"/>
    </row>
    <row r="1050" spans="6:7">
      <c r="F1050" s="12"/>
    </row>
    <row r="1051" spans="6:7">
      <c r="F1051" s="12"/>
    </row>
    <row r="1052" spans="6:7">
      <c r="F1052" s="12"/>
    </row>
    <row r="1053" spans="6:7">
      <c r="F1053" s="12"/>
      <c r="G1053" s="13"/>
    </row>
    <row r="1054" spans="6:7">
      <c r="F1054" s="12"/>
      <c r="G1054" s="13"/>
    </row>
    <row r="1055" spans="6:7">
      <c r="F1055" s="12"/>
    </row>
    <row r="1056" spans="6:7">
      <c r="F1056" s="12"/>
    </row>
    <row r="1057" spans="6:7">
      <c r="F1057" s="12"/>
    </row>
    <row r="1058" spans="6:7">
      <c r="F1058" s="12"/>
      <c r="G1058" s="18"/>
    </row>
    <row r="1059" spans="6:7">
      <c r="F1059" s="12"/>
    </row>
    <row r="1060" spans="6:7">
      <c r="F1060" s="12"/>
      <c r="G1060" s="13"/>
    </row>
    <row r="1061" spans="6:7">
      <c r="F1061" s="12"/>
      <c r="G1061" s="13"/>
    </row>
    <row r="1062" spans="6:7">
      <c r="F1062" s="12"/>
    </row>
    <row r="1063" spans="6:7">
      <c r="F1063" s="12"/>
    </row>
    <row r="1064" spans="6:7">
      <c r="F1064" s="12"/>
    </row>
    <row r="1065" spans="6:7">
      <c r="F1065" s="12"/>
    </row>
    <row r="1066" spans="6:7">
      <c r="F1066" s="12"/>
    </row>
    <row r="1067" spans="6:7">
      <c r="F1067" s="12"/>
      <c r="G1067" s="13"/>
    </row>
    <row r="1068" spans="6:7">
      <c r="F1068" s="12"/>
      <c r="G1068" s="13"/>
    </row>
    <row r="1069" spans="6:7">
      <c r="F1069" s="12"/>
    </row>
    <row r="1070" spans="6:7">
      <c r="F1070" s="12"/>
    </row>
    <row r="1071" spans="6:7">
      <c r="F1071" s="12"/>
    </row>
    <row r="1072" spans="6:7">
      <c r="F1072" s="12"/>
      <c r="G1072" s="19"/>
    </row>
    <row r="1073" spans="6:7">
      <c r="F1073" s="12"/>
    </row>
    <row r="1074" spans="6:7">
      <c r="F1074" s="12"/>
      <c r="G1074" s="13"/>
    </row>
    <row r="1075" spans="6:7">
      <c r="F1075" s="12"/>
      <c r="G1075" s="13"/>
    </row>
    <row r="1076" spans="6:7">
      <c r="F1076" s="12"/>
    </row>
    <row r="1077" spans="6:7">
      <c r="F1077" s="12"/>
    </row>
    <row r="1078" spans="6:7">
      <c r="F1078" s="12"/>
    </row>
    <row r="1079" spans="6:7">
      <c r="F1079" s="12"/>
    </row>
    <row r="1080" spans="6:7">
      <c r="F1080" s="12"/>
    </row>
    <row r="1081" spans="6:7">
      <c r="F1081" s="12"/>
      <c r="G1081" s="13"/>
    </row>
    <row r="1082" spans="6:7">
      <c r="F1082" s="12"/>
      <c r="G1082" s="13"/>
    </row>
    <row r="1083" spans="6:7">
      <c r="F1083" s="12"/>
    </row>
    <row r="1084" spans="6:7">
      <c r="F1084" s="12"/>
    </row>
    <row r="1085" spans="6:7">
      <c r="F1085" s="12"/>
    </row>
    <row r="1086" spans="6:7">
      <c r="F1086" s="12"/>
    </row>
    <row r="1087" spans="6:7">
      <c r="F1087" s="12"/>
    </row>
    <row r="1088" spans="6:7">
      <c r="F1088" s="12"/>
      <c r="G1088" s="13"/>
    </row>
    <row r="1089" spans="6:7">
      <c r="F1089" s="12"/>
      <c r="G1089" s="18"/>
    </row>
    <row r="1090" spans="6:7">
      <c r="F1090" s="12"/>
    </row>
    <row r="1091" spans="6:7">
      <c r="F1091" s="12"/>
    </row>
    <row r="1092" spans="6:7">
      <c r="F1092" s="12"/>
    </row>
    <row r="1093" spans="6:7">
      <c r="F1093" s="12"/>
    </row>
    <row r="1094" spans="6:7">
      <c r="F1094" s="12"/>
    </row>
    <row r="1095" spans="6:7">
      <c r="F1095" s="12"/>
      <c r="G1095" s="13"/>
    </row>
    <row r="1096" spans="6:7">
      <c r="F1096" s="12"/>
      <c r="G1096" s="13"/>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Hoja1"/>
  <dimension ref="A1:AN109"/>
  <sheetViews>
    <sheetView zoomScale="70" zoomScaleNormal="70" workbookViewId="0">
      <pane xSplit="2" ySplit="4" topLeftCell="X5" activePane="bottomRight" state="frozen"/>
      <selection pane="topRight" activeCell="C1" sqref="C1"/>
      <selection pane="bottomLeft" activeCell="A5" sqref="A5"/>
      <selection pane="bottomRight" activeCell="B11" sqref="B11"/>
    </sheetView>
  </sheetViews>
  <sheetFormatPr baseColWidth="10" defaultColWidth="0" defaultRowHeight="15.75" zeroHeight="1" outlineLevelCol="1"/>
  <cols>
    <col min="1" max="1" width="5.42578125" style="24" bestFit="1" customWidth="1"/>
    <col min="2" max="2" width="75.42578125" style="276" customWidth="1"/>
    <col min="3" max="3" width="50.28515625" style="239" hidden="1" customWidth="1"/>
    <col min="4" max="4" width="46.85546875" style="239" hidden="1" customWidth="1"/>
    <col min="5" max="5" width="27.28515625" style="193" hidden="1" customWidth="1"/>
    <col min="6" max="6" width="13.5703125" style="42" bestFit="1" customWidth="1"/>
    <col min="7" max="7" width="12.140625" style="2" bestFit="1" customWidth="1"/>
    <col min="8" max="8" width="16" style="2" customWidth="1"/>
    <col min="9" max="9" width="10.140625" style="2" customWidth="1"/>
    <col min="10" max="10" width="14" style="41" customWidth="1"/>
    <col min="11" max="11" width="16.140625" style="2" bestFit="1" customWidth="1"/>
    <col min="12" max="12" width="18.5703125" style="2" bestFit="1" customWidth="1"/>
    <col min="13" max="13" width="27.85546875" style="289" bestFit="1" customWidth="1" outlineLevel="1"/>
    <col min="14" max="14" width="26" style="3" customWidth="1" outlineLevel="1"/>
    <col min="15" max="15" width="24" style="289" customWidth="1" outlineLevel="1"/>
    <col min="16" max="16" width="24.5703125" style="41" customWidth="1" outlineLevel="1"/>
    <col min="17" max="17" width="22.5703125" style="1" customWidth="1" outlineLevel="1"/>
    <col min="18" max="18" width="27.85546875" style="1" customWidth="1" outlineLevel="1"/>
    <col min="19" max="19" width="24.85546875" style="1" customWidth="1" outlineLevel="1"/>
    <col min="20" max="20" width="25.7109375" style="1" customWidth="1" outlineLevel="1"/>
    <col min="21" max="21" width="24.42578125" style="1" customWidth="1" outlineLevel="1"/>
    <col min="22" max="22" width="12.85546875" style="1" customWidth="1" outlineLevel="1"/>
    <col min="23" max="23" width="10.140625" style="48" bestFit="1" customWidth="1" outlineLevel="1"/>
    <col min="24" max="24" width="13.85546875" style="43" customWidth="1" outlineLevel="1"/>
    <col min="25" max="25" width="10.140625" style="1" customWidth="1" outlineLevel="1"/>
    <col min="26" max="26" width="18.7109375" style="1" customWidth="1" outlineLevel="1"/>
    <col min="27" max="27" width="10.140625" style="1" bestFit="1" customWidth="1" outlineLevel="1"/>
    <col min="28" max="28" width="12.85546875" style="130" customWidth="1" outlineLevel="1"/>
    <col min="29" max="29" width="24.5703125" style="1" customWidth="1"/>
    <col min="30" max="30" width="26" style="229" customWidth="1" outlineLevel="1"/>
    <col min="31" max="31" width="23.42578125" style="230" customWidth="1" outlineLevel="1"/>
    <col min="32" max="32" width="17.5703125" style="1" customWidth="1"/>
    <col min="33" max="33" width="0" style="1" hidden="1" customWidth="1"/>
    <col min="34" max="34" width="15.42578125" style="1" hidden="1" customWidth="1"/>
    <col min="35" max="40" width="25.140625" style="1" hidden="1" customWidth="1"/>
    <col min="41" max="16384" width="11.42578125" style="1" hidden="1"/>
  </cols>
  <sheetData>
    <row r="1" spans="1:32">
      <c r="A1" s="345"/>
      <c r="B1" s="346"/>
      <c r="C1" s="347"/>
      <c r="D1" s="347"/>
      <c r="E1" s="348"/>
      <c r="F1" s="349"/>
      <c r="G1" s="350"/>
      <c r="H1" s="350"/>
      <c r="I1" s="350"/>
      <c r="J1" s="345"/>
      <c r="K1" s="350"/>
      <c r="L1" s="350"/>
      <c r="M1" s="351"/>
      <c r="N1" s="350"/>
      <c r="O1" s="352"/>
      <c r="P1" s="345"/>
      <c r="Q1" s="350"/>
      <c r="R1" s="350"/>
      <c r="S1" s="350"/>
      <c r="T1" s="350" t="s">
        <v>0</v>
      </c>
      <c r="U1" s="350"/>
      <c r="V1" s="350"/>
      <c r="W1" s="353"/>
      <c r="X1" s="354"/>
      <c r="Y1" s="350"/>
      <c r="Z1" s="350"/>
      <c r="AA1" s="350"/>
      <c r="AB1" s="355"/>
      <c r="AC1" s="350"/>
      <c r="AD1" s="356"/>
      <c r="AE1" s="357"/>
      <c r="AF1" s="350"/>
    </row>
    <row r="2" spans="1:32" s="4" customFormat="1" ht="18.75" thickBot="1">
      <c r="A2" s="434" t="s">
        <v>1</v>
      </c>
      <c r="B2" s="434"/>
      <c r="C2" s="358"/>
      <c r="D2" s="358"/>
      <c r="E2" s="359"/>
      <c r="F2" s="360"/>
      <c r="G2" s="361"/>
      <c r="H2" s="361"/>
      <c r="I2" s="361"/>
      <c r="J2" s="361"/>
      <c r="K2" s="361"/>
      <c r="L2" s="361"/>
      <c r="M2" s="362"/>
      <c r="N2" s="361"/>
      <c r="O2" s="363"/>
      <c r="P2" s="361"/>
      <c r="Q2" s="361"/>
      <c r="R2" s="361"/>
      <c r="S2" s="361"/>
      <c r="T2" s="361"/>
      <c r="U2" s="361"/>
      <c r="V2" s="361"/>
      <c r="W2" s="364"/>
      <c r="X2" s="365"/>
      <c r="Y2" s="361"/>
      <c r="Z2" s="361"/>
      <c r="AA2" s="361"/>
      <c r="AB2" s="366"/>
      <c r="AC2" s="367"/>
      <c r="AD2" s="368"/>
      <c r="AE2" s="369"/>
      <c r="AF2" s="361"/>
    </row>
    <row r="3" spans="1:32" s="4" customFormat="1" ht="38.25" customHeight="1">
      <c r="A3" s="446" t="s">
        <v>9</v>
      </c>
      <c r="B3" s="448" t="s">
        <v>2</v>
      </c>
      <c r="C3" s="428" t="s">
        <v>42</v>
      </c>
      <c r="D3" s="430"/>
      <c r="E3" s="448" t="s">
        <v>103</v>
      </c>
      <c r="F3" s="449" t="s">
        <v>43</v>
      </c>
      <c r="G3" s="451" t="s">
        <v>16</v>
      </c>
      <c r="H3" s="428" t="s">
        <v>18</v>
      </c>
      <c r="I3" s="429"/>
      <c r="J3" s="429"/>
      <c r="K3" s="429"/>
      <c r="L3" s="430"/>
      <c r="M3" s="443" t="s">
        <v>10</v>
      </c>
      <c r="N3" s="444"/>
      <c r="O3" s="444"/>
      <c r="P3" s="445"/>
      <c r="Q3" s="443" t="s">
        <v>11</v>
      </c>
      <c r="R3" s="444"/>
      <c r="S3" s="444"/>
      <c r="T3" s="445"/>
      <c r="U3" s="443" t="s">
        <v>4</v>
      </c>
      <c r="V3" s="444"/>
      <c r="W3" s="445"/>
      <c r="X3" s="441" t="s">
        <v>24</v>
      </c>
      <c r="Y3" s="437" t="s">
        <v>6</v>
      </c>
      <c r="Z3" s="439" t="s">
        <v>125</v>
      </c>
      <c r="AA3" s="437" t="s">
        <v>6</v>
      </c>
      <c r="AB3" s="435" t="s">
        <v>7</v>
      </c>
      <c r="AC3" s="321" t="s">
        <v>8</v>
      </c>
      <c r="AD3" s="443" t="s">
        <v>3</v>
      </c>
      <c r="AE3" s="444"/>
      <c r="AF3" s="453"/>
    </row>
    <row r="4" spans="1:32" s="28" customFormat="1" ht="31.5">
      <c r="A4" s="447"/>
      <c r="B4" s="433"/>
      <c r="C4" s="327" t="s">
        <v>90</v>
      </c>
      <c r="D4" s="327" t="s">
        <v>102</v>
      </c>
      <c r="E4" s="433"/>
      <c r="F4" s="450"/>
      <c r="G4" s="452"/>
      <c r="H4" s="95" t="s">
        <v>17</v>
      </c>
      <c r="I4" s="72" t="s">
        <v>45</v>
      </c>
      <c r="J4" s="72" t="s">
        <v>193</v>
      </c>
      <c r="K4" s="72" t="s">
        <v>54</v>
      </c>
      <c r="L4" s="72" t="s">
        <v>19</v>
      </c>
      <c r="M4" s="72" t="s">
        <v>28</v>
      </c>
      <c r="N4" s="72" t="s">
        <v>47</v>
      </c>
      <c r="O4" s="72" t="s">
        <v>27</v>
      </c>
      <c r="P4" s="72" t="s">
        <v>48</v>
      </c>
      <c r="Q4" s="72" t="s">
        <v>26</v>
      </c>
      <c r="R4" s="72" t="s">
        <v>49</v>
      </c>
      <c r="S4" s="72" t="s">
        <v>25</v>
      </c>
      <c r="T4" s="72" t="s">
        <v>50</v>
      </c>
      <c r="U4" s="72" t="s">
        <v>12</v>
      </c>
      <c r="V4" s="72" t="s">
        <v>14</v>
      </c>
      <c r="W4" s="322" t="s">
        <v>6</v>
      </c>
      <c r="X4" s="442"/>
      <c r="Y4" s="438"/>
      <c r="Z4" s="440"/>
      <c r="AA4" s="438"/>
      <c r="AB4" s="436"/>
      <c r="AC4" s="72" t="s">
        <v>5</v>
      </c>
      <c r="AD4" s="370" t="s">
        <v>13</v>
      </c>
      <c r="AE4" s="370" t="s">
        <v>29</v>
      </c>
      <c r="AF4" s="371" t="s">
        <v>5</v>
      </c>
    </row>
    <row r="5" spans="1:32" s="111" customFormat="1" ht="18">
      <c r="A5" s="96">
        <v>1</v>
      </c>
      <c r="B5" s="97" t="s">
        <v>226</v>
      </c>
      <c r="C5" s="328"/>
      <c r="D5" s="328"/>
      <c r="E5" s="98"/>
      <c r="F5" s="277">
        <v>1</v>
      </c>
      <c r="G5" s="99"/>
      <c r="H5" s="100"/>
      <c r="I5" s="101"/>
      <c r="J5" s="101"/>
      <c r="K5" s="101"/>
      <c r="L5" s="102"/>
      <c r="M5" s="103"/>
      <c r="N5" s="104"/>
      <c r="O5" s="104"/>
      <c r="P5" s="131"/>
      <c r="Q5" s="103"/>
      <c r="R5" s="104"/>
      <c r="S5" s="104"/>
      <c r="T5" s="106"/>
      <c r="U5" s="107"/>
      <c r="V5" s="120"/>
      <c r="W5" s="108"/>
      <c r="X5" s="109"/>
      <c r="Y5" s="105"/>
      <c r="Z5" s="110"/>
      <c r="AA5" s="105"/>
      <c r="AB5" s="328"/>
      <c r="AC5" s="431" t="s">
        <v>227</v>
      </c>
      <c r="AD5" s="233">
        <v>26757143731.220009</v>
      </c>
      <c r="AE5" s="224">
        <v>53660.320492368031</v>
      </c>
      <c r="AF5" s="431" t="s">
        <v>227</v>
      </c>
    </row>
    <row r="6" spans="1:32">
      <c r="A6" s="68" t="s">
        <v>20</v>
      </c>
      <c r="B6" s="70" t="s">
        <v>107</v>
      </c>
      <c r="C6" s="329" t="s">
        <v>181</v>
      </c>
      <c r="D6" s="329" t="s">
        <v>181</v>
      </c>
      <c r="E6" s="324" t="s">
        <v>65</v>
      </c>
      <c r="F6" s="372">
        <v>0.33333333333333337</v>
      </c>
      <c r="G6" s="73" t="s">
        <v>228</v>
      </c>
      <c r="H6" s="373">
        <v>40178</v>
      </c>
      <c r="I6" s="373" t="s">
        <v>180</v>
      </c>
      <c r="J6" s="27" t="s">
        <v>229</v>
      </c>
      <c r="K6" s="330">
        <v>2044.22998046875</v>
      </c>
      <c r="L6" s="75">
        <v>496900</v>
      </c>
      <c r="M6" s="374">
        <v>113649562064.41</v>
      </c>
      <c r="N6" s="27" t="s">
        <v>229</v>
      </c>
      <c r="O6" s="375">
        <v>126457431881.53999</v>
      </c>
      <c r="P6" s="27" t="s">
        <v>229</v>
      </c>
      <c r="Q6" s="376">
        <v>90695334572.089996</v>
      </c>
      <c r="R6" s="27" t="s">
        <v>229</v>
      </c>
      <c r="S6" s="376">
        <v>97295803895.139999</v>
      </c>
      <c r="T6" s="58" t="s">
        <v>229</v>
      </c>
      <c r="U6" s="80">
        <v>29161627986.399994</v>
      </c>
      <c r="V6" s="320">
        <v>58687.116092573946</v>
      </c>
      <c r="W6" s="81">
        <v>100</v>
      </c>
      <c r="X6" s="85">
        <v>1.2530916016862437</v>
      </c>
      <c r="Y6" s="86">
        <v>50</v>
      </c>
      <c r="Z6" s="89">
        <v>0.76939569661894303</v>
      </c>
      <c r="AA6" s="86">
        <v>20</v>
      </c>
      <c r="AB6" s="329">
        <v>170</v>
      </c>
      <c r="AC6" s="432"/>
      <c r="AD6" s="232">
        <v>22954227492.320007</v>
      </c>
      <c r="AE6" s="223">
        <v>46194.863136083732</v>
      </c>
      <c r="AF6" s="432"/>
    </row>
    <row r="7" spans="1:32">
      <c r="A7" s="68" t="s">
        <v>21</v>
      </c>
      <c r="B7" s="70" t="s">
        <v>108</v>
      </c>
      <c r="C7" s="329" t="s">
        <v>181</v>
      </c>
      <c r="D7" s="329" t="s">
        <v>181</v>
      </c>
      <c r="E7" s="324" t="s">
        <v>65</v>
      </c>
      <c r="F7" s="372">
        <v>0.33333333333333337</v>
      </c>
      <c r="G7" s="73" t="s">
        <v>228</v>
      </c>
      <c r="H7" s="373">
        <v>40512</v>
      </c>
      <c r="I7" s="377" t="s">
        <v>180</v>
      </c>
      <c r="J7" s="330" t="s">
        <v>229</v>
      </c>
      <c r="K7" s="330">
        <v>1916.9599609375</v>
      </c>
      <c r="L7" s="75">
        <v>515000</v>
      </c>
      <c r="M7" s="378">
        <v>6401044127</v>
      </c>
      <c r="N7" s="58" t="s">
        <v>229</v>
      </c>
      <c r="O7" s="379">
        <v>15530685280</v>
      </c>
      <c r="P7" s="27" t="s">
        <v>229</v>
      </c>
      <c r="Q7" s="380">
        <v>3745508411</v>
      </c>
      <c r="R7" s="58" t="s">
        <v>229</v>
      </c>
      <c r="S7" s="381">
        <v>9140273880</v>
      </c>
      <c r="T7" s="58" t="s">
        <v>229</v>
      </c>
      <c r="U7" s="80">
        <v>6390411400</v>
      </c>
      <c r="V7" s="320">
        <v>12408.565825242718</v>
      </c>
      <c r="W7" s="81">
        <v>100</v>
      </c>
      <c r="X7" s="85">
        <v>1.7089920578474973</v>
      </c>
      <c r="Y7" s="86">
        <v>100</v>
      </c>
      <c r="Z7" s="89">
        <v>0.58852997889092507</v>
      </c>
      <c r="AA7" s="86">
        <v>50</v>
      </c>
      <c r="AB7" s="329">
        <v>250</v>
      </c>
      <c r="AC7" s="432"/>
      <c r="AD7" s="232">
        <v>2655535716</v>
      </c>
      <c r="AE7" s="223">
        <v>5156.3800310679608</v>
      </c>
      <c r="AF7" s="432"/>
    </row>
    <row r="8" spans="1:32">
      <c r="A8" s="69" t="s">
        <v>22</v>
      </c>
      <c r="B8" s="71" t="s">
        <v>109</v>
      </c>
      <c r="C8" s="331" t="s">
        <v>181</v>
      </c>
      <c r="D8" s="331" t="s">
        <v>181</v>
      </c>
      <c r="E8" s="264" t="s">
        <v>65</v>
      </c>
      <c r="F8" s="372">
        <v>0.33333333333333337</v>
      </c>
      <c r="G8" s="74" t="s">
        <v>228</v>
      </c>
      <c r="H8" s="373">
        <v>40178</v>
      </c>
      <c r="I8" s="373" t="s">
        <v>180</v>
      </c>
      <c r="J8" s="332" t="s">
        <v>229</v>
      </c>
      <c r="K8" s="332">
        <v>2044.22998046875</v>
      </c>
      <c r="L8" s="76">
        <v>496900</v>
      </c>
      <c r="M8" s="382">
        <v>2321114633.0700002</v>
      </c>
      <c r="N8" s="78" t="s">
        <v>229</v>
      </c>
      <c r="O8" s="383">
        <v>3532838207.0100002</v>
      </c>
      <c r="P8" s="79" t="s">
        <v>229</v>
      </c>
      <c r="Q8" s="384">
        <v>1173734110.1700001</v>
      </c>
      <c r="R8" s="78" t="s">
        <v>229</v>
      </c>
      <c r="S8" s="385">
        <v>1745552909.1700001</v>
      </c>
      <c r="T8" s="79" t="s">
        <v>229</v>
      </c>
      <c r="U8" s="82">
        <v>1787285297.8400002</v>
      </c>
      <c r="V8" s="83">
        <v>3596.871197102033</v>
      </c>
      <c r="W8" s="84">
        <v>100</v>
      </c>
      <c r="X8" s="87">
        <v>1.9775472255243711</v>
      </c>
      <c r="Y8" s="88">
        <v>100</v>
      </c>
      <c r="Z8" s="90">
        <v>0.49409364564343861</v>
      </c>
      <c r="AA8" s="88">
        <v>80</v>
      </c>
      <c r="AB8" s="331">
        <v>280</v>
      </c>
      <c r="AC8" s="433"/>
      <c r="AD8" s="234">
        <v>1147380522.9000001</v>
      </c>
      <c r="AE8" s="225">
        <v>2309.0773252163417</v>
      </c>
      <c r="AF8" s="433"/>
    </row>
    <row r="9" spans="1:32" s="111" customFormat="1" ht="18" customHeight="1">
      <c r="A9" s="112">
        <v>2</v>
      </c>
      <c r="B9" s="265" t="s">
        <v>230</v>
      </c>
      <c r="C9" s="333"/>
      <c r="D9" s="333"/>
      <c r="E9" s="113"/>
      <c r="F9" s="277">
        <v>1</v>
      </c>
      <c r="G9" s="114"/>
      <c r="H9" s="115"/>
      <c r="I9" s="116"/>
      <c r="J9" s="334"/>
      <c r="K9" s="334"/>
      <c r="L9" s="117" t="s">
        <v>229</v>
      </c>
      <c r="M9" s="118"/>
      <c r="N9" s="119" t="s">
        <v>229</v>
      </c>
      <c r="O9" s="120"/>
      <c r="P9" s="132"/>
      <c r="Q9" s="118"/>
      <c r="R9" s="120"/>
      <c r="S9" s="120"/>
      <c r="T9" s="122"/>
      <c r="U9" s="123"/>
      <c r="V9" s="320"/>
      <c r="W9" s="124"/>
      <c r="X9" s="125"/>
      <c r="Y9" s="121"/>
      <c r="Z9" s="126"/>
      <c r="AA9" s="121"/>
      <c r="AB9" s="333"/>
      <c r="AC9" s="431" t="s">
        <v>231</v>
      </c>
      <c r="AD9" s="231">
        <v>8505951349</v>
      </c>
      <c r="AE9" s="222">
        <v>17118.034511974241</v>
      </c>
      <c r="AF9" s="431" t="s">
        <v>227</v>
      </c>
    </row>
    <row r="10" spans="1:32">
      <c r="A10" s="30" t="s">
        <v>20</v>
      </c>
      <c r="B10" s="26" t="s">
        <v>110</v>
      </c>
      <c r="C10" s="329" t="s">
        <v>181</v>
      </c>
      <c r="D10" s="329" t="s">
        <v>181</v>
      </c>
      <c r="E10" s="324" t="s">
        <v>65</v>
      </c>
      <c r="F10" s="386">
        <v>0.5</v>
      </c>
      <c r="G10" s="73" t="s">
        <v>228</v>
      </c>
      <c r="H10" s="387">
        <v>40178</v>
      </c>
      <c r="I10" s="373" t="s">
        <v>180</v>
      </c>
      <c r="J10" s="330" t="s">
        <v>229</v>
      </c>
      <c r="K10" s="330">
        <v>2044.22998046875</v>
      </c>
      <c r="L10" s="75">
        <v>496900</v>
      </c>
      <c r="M10" s="388">
        <v>3336320209</v>
      </c>
      <c r="N10" s="27" t="s">
        <v>229</v>
      </c>
      <c r="O10" s="375">
        <v>4298788073</v>
      </c>
      <c r="P10" s="77" t="s">
        <v>229</v>
      </c>
      <c r="Q10" s="389">
        <v>478794680</v>
      </c>
      <c r="R10" s="27" t="s">
        <v>229</v>
      </c>
      <c r="S10" s="376">
        <v>478794680</v>
      </c>
      <c r="T10" s="77" t="s">
        <v>229</v>
      </c>
      <c r="U10" s="80">
        <v>3819993393</v>
      </c>
      <c r="V10" s="320">
        <v>7687.6502173475546</v>
      </c>
      <c r="W10" s="81">
        <v>100</v>
      </c>
      <c r="X10" s="85">
        <v>6.9681647444370096</v>
      </c>
      <c r="Y10" s="86">
        <v>100</v>
      </c>
      <c r="Z10" s="89">
        <v>0.11137899144347979</v>
      </c>
      <c r="AA10" s="86">
        <v>100</v>
      </c>
      <c r="AB10" s="329">
        <v>300</v>
      </c>
      <c r="AC10" s="432"/>
      <c r="AD10" s="232">
        <v>2857525529</v>
      </c>
      <c r="AE10" s="223">
        <v>5750.7054316763933</v>
      </c>
      <c r="AF10" s="432"/>
    </row>
    <row r="11" spans="1:32">
      <c r="A11" s="30" t="s">
        <v>21</v>
      </c>
      <c r="B11" s="26" t="s">
        <v>111</v>
      </c>
      <c r="C11" s="329" t="s">
        <v>181</v>
      </c>
      <c r="D11" s="329" t="s">
        <v>181</v>
      </c>
      <c r="E11" s="324" t="s">
        <v>65</v>
      </c>
      <c r="F11" s="386">
        <v>0.3</v>
      </c>
      <c r="G11" s="73" t="s">
        <v>228</v>
      </c>
      <c r="H11" s="387">
        <v>40178</v>
      </c>
      <c r="I11" s="373" t="s">
        <v>180</v>
      </c>
      <c r="J11" s="330" t="s">
        <v>229</v>
      </c>
      <c r="K11" s="330">
        <v>2044.22998046875</v>
      </c>
      <c r="L11" s="75">
        <v>496900</v>
      </c>
      <c r="M11" s="388">
        <v>249830756</v>
      </c>
      <c r="N11" s="27" t="s">
        <v>229</v>
      </c>
      <c r="O11" s="375">
        <v>253278165</v>
      </c>
      <c r="P11" s="77" t="s">
        <v>229</v>
      </c>
      <c r="Q11" s="389">
        <v>3278165</v>
      </c>
      <c r="R11" s="27" t="s">
        <v>229</v>
      </c>
      <c r="S11" s="376">
        <v>3278165</v>
      </c>
      <c r="T11" s="77" t="s">
        <v>229</v>
      </c>
      <c r="U11" s="80">
        <v>250000000</v>
      </c>
      <c r="V11" s="320">
        <v>503.11933990742602</v>
      </c>
      <c r="W11" s="81">
        <v>50</v>
      </c>
      <c r="X11" s="85">
        <v>76.210549499491336</v>
      </c>
      <c r="Y11" s="86">
        <v>100</v>
      </c>
      <c r="Z11" s="89">
        <v>1.2942943581417687E-2</v>
      </c>
      <c r="AA11" s="86">
        <v>100</v>
      </c>
      <c r="AB11" s="329">
        <v>250</v>
      </c>
      <c r="AC11" s="432"/>
      <c r="AD11" s="232">
        <v>246552591</v>
      </c>
      <c r="AE11" s="223">
        <v>496.18150734554234</v>
      </c>
      <c r="AF11" s="432"/>
    </row>
    <row r="12" spans="1:32" ht="157.5">
      <c r="A12" s="30" t="s">
        <v>22</v>
      </c>
      <c r="B12" s="26" t="s">
        <v>112</v>
      </c>
      <c r="C12" s="331" t="s">
        <v>183</v>
      </c>
      <c r="D12" s="329" t="s">
        <v>181</v>
      </c>
      <c r="E12" s="324" t="s">
        <v>182</v>
      </c>
      <c r="F12" s="386">
        <v>0.2</v>
      </c>
      <c r="G12" s="73" t="s">
        <v>228</v>
      </c>
      <c r="H12" s="387">
        <v>40178</v>
      </c>
      <c r="I12" s="373" t="s">
        <v>46</v>
      </c>
      <c r="J12" s="144">
        <v>506.43</v>
      </c>
      <c r="K12" s="330">
        <v>2044.22998046875</v>
      </c>
      <c r="L12" s="75">
        <v>496900</v>
      </c>
      <c r="M12" s="388">
        <v>17223821771</v>
      </c>
      <c r="N12" s="291">
        <v>4266966115.7632518</v>
      </c>
      <c r="O12" s="385">
        <v>35248701205</v>
      </c>
      <c r="P12" s="291">
        <v>8732383304.1304111</v>
      </c>
      <c r="Q12" s="384">
        <v>11821948542</v>
      </c>
      <c r="R12" s="291">
        <v>2928725954.1865344</v>
      </c>
      <c r="S12" s="385">
        <v>17444200862</v>
      </c>
      <c r="T12" s="291">
        <v>4321562019.4147272</v>
      </c>
      <c r="U12" s="80">
        <v>17804500343</v>
      </c>
      <c r="V12" s="83">
        <v>35831.153839806801</v>
      </c>
      <c r="W12" s="81">
        <v>100</v>
      </c>
      <c r="X12" s="85">
        <v>1.4569359450185975</v>
      </c>
      <c r="Y12" s="86">
        <v>50</v>
      </c>
      <c r="Z12" s="89">
        <v>0.49488918075442606</v>
      </c>
      <c r="AA12" s="86">
        <v>80</v>
      </c>
      <c r="AB12" s="329">
        <v>230</v>
      </c>
      <c r="AC12" s="433"/>
      <c r="AD12" s="232">
        <v>5401873229</v>
      </c>
      <c r="AE12" s="223">
        <v>10871.147572952304</v>
      </c>
      <c r="AF12" s="433"/>
    </row>
    <row r="13" spans="1:32" s="111" customFormat="1" ht="18">
      <c r="A13" s="127">
        <v>3</v>
      </c>
      <c r="B13" s="97" t="s">
        <v>232</v>
      </c>
      <c r="C13" s="328"/>
      <c r="D13" s="328"/>
      <c r="E13" s="98"/>
      <c r="F13" s="277">
        <v>1</v>
      </c>
      <c r="G13" s="99"/>
      <c r="H13" s="100"/>
      <c r="I13" s="101"/>
      <c r="J13" s="335"/>
      <c r="K13" s="335"/>
      <c r="L13" s="102" t="s">
        <v>229</v>
      </c>
      <c r="M13" s="103"/>
      <c r="N13" s="128" t="s">
        <v>229</v>
      </c>
      <c r="O13" s="104"/>
      <c r="P13" s="131" t="s">
        <v>229</v>
      </c>
      <c r="Q13" s="103"/>
      <c r="R13" s="128" t="s">
        <v>229</v>
      </c>
      <c r="S13" s="104"/>
      <c r="T13" s="106" t="s">
        <v>229</v>
      </c>
      <c r="U13" s="129"/>
      <c r="V13" s="320"/>
      <c r="W13" s="108"/>
      <c r="X13" s="109"/>
      <c r="Y13" s="105"/>
      <c r="Z13" s="110"/>
      <c r="AA13" s="105"/>
      <c r="AB13" s="328"/>
      <c r="AC13" s="431" t="s">
        <v>231</v>
      </c>
      <c r="AD13" s="233">
        <v>0</v>
      </c>
      <c r="AE13" s="224">
        <v>0</v>
      </c>
      <c r="AF13" s="431" t="s">
        <v>231</v>
      </c>
    </row>
    <row r="14" spans="1:32" ht="126">
      <c r="A14" s="92" t="s">
        <v>20</v>
      </c>
      <c r="B14" s="26" t="s">
        <v>113</v>
      </c>
      <c r="C14" s="329" t="s">
        <v>220</v>
      </c>
      <c r="D14" s="329" t="s">
        <v>220</v>
      </c>
      <c r="E14" s="324" t="s">
        <v>220</v>
      </c>
      <c r="F14" s="386">
        <v>1</v>
      </c>
      <c r="G14" s="73" t="s">
        <v>228</v>
      </c>
      <c r="H14" s="387"/>
      <c r="I14" s="373"/>
      <c r="J14" s="330" t="s">
        <v>229</v>
      </c>
      <c r="K14" s="330" t="e">
        <v>#N/A</v>
      </c>
      <c r="L14" s="75" t="s">
        <v>229</v>
      </c>
      <c r="M14" s="388"/>
      <c r="N14" s="27" t="s">
        <v>229</v>
      </c>
      <c r="O14" s="375"/>
      <c r="P14" s="77" t="s">
        <v>229</v>
      </c>
      <c r="Q14" s="389"/>
      <c r="R14" s="27" t="s">
        <v>229</v>
      </c>
      <c r="S14" s="376"/>
      <c r="T14" s="77" t="s">
        <v>229</v>
      </c>
      <c r="U14" s="80">
        <v>0</v>
      </c>
      <c r="V14" s="83" t="s">
        <v>229</v>
      </c>
      <c r="W14" s="81">
        <v>0</v>
      </c>
      <c r="X14" s="85" t="s">
        <v>229</v>
      </c>
      <c r="Y14" s="86" t="s">
        <v>229</v>
      </c>
      <c r="Z14" s="89" t="s">
        <v>229</v>
      </c>
      <c r="AA14" s="86" t="s">
        <v>229</v>
      </c>
      <c r="AB14" s="329" t="s">
        <v>229</v>
      </c>
      <c r="AC14" s="433"/>
      <c r="AD14" s="232">
        <v>0</v>
      </c>
      <c r="AE14" s="223">
        <v>0</v>
      </c>
      <c r="AF14" s="433"/>
    </row>
    <row r="15" spans="1:32" s="111" customFormat="1" ht="18">
      <c r="A15" s="127">
        <v>4</v>
      </c>
      <c r="B15" s="97" t="s">
        <v>233</v>
      </c>
      <c r="C15" s="328"/>
      <c r="D15" s="328"/>
      <c r="E15" s="98"/>
      <c r="F15" s="277">
        <v>1</v>
      </c>
      <c r="G15" s="99"/>
      <c r="H15" s="100"/>
      <c r="I15" s="101"/>
      <c r="J15" s="335" t="s">
        <v>229</v>
      </c>
      <c r="K15" s="335"/>
      <c r="L15" s="102" t="s">
        <v>229</v>
      </c>
      <c r="M15" s="103"/>
      <c r="N15" s="104" t="s">
        <v>229</v>
      </c>
      <c r="O15" s="104"/>
      <c r="P15" s="131" t="s">
        <v>229</v>
      </c>
      <c r="Q15" s="103"/>
      <c r="R15" s="128" t="s">
        <v>229</v>
      </c>
      <c r="S15" s="104"/>
      <c r="T15" s="106" t="s">
        <v>229</v>
      </c>
      <c r="U15" s="129"/>
      <c r="V15" s="320"/>
      <c r="W15" s="108"/>
      <c r="X15" s="109"/>
      <c r="Y15" s="105"/>
      <c r="Z15" s="110"/>
      <c r="AA15" s="105"/>
      <c r="AB15" s="328"/>
      <c r="AC15" s="431" t="s">
        <v>227</v>
      </c>
      <c r="AD15" s="233">
        <v>5351757230.4800005</v>
      </c>
      <c r="AE15" s="224">
        <v>10770.29026057557</v>
      </c>
      <c r="AF15" s="431" t="s">
        <v>227</v>
      </c>
    </row>
    <row r="16" spans="1:32">
      <c r="A16" s="92" t="s">
        <v>20</v>
      </c>
      <c r="B16" s="26" t="s">
        <v>114</v>
      </c>
      <c r="C16" s="329" t="s">
        <v>181</v>
      </c>
      <c r="D16" s="329" t="s">
        <v>181</v>
      </c>
      <c r="E16" s="324" t="s">
        <v>65</v>
      </c>
      <c r="F16" s="386">
        <v>0.4</v>
      </c>
      <c r="G16" s="73" t="s">
        <v>228</v>
      </c>
      <c r="H16" s="387">
        <v>40178</v>
      </c>
      <c r="I16" s="373" t="s">
        <v>180</v>
      </c>
      <c r="J16" s="330" t="s">
        <v>229</v>
      </c>
      <c r="K16" s="330">
        <v>2044.22998046875</v>
      </c>
      <c r="L16" s="75">
        <v>496900</v>
      </c>
      <c r="M16" s="388">
        <v>3666749500.5100002</v>
      </c>
      <c r="N16" s="27" t="s">
        <v>229</v>
      </c>
      <c r="O16" s="390">
        <v>4301798131.3900003</v>
      </c>
      <c r="P16" s="77" t="s">
        <v>229</v>
      </c>
      <c r="Q16" s="389">
        <v>576950868.02999997</v>
      </c>
      <c r="R16" s="27" t="s">
        <v>229</v>
      </c>
      <c r="S16" s="391">
        <v>1149068800.03</v>
      </c>
      <c r="T16" s="77" t="s">
        <v>229</v>
      </c>
      <c r="U16" s="80">
        <v>3152729331.3600006</v>
      </c>
      <c r="V16" s="320">
        <v>6344.7964004024971</v>
      </c>
      <c r="W16" s="81">
        <v>100</v>
      </c>
      <c r="X16" s="85">
        <v>6.3553929869801991</v>
      </c>
      <c r="Y16" s="86">
        <v>100</v>
      </c>
      <c r="Z16" s="89">
        <v>0.26711360341279239</v>
      </c>
      <c r="AA16" s="86">
        <v>100</v>
      </c>
      <c r="AB16" s="329">
        <v>300</v>
      </c>
      <c r="AC16" s="432"/>
      <c r="AD16" s="232">
        <v>3089798632.4800005</v>
      </c>
      <c r="AE16" s="223">
        <v>6218.1497936808219</v>
      </c>
      <c r="AF16" s="432"/>
    </row>
    <row r="17" spans="1:32">
      <c r="A17" s="92" t="s">
        <v>21</v>
      </c>
      <c r="B17" s="26" t="s">
        <v>115</v>
      </c>
      <c r="C17" s="329" t="s">
        <v>181</v>
      </c>
      <c r="D17" s="329" t="s">
        <v>181</v>
      </c>
      <c r="E17" s="324" t="s">
        <v>65</v>
      </c>
      <c r="F17" s="386">
        <v>0.4</v>
      </c>
      <c r="G17" s="73" t="s">
        <v>228</v>
      </c>
      <c r="H17" s="387">
        <v>40178</v>
      </c>
      <c r="I17" s="373" t="s">
        <v>180</v>
      </c>
      <c r="J17" s="330" t="s">
        <v>229</v>
      </c>
      <c r="K17" s="330">
        <v>2044.22998046875</v>
      </c>
      <c r="L17" s="75">
        <v>496900</v>
      </c>
      <c r="M17" s="388">
        <v>4367280665</v>
      </c>
      <c r="N17" s="27" t="s">
        <v>229</v>
      </c>
      <c r="O17" s="390">
        <v>6193688030</v>
      </c>
      <c r="P17" s="77" t="s">
        <v>229</v>
      </c>
      <c r="Q17" s="389">
        <v>2611307148</v>
      </c>
      <c r="R17" s="27" t="s">
        <v>229</v>
      </c>
      <c r="S17" s="391">
        <v>2865716816</v>
      </c>
      <c r="T17" s="77" t="s">
        <v>229</v>
      </c>
      <c r="U17" s="80">
        <v>3327971214</v>
      </c>
      <c r="V17" s="320">
        <v>6697.466721674381</v>
      </c>
      <c r="W17" s="81">
        <v>100</v>
      </c>
      <c r="X17" s="85">
        <v>1.672450009699127</v>
      </c>
      <c r="Y17" s="86">
        <v>100</v>
      </c>
      <c r="Z17" s="89">
        <v>0.46268342901991466</v>
      </c>
      <c r="AA17" s="86">
        <v>80</v>
      </c>
      <c r="AB17" s="329">
        <v>280</v>
      </c>
      <c r="AC17" s="432"/>
      <c r="AD17" s="232">
        <v>1755973517</v>
      </c>
      <c r="AE17" s="223">
        <v>3533.8569470718453</v>
      </c>
      <c r="AF17" s="432"/>
    </row>
    <row r="18" spans="1:32">
      <c r="A18" s="93" t="s">
        <v>22</v>
      </c>
      <c r="B18" s="94" t="s">
        <v>116</v>
      </c>
      <c r="C18" s="331" t="s">
        <v>181</v>
      </c>
      <c r="D18" s="331" t="s">
        <v>181</v>
      </c>
      <c r="E18" s="264" t="s">
        <v>65</v>
      </c>
      <c r="F18" s="386">
        <v>0.2</v>
      </c>
      <c r="G18" s="74" t="s">
        <v>228</v>
      </c>
      <c r="H18" s="387">
        <v>40178</v>
      </c>
      <c r="I18" s="373" t="s">
        <v>180</v>
      </c>
      <c r="J18" s="332" t="s">
        <v>229</v>
      </c>
      <c r="K18" s="332">
        <v>2044.22998046875</v>
      </c>
      <c r="L18" s="76">
        <v>496900</v>
      </c>
      <c r="M18" s="392">
        <v>518065194</v>
      </c>
      <c r="N18" s="78" t="s">
        <v>229</v>
      </c>
      <c r="O18" s="390">
        <v>541917455</v>
      </c>
      <c r="P18" s="79" t="s">
        <v>229</v>
      </c>
      <c r="Q18" s="384">
        <v>12080113</v>
      </c>
      <c r="R18" s="78" t="s">
        <v>229</v>
      </c>
      <c r="S18" s="384">
        <v>12080113</v>
      </c>
      <c r="T18" s="79" t="s">
        <v>229</v>
      </c>
      <c r="U18" s="82">
        <v>529837342</v>
      </c>
      <c r="V18" s="83">
        <v>1066.2856550613806</v>
      </c>
      <c r="W18" s="84">
        <v>90</v>
      </c>
      <c r="X18" s="87">
        <v>42.885790389543544</v>
      </c>
      <c r="Y18" s="88">
        <v>100</v>
      </c>
      <c r="Z18" s="90">
        <v>2.2291426283731718E-2</v>
      </c>
      <c r="AA18" s="88">
        <v>100</v>
      </c>
      <c r="AB18" s="331">
        <v>290</v>
      </c>
      <c r="AC18" s="433"/>
      <c r="AD18" s="234">
        <v>505985081</v>
      </c>
      <c r="AE18" s="225">
        <v>1018.283519822902</v>
      </c>
      <c r="AF18" s="433"/>
    </row>
    <row r="19" spans="1:32" s="136" customFormat="1" ht="18">
      <c r="A19" s="96">
        <v>5</v>
      </c>
      <c r="B19" s="97" t="s">
        <v>234</v>
      </c>
      <c r="C19" s="333"/>
      <c r="D19" s="333"/>
      <c r="E19" s="113"/>
      <c r="F19" s="277">
        <v>1</v>
      </c>
      <c r="G19" s="114"/>
      <c r="H19" s="115"/>
      <c r="I19" s="116"/>
      <c r="J19" s="334" t="s">
        <v>229</v>
      </c>
      <c r="K19" s="334"/>
      <c r="L19" s="117" t="s">
        <v>229</v>
      </c>
      <c r="M19" s="118"/>
      <c r="N19" s="120" t="s">
        <v>229</v>
      </c>
      <c r="O19" s="120"/>
      <c r="P19" s="132" t="s">
        <v>229</v>
      </c>
      <c r="Q19" s="135"/>
      <c r="R19" s="119" t="s">
        <v>229</v>
      </c>
      <c r="S19" s="104"/>
      <c r="T19" s="106" t="s">
        <v>229</v>
      </c>
      <c r="U19" s="123"/>
      <c r="V19" s="320"/>
      <c r="W19" s="124"/>
      <c r="X19" s="125"/>
      <c r="Y19" s="121"/>
      <c r="Z19" s="126"/>
      <c r="AA19" s="121"/>
      <c r="AB19" s="333"/>
      <c r="AC19" s="431" t="s">
        <v>231</v>
      </c>
      <c r="AD19" s="231">
        <v>7172535597.5699987</v>
      </c>
      <c r="AE19" s="224">
        <v>10837.047820426644</v>
      </c>
      <c r="AF19" s="431" t="s">
        <v>231</v>
      </c>
    </row>
    <row r="20" spans="1:32" ht="31.5">
      <c r="A20" s="68" t="s">
        <v>20</v>
      </c>
      <c r="B20" s="70" t="s">
        <v>117</v>
      </c>
      <c r="C20" s="329" t="s">
        <v>185</v>
      </c>
      <c r="D20" s="329" t="s">
        <v>216</v>
      </c>
      <c r="E20" s="324" t="s">
        <v>182</v>
      </c>
      <c r="F20" s="386">
        <v>0.8</v>
      </c>
      <c r="G20" s="73" t="s">
        <v>228</v>
      </c>
      <c r="H20" s="387">
        <v>40178</v>
      </c>
      <c r="I20" s="373" t="s">
        <v>184</v>
      </c>
      <c r="J20" s="57">
        <v>0.69415521310565043</v>
      </c>
      <c r="K20" s="330">
        <v>2044.22998046875</v>
      </c>
      <c r="L20" s="75">
        <v>496900</v>
      </c>
      <c r="M20" s="388">
        <v>10900442938.209999</v>
      </c>
      <c r="N20" s="58">
        <v>3701442.285365609</v>
      </c>
      <c r="O20" s="393">
        <v>21333781725.041302</v>
      </c>
      <c r="P20" s="58">
        <v>7244270.9192141499</v>
      </c>
      <c r="Q20" s="394">
        <v>5714136824.6400003</v>
      </c>
      <c r="R20" s="58">
        <v>1940338.368539772</v>
      </c>
      <c r="S20" s="395">
        <v>5714136824.6400003</v>
      </c>
      <c r="T20" s="58">
        <v>1940338.368539772</v>
      </c>
      <c r="U20" s="80">
        <v>15619644900.401302</v>
      </c>
      <c r="V20" s="320">
        <v>31434.181727513187</v>
      </c>
      <c r="W20" s="81">
        <v>100</v>
      </c>
      <c r="X20" s="85">
        <v>1.9076272187263812</v>
      </c>
      <c r="Y20" s="86">
        <v>100</v>
      </c>
      <c r="Z20" s="89">
        <v>0.26784453400180919</v>
      </c>
      <c r="AA20" s="86">
        <v>100</v>
      </c>
      <c r="AB20" s="329">
        <v>300</v>
      </c>
      <c r="AC20" s="432"/>
      <c r="AD20" s="232">
        <v>5186306113.5699987</v>
      </c>
      <c r="AE20" s="223">
        <v>10437.323633668744</v>
      </c>
      <c r="AF20" s="432"/>
    </row>
    <row r="21" spans="1:32" ht="31.5">
      <c r="A21" s="68" t="s">
        <v>21</v>
      </c>
      <c r="B21" s="70" t="s">
        <v>118</v>
      </c>
      <c r="C21" s="329" t="s">
        <v>181</v>
      </c>
      <c r="D21" s="329" t="s">
        <v>216</v>
      </c>
      <c r="E21" s="324" t="s">
        <v>65</v>
      </c>
      <c r="F21" s="386">
        <v>0.1</v>
      </c>
      <c r="G21" s="73" t="s">
        <v>235</v>
      </c>
      <c r="H21" s="387">
        <v>40178</v>
      </c>
      <c r="I21" s="373" t="s">
        <v>180</v>
      </c>
      <c r="J21" s="330" t="s">
        <v>229</v>
      </c>
      <c r="K21" s="330">
        <v>2044.22998046875</v>
      </c>
      <c r="L21" s="75">
        <v>496900</v>
      </c>
      <c r="M21" s="388">
        <v>1021163288</v>
      </c>
      <c r="N21" s="27" t="s">
        <v>229</v>
      </c>
      <c r="O21" s="393">
        <v>1491759948</v>
      </c>
      <c r="P21" s="77" t="s">
        <v>229</v>
      </c>
      <c r="Q21" s="394">
        <v>213703804</v>
      </c>
      <c r="R21" s="27" t="s">
        <v>229</v>
      </c>
      <c r="S21" s="395">
        <v>724544218</v>
      </c>
      <c r="T21" s="77" t="s">
        <v>229</v>
      </c>
      <c r="U21" s="80">
        <v>767215730</v>
      </c>
      <c r="V21" s="320">
        <v>1544.0042865767759</v>
      </c>
      <c r="W21" s="81">
        <v>90</v>
      </c>
      <c r="X21" s="85">
        <v>4.778404824277251</v>
      </c>
      <c r="Y21" s="86">
        <v>100</v>
      </c>
      <c r="Z21" s="89">
        <v>0.48569759428880982</v>
      </c>
      <c r="AA21" s="86">
        <v>80</v>
      </c>
      <c r="AB21" s="329">
        <v>270</v>
      </c>
      <c r="AC21" s="432"/>
      <c r="AD21" s="232">
        <v>807459484</v>
      </c>
      <c r="AE21" s="223">
        <v>1624.9939303682834</v>
      </c>
      <c r="AF21" s="432"/>
    </row>
    <row r="22" spans="1:32" ht="31.5">
      <c r="A22" s="68" t="s">
        <v>22</v>
      </c>
      <c r="B22" s="26" t="s">
        <v>119</v>
      </c>
      <c r="C22" s="329" t="s">
        <v>181</v>
      </c>
      <c r="D22" s="329" t="s">
        <v>216</v>
      </c>
      <c r="E22" s="324" t="s">
        <v>65</v>
      </c>
      <c r="F22" s="386">
        <v>0.1</v>
      </c>
      <c r="G22" s="73" t="s">
        <v>235</v>
      </c>
      <c r="H22" s="387">
        <v>40178</v>
      </c>
      <c r="I22" s="373" t="s">
        <v>180</v>
      </c>
      <c r="J22" s="330" t="s">
        <v>229</v>
      </c>
      <c r="K22" s="330">
        <v>2044.22998046875</v>
      </c>
      <c r="L22" s="75">
        <v>496900</v>
      </c>
      <c r="M22" s="388">
        <v>1359951000</v>
      </c>
      <c r="N22" s="27" t="s">
        <v>229</v>
      </c>
      <c r="O22" s="393">
        <v>1514010000</v>
      </c>
      <c r="P22" s="77" t="s">
        <v>229</v>
      </c>
      <c r="Q22" s="394">
        <v>181181000</v>
      </c>
      <c r="R22" s="27" t="s">
        <v>229</v>
      </c>
      <c r="S22" s="395">
        <v>749115000</v>
      </c>
      <c r="T22" s="77" t="s">
        <v>229</v>
      </c>
      <c r="U22" s="80">
        <v>764895000</v>
      </c>
      <c r="V22" s="83">
        <v>1539.3338699939625</v>
      </c>
      <c r="W22" s="81">
        <v>90</v>
      </c>
      <c r="X22" s="85">
        <v>7.5060354010630252</v>
      </c>
      <c r="Y22" s="86">
        <v>100</v>
      </c>
      <c r="Z22" s="89">
        <v>0.494788673786831</v>
      </c>
      <c r="AA22" s="86">
        <v>80</v>
      </c>
      <c r="AB22" s="329">
        <v>270</v>
      </c>
      <c r="AC22" s="433"/>
      <c r="AD22" s="232">
        <v>1178770000</v>
      </c>
      <c r="AE22" s="223">
        <v>2372.2479372107064</v>
      </c>
      <c r="AF22" s="433"/>
    </row>
    <row r="23" spans="1:32" s="136" customFormat="1" ht="18">
      <c r="A23" s="96">
        <v>6</v>
      </c>
      <c r="B23" s="271" t="s">
        <v>236</v>
      </c>
      <c r="C23" s="336"/>
      <c r="D23" s="328"/>
      <c r="E23" s="98"/>
      <c r="F23" s="277">
        <v>0.99999999999999989</v>
      </c>
      <c r="G23" s="99"/>
      <c r="H23" s="100"/>
      <c r="I23" s="101"/>
      <c r="J23" s="335"/>
      <c r="K23" s="335"/>
      <c r="L23" s="102" t="s">
        <v>229</v>
      </c>
      <c r="M23" s="103"/>
      <c r="N23" s="104" t="s">
        <v>229</v>
      </c>
      <c r="O23" s="104"/>
      <c r="P23" s="131" t="s">
        <v>229</v>
      </c>
      <c r="Q23" s="103"/>
      <c r="R23" s="128" t="s">
        <v>229</v>
      </c>
      <c r="S23" s="104"/>
      <c r="T23" s="106" t="s">
        <v>229</v>
      </c>
      <c r="U23" s="129"/>
      <c r="V23" s="320"/>
      <c r="W23" s="108"/>
      <c r="X23" s="109"/>
      <c r="Y23" s="105"/>
      <c r="Z23" s="110"/>
      <c r="AA23" s="105"/>
      <c r="AB23" s="328"/>
      <c r="AC23" s="431" t="s">
        <v>227</v>
      </c>
      <c r="AD23" s="233">
        <v>86277807227.419998</v>
      </c>
      <c r="AE23" s="224">
        <v>172526.38387486414</v>
      </c>
      <c r="AF23" s="431" t="s">
        <v>231</v>
      </c>
    </row>
    <row r="24" spans="1:32">
      <c r="A24" s="68" t="s">
        <v>20</v>
      </c>
      <c r="B24" s="272" t="s">
        <v>120</v>
      </c>
      <c r="C24" s="329" t="s">
        <v>181</v>
      </c>
      <c r="D24" s="329" t="s">
        <v>181</v>
      </c>
      <c r="E24" s="324" t="s">
        <v>65</v>
      </c>
      <c r="F24" s="386">
        <v>0.26</v>
      </c>
      <c r="G24" s="73" t="s">
        <v>228</v>
      </c>
      <c r="H24" s="387">
        <v>40178</v>
      </c>
      <c r="I24" s="373" t="s">
        <v>180</v>
      </c>
      <c r="J24" s="57" t="s">
        <v>229</v>
      </c>
      <c r="K24" s="330">
        <v>2044.22998046875</v>
      </c>
      <c r="L24" s="75">
        <v>496900</v>
      </c>
      <c r="M24" s="388">
        <v>12969803000</v>
      </c>
      <c r="N24" s="134" t="s">
        <v>229</v>
      </c>
      <c r="O24" s="393">
        <v>35873730000</v>
      </c>
      <c r="P24" s="133" t="s">
        <v>229</v>
      </c>
      <c r="Q24" s="395">
        <v>7903145000</v>
      </c>
      <c r="R24" s="134" t="s">
        <v>229</v>
      </c>
      <c r="S24" s="395">
        <v>14608775000</v>
      </c>
      <c r="T24" s="133" t="s">
        <v>229</v>
      </c>
      <c r="U24" s="80">
        <v>21264955000</v>
      </c>
      <c r="V24" s="320">
        <v>42795.240491044475</v>
      </c>
      <c r="W24" s="81">
        <v>100</v>
      </c>
      <c r="X24" s="85">
        <v>1.6410938936334838</v>
      </c>
      <c r="Y24" s="86">
        <v>100</v>
      </c>
      <c r="Z24" s="89">
        <v>0.40722765656094306</v>
      </c>
      <c r="AA24" s="86">
        <v>80</v>
      </c>
      <c r="AB24" s="329">
        <v>280</v>
      </c>
      <c r="AC24" s="432"/>
      <c r="AD24" s="232">
        <v>5066658000</v>
      </c>
      <c r="AE24" s="238">
        <v>10196.534513986717</v>
      </c>
      <c r="AF24" s="432"/>
    </row>
    <row r="25" spans="1:32">
      <c r="A25" s="68" t="s">
        <v>21</v>
      </c>
      <c r="B25" s="272" t="s">
        <v>121</v>
      </c>
      <c r="C25" s="337" t="s">
        <v>181</v>
      </c>
      <c r="D25" s="329" t="s">
        <v>181</v>
      </c>
      <c r="E25" s="324" t="s">
        <v>65</v>
      </c>
      <c r="F25" s="386">
        <v>0.25</v>
      </c>
      <c r="G25" s="73" t="s">
        <v>228</v>
      </c>
      <c r="H25" s="387">
        <v>40178</v>
      </c>
      <c r="I25" s="373" t="s">
        <v>180</v>
      </c>
      <c r="J25" s="330" t="s">
        <v>229</v>
      </c>
      <c r="K25" s="330">
        <v>2044.22998046875</v>
      </c>
      <c r="L25" s="75">
        <v>496900</v>
      </c>
      <c r="M25" s="388">
        <v>168120167018.41</v>
      </c>
      <c r="N25" s="27" t="s">
        <v>229</v>
      </c>
      <c r="O25" s="393">
        <v>212702948721.39001</v>
      </c>
      <c r="P25" s="77" t="s">
        <v>229</v>
      </c>
      <c r="Q25" s="395">
        <v>103282507285.99001</v>
      </c>
      <c r="R25" s="134" t="s">
        <v>229</v>
      </c>
      <c r="S25" s="395">
        <v>104645252220.12</v>
      </c>
      <c r="T25" s="77" t="s">
        <v>229</v>
      </c>
      <c r="U25" s="80">
        <v>108057696501.27002</v>
      </c>
      <c r="V25" s="320">
        <v>217463.66774254382</v>
      </c>
      <c r="W25" s="81">
        <v>100</v>
      </c>
      <c r="X25" s="85">
        <v>1.6277700012925136</v>
      </c>
      <c r="Y25" s="86">
        <v>100</v>
      </c>
      <c r="Z25" s="89">
        <v>0.49197838040877412</v>
      </c>
      <c r="AA25" s="86">
        <v>80</v>
      </c>
      <c r="AB25" s="329">
        <v>280</v>
      </c>
      <c r="AC25" s="432"/>
      <c r="AD25" s="232">
        <v>64837659732.419998</v>
      </c>
      <c r="AE25" s="238">
        <v>130484.32226286978</v>
      </c>
      <c r="AF25" s="432"/>
    </row>
    <row r="26" spans="1:32">
      <c r="A26" s="68" t="s">
        <v>22</v>
      </c>
      <c r="B26" s="272" t="s">
        <v>122</v>
      </c>
      <c r="C26" s="337" t="s">
        <v>181</v>
      </c>
      <c r="D26" s="329" t="s">
        <v>181</v>
      </c>
      <c r="E26" s="324" t="s">
        <v>65</v>
      </c>
      <c r="F26" s="386">
        <v>0.2</v>
      </c>
      <c r="G26" s="73" t="s">
        <v>228</v>
      </c>
      <c r="H26" s="387">
        <v>40178</v>
      </c>
      <c r="I26" s="373" t="s">
        <v>180</v>
      </c>
      <c r="J26" s="330" t="s">
        <v>229</v>
      </c>
      <c r="K26" s="330">
        <v>2044.22998046875</v>
      </c>
      <c r="L26" s="75">
        <v>496900</v>
      </c>
      <c r="M26" s="388">
        <v>5291642537</v>
      </c>
      <c r="N26" s="27" t="s">
        <v>229</v>
      </c>
      <c r="O26" s="393">
        <v>10638916637</v>
      </c>
      <c r="P26" s="77" t="s">
        <v>229</v>
      </c>
      <c r="Q26" s="395">
        <v>2487198567</v>
      </c>
      <c r="R26" s="134" t="s">
        <v>229</v>
      </c>
      <c r="S26" s="395">
        <v>4980859052</v>
      </c>
      <c r="T26" s="77" t="s">
        <v>229</v>
      </c>
      <c r="U26" s="80">
        <v>5658057585</v>
      </c>
      <c r="V26" s="320">
        <v>11386.712789293621</v>
      </c>
      <c r="W26" s="81">
        <v>100</v>
      </c>
      <c r="X26" s="85">
        <v>2.1275512969528019</v>
      </c>
      <c r="Y26" s="86">
        <v>100</v>
      </c>
      <c r="Z26" s="89">
        <v>0.46817352010049407</v>
      </c>
      <c r="AA26" s="86">
        <v>80</v>
      </c>
      <c r="AB26" s="329">
        <v>280</v>
      </c>
      <c r="AC26" s="432"/>
      <c r="AD26" s="232">
        <v>2804443970</v>
      </c>
      <c r="AE26" s="223">
        <v>5643.8799959750449</v>
      </c>
      <c r="AF26" s="432"/>
    </row>
    <row r="27" spans="1:32">
      <c r="A27" s="68" t="s">
        <v>23</v>
      </c>
      <c r="B27" s="272" t="s">
        <v>123</v>
      </c>
      <c r="C27" s="337" t="s">
        <v>181</v>
      </c>
      <c r="D27" s="329" t="s">
        <v>181</v>
      </c>
      <c r="E27" s="324" t="s">
        <v>65</v>
      </c>
      <c r="F27" s="386">
        <v>0.2</v>
      </c>
      <c r="G27" s="73" t="s">
        <v>228</v>
      </c>
      <c r="H27" s="387">
        <v>40178</v>
      </c>
      <c r="I27" s="373" t="s">
        <v>180</v>
      </c>
      <c r="J27" s="330" t="s">
        <v>229</v>
      </c>
      <c r="K27" s="330">
        <v>2044.22998046875</v>
      </c>
      <c r="L27" s="75">
        <v>496900</v>
      </c>
      <c r="M27" s="388">
        <v>33714970913</v>
      </c>
      <c r="N27" s="27" t="s">
        <v>229</v>
      </c>
      <c r="O27" s="393">
        <v>58577540057</v>
      </c>
      <c r="P27" s="77" t="s">
        <v>229</v>
      </c>
      <c r="Q27" s="395">
        <v>20749713388</v>
      </c>
      <c r="R27" s="134" t="s">
        <v>229</v>
      </c>
      <c r="S27" s="395">
        <v>37867652981</v>
      </c>
      <c r="T27" s="77" t="s">
        <v>229</v>
      </c>
      <c r="U27" s="80">
        <v>20709887076</v>
      </c>
      <c r="V27" s="320">
        <v>41678.178860937813</v>
      </c>
      <c r="W27" s="81">
        <v>100</v>
      </c>
      <c r="X27" s="85">
        <v>1.6248403186377545</v>
      </c>
      <c r="Y27" s="86">
        <v>100</v>
      </c>
      <c r="Z27" s="89">
        <v>0.64645345202533522</v>
      </c>
      <c r="AA27" s="86">
        <v>50</v>
      </c>
      <c r="AB27" s="329">
        <v>250</v>
      </c>
      <c r="AC27" s="432"/>
      <c r="AD27" s="232">
        <v>12965257525</v>
      </c>
      <c r="AE27" s="238">
        <v>26092.287230831153</v>
      </c>
      <c r="AF27" s="432"/>
    </row>
    <row r="28" spans="1:32" ht="110.25">
      <c r="A28" s="69" t="s">
        <v>30</v>
      </c>
      <c r="B28" s="273" t="s">
        <v>124</v>
      </c>
      <c r="C28" s="338" t="s">
        <v>181</v>
      </c>
      <c r="D28" s="329" t="s">
        <v>219</v>
      </c>
      <c r="E28" s="264" t="s">
        <v>65</v>
      </c>
      <c r="F28" s="386">
        <v>0.09</v>
      </c>
      <c r="G28" s="74" t="s">
        <v>235</v>
      </c>
      <c r="H28" s="387">
        <v>40178</v>
      </c>
      <c r="I28" s="373" t="s">
        <v>180</v>
      </c>
      <c r="J28" s="332" t="s">
        <v>229</v>
      </c>
      <c r="K28" s="332">
        <v>2044.22998046875</v>
      </c>
      <c r="L28" s="76">
        <v>496900</v>
      </c>
      <c r="M28" s="392">
        <v>778954000</v>
      </c>
      <c r="N28" s="27" t="s">
        <v>229</v>
      </c>
      <c r="O28" s="393">
        <v>911548000</v>
      </c>
      <c r="P28" s="79" t="s">
        <v>229</v>
      </c>
      <c r="Q28" s="395">
        <v>175166000</v>
      </c>
      <c r="R28" s="138" t="s">
        <v>229</v>
      </c>
      <c r="S28" s="395">
        <v>306142000</v>
      </c>
      <c r="T28" s="79" t="s">
        <v>229</v>
      </c>
      <c r="U28" s="82">
        <v>605406000</v>
      </c>
      <c r="V28" s="83">
        <v>1218.3658683839806</v>
      </c>
      <c r="W28" s="84">
        <v>90</v>
      </c>
      <c r="X28" s="85">
        <v>4.4469474669741844</v>
      </c>
      <c r="Y28" s="88">
        <v>100</v>
      </c>
      <c r="Z28" s="90">
        <v>0.33584846875863916</v>
      </c>
      <c r="AA28" s="88">
        <v>100</v>
      </c>
      <c r="AB28" s="331">
        <v>290</v>
      </c>
      <c r="AC28" s="433"/>
      <c r="AD28" s="234">
        <v>603788000</v>
      </c>
      <c r="AE28" s="307">
        <v>1215.1096800160999</v>
      </c>
      <c r="AF28" s="433"/>
    </row>
    <row r="29" spans="1:32" s="136" customFormat="1" ht="18">
      <c r="A29" s="269">
        <v>7</v>
      </c>
      <c r="B29" s="270" t="s">
        <v>237</v>
      </c>
      <c r="C29" s="328"/>
      <c r="D29" s="328"/>
      <c r="E29" s="98"/>
      <c r="F29" s="277">
        <v>1</v>
      </c>
      <c r="G29" s="99"/>
      <c r="H29" s="100"/>
      <c r="I29" s="101"/>
      <c r="J29" s="335" t="s">
        <v>229</v>
      </c>
      <c r="K29" s="335"/>
      <c r="L29" s="139" t="s">
        <v>229</v>
      </c>
      <c r="M29" s="103"/>
      <c r="N29" s="104" t="s">
        <v>229</v>
      </c>
      <c r="O29" s="104"/>
      <c r="P29" s="131" t="s">
        <v>229</v>
      </c>
      <c r="Q29" s="103"/>
      <c r="R29" s="128" t="s">
        <v>229</v>
      </c>
      <c r="S29" s="104"/>
      <c r="T29" s="106" t="s">
        <v>229</v>
      </c>
      <c r="U29" s="129"/>
      <c r="V29" s="320"/>
      <c r="W29" s="108"/>
      <c r="X29" s="109"/>
      <c r="Y29" s="105"/>
      <c r="Z29" s="110"/>
      <c r="AA29" s="105"/>
      <c r="AB29" s="328"/>
      <c r="AC29" s="431" t="s">
        <v>231</v>
      </c>
      <c r="AD29" s="233">
        <v>24489091301.459999</v>
      </c>
      <c r="AE29" s="224">
        <v>47468.039695819069</v>
      </c>
      <c r="AF29" s="431" t="s">
        <v>227</v>
      </c>
    </row>
    <row r="30" spans="1:32" ht="78.75" customHeight="1">
      <c r="A30" s="137" t="s">
        <v>20</v>
      </c>
      <c r="B30" s="26" t="s">
        <v>126</v>
      </c>
      <c r="C30" s="329" t="s">
        <v>188</v>
      </c>
      <c r="D30" s="329" t="s">
        <v>181</v>
      </c>
      <c r="E30" s="324" t="s">
        <v>182</v>
      </c>
      <c r="F30" s="386">
        <v>0.5</v>
      </c>
      <c r="G30" s="73" t="s">
        <v>228</v>
      </c>
      <c r="H30" s="387">
        <v>40178</v>
      </c>
      <c r="I30" s="396" t="s">
        <v>187</v>
      </c>
      <c r="J30" s="308">
        <v>2.8840833333333347</v>
      </c>
      <c r="K30" s="330">
        <v>2044.22998046875</v>
      </c>
      <c r="L30" s="75">
        <v>496900</v>
      </c>
      <c r="M30" s="393">
        <v>28740144338.98</v>
      </c>
      <c r="N30" s="308">
        <v>40547772.059697434</v>
      </c>
      <c r="O30" s="393">
        <v>36343108216.120003</v>
      </c>
      <c r="P30" s="308">
        <v>51274344.711257309</v>
      </c>
      <c r="Q30" s="395">
        <v>12578205192.370001</v>
      </c>
      <c r="R30" s="308">
        <v>17745846.75166674</v>
      </c>
      <c r="S30" s="391">
        <v>13173896643.76</v>
      </c>
      <c r="T30" s="308">
        <v>18586272.634848971</v>
      </c>
      <c r="U30" s="80">
        <v>23169211572.360001</v>
      </c>
      <c r="V30" s="320">
        <v>46627.513729845043</v>
      </c>
      <c r="W30" s="81">
        <v>100</v>
      </c>
      <c r="X30" s="85">
        <v>2.2849161624755419</v>
      </c>
      <c r="Y30" s="86">
        <v>100</v>
      </c>
      <c r="Z30" s="89">
        <v>0.36248679021671326</v>
      </c>
      <c r="AA30" s="86">
        <v>100</v>
      </c>
      <c r="AB30" s="329">
        <v>300</v>
      </c>
      <c r="AC30" s="432"/>
      <c r="AD30" s="232">
        <v>16161939146.609999</v>
      </c>
      <c r="AE30" s="223">
        <v>32525.536620265644</v>
      </c>
      <c r="AF30" s="432"/>
    </row>
    <row r="31" spans="1:32">
      <c r="A31" s="137" t="s">
        <v>21</v>
      </c>
      <c r="B31" s="26" t="s">
        <v>127</v>
      </c>
      <c r="C31" s="329" t="s">
        <v>181</v>
      </c>
      <c r="D31" s="329" t="s">
        <v>181</v>
      </c>
      <c r="E31" s="324" t="s">
        <v>65</v>
      </c>
      <c r="F31" s="386">
        <v>0.45</v>
      </c>
      <c r="G31" s="73" t="s">
        <v>228</v>
      </c>
      <c r="H31" s="387">
        <v>40178</v>
      </c>
      <c r="I31" s="396" t="s">
        <v>180</v>
      </c>
      <c r="J31" s="330" t="s">
        <v>229</v>
      </c>
      <c r="K31" s="330">
        <v>2044.22998046875</v>
      </c>
      <c r="L31" s="75">
        <v>496900</v>
      </c>
      <c r="M31" s="393">
        <v>29447269419</v>
      </c>
      <c r="N31" s="134" t="s">
        <v>229</v>
      </c>
      <c r="O31" s="393">
        <v>43214181343</v>
      </c>
      <c r="P31" s="77" t="s">
        <v>229</v>
      </c>
      <c r="Q31" s="395">
        <v>22069825029</v>
      </c>
      <c r="R31" s="27" t="s">
        <v>229</v>
      </c>
      <c r="S31" s="391">
        <v>24148116083</v>
      </c>
      <c r="T31" s="27" t="s">
        <v>229</v>
      </c>
      <c r="U31" s="80">
        <v>19066065260</v>
      </c>
      <c r="V31" s="320">
        <v>38370.024672972431</v>
      </c>
      <c r="W31" s="81">
        <v>100</v>
      </c>
      <c r="X31" s="85">
        <v>1.3342774299436426</v>
      </c>
      <c r="Y31" s="86">
        <v>50</v>
      </c>
      <c r="Z31" s="89">
        <v>0.5588007300504283</v>
      </c>
      <c r="AA31" s="86">
        <v>80</v>
      </c>
      <c r="AB31" s="329">
        <v>230</v>
      </c>
      <c r="AC31" s="432"/>
      <c r="AD31" s="232">
        <v>7377444390</v>
      </c>
      <c r="AE31" s="223">
        <v>14846.939806802173</v>
      </c>
      <c r="AF31" s="432"/>
    </row>
    <row r="32" spans="1:32">
      <c r="A32" s="137" t="s">
        <v>22</v>
      </c>
      <c r="B32" s="94" t="s">
        <v>128</v>
      </c>
      <c r="C32" s="329" t="s">
        <v>181</v>
      </c>
      <c r="D32" s="329" t="s">
        <v>181</v>
      </c>
      <c r="E32" s="324" t="s">
        <v>65</v>
      </c>
      <c r="F32" s="386">
        <v>0.05</v>
      </c>
      <c r="G32" s="73" t="s">
        <v>235</v>
      </c>
      <c r="H32" s="387">
        <v>40178</v>
      </c>
      <c r="I32" s="396" t="s">
        <v>180</v>
      </c>
      <c r="J32" s="330" t="s">
        <v>229</v>
      </c>
      <c r="K32" s="330">
        <v>2044.22998046875</v>
      </c>
      <c r="L32" s="75">
        <v>496900</v>
      </c>
      <c r="M32" s="393">
        <v>976969724.51999998</v>
      </c>
      <c r="N32" s="134" t="s">
        <v>229</v>
      </c>
      <c r="O32" s="393">
        <v>976969724.51999998</v>
      </c>
      <c r="P32" s="133" t="s">
        <v>229</v>
      </c>
      <c r="Q32" s="395">
        <v>27261959.670000002</v>
      </c>
      <c r="R32" s="27" t="s">
        <v>229</v>
      </c>
      <c r="S32" s="395">
        <v>27261959.670000002</v>
      </c>
      <c r="T32" s="27" t="s">
        <v>229</v>
      </c>
      <c r="U32" s="80">
        <v>949707764.85000002</v>
      </c>
      <c r="V32" s="83">
        <v>1911.2653750251561</v>
      </c>
      <c r="W32" s="81">
        <v>90</v>
      </c>
      <c r="X32" s="85">
        <v>35.83637186563265</v>
      </c>
      <c r="Y32" s="86">
        <v>100</v>
      </c>
      <c r="Z32" s="89">
        <v>2.7904610537848769E-2</v>
      </c>
      <c r="AA32" s="86">
        <v>100</v>
      </c>
      <c r="AB32" s="329">
        <v>290</v>
      </c>
      <c r="AC32" s="433"/>
      <c r="AD32" s="232">
        <v>949707764.85000002</v>
      </c>
      <c r="AE32" s="223">
        <v>1911.2653750251561</v>
      </c>
      <c r="AF32" s="433"/>
    </row>
    <row r="33" spans="1:32" s="136" customFormat="1" ht="18">
      <c r="A33" s="127">
        <v>8</v>
      </c>
      <c r="B33" s="97" t="s">
        <v>238</v>
      </c>
      <c r="C33" s="328"/>
      <c r="D33" s="328"/>
      <c r="E33" s="98"/>
      <c r="F33" s="277">
        <v>1</v>
      </c>
      <c r="G33" s="101"/>
      <c r="H33" s="100"/>
      <c r="I33" s="101"/>
      <c r="J33" s="335" t="s">
        <v>229</v>
      </c>
      <c r="K33" s="335"/>
      <c r="L33" s="140" t="s">
        <v>229</v>
      </c>
      <c r="M33" s="104"/>
      <c r="N33" s="104" t="s">
        <v>229</v>
      </c>
      <c r="O33" s="104"/>
      <c r="P33" s="143" t="s">
        <v>229</v>
      </c>
      <c r="Q33" s="103"/>
      <c r="R33" s="128" t="s">
        <v>229</v>
      </c>
      <c r="S33" s="104"/>
      <c r="T33" s="106" t="s">
        <v>229</v>
      </c>
      <c r="U33" s="129"/>
      <c r="V33" s="320"/>
      <c r="W33" s="108"/>
      <c r="X33" s="109"/>
      <c r="Y33" s="105"/>
      <c r="Z33" s="110"/>
      <c r="AA33" s="105"/>
      <c r="AB33" s="328"/>
      <c r="AC33" s="431" t="s">
        <v>231</v>
      </c>
      <c r="AD33" s="233">
        <v>11579045000</v>
      </c>
      <c r="AE33" s="224">
        <v>23302.565908633529</v>
      </c>
      <c r="AF33" s="431" t="s">
        <v>231</v>
      </c>
    </row>
    <row r="34" spans="1:32" ht="78.75">
      <c r="A34" s="92" t="s">
        <v>20</v>
      </c>
      <c r="B34" s="26" t="s">
        <v>129</v>
      </c>
      <c r="C34" s="329" t="s">
        <v>181</v>
      </c>
      <c r="D34" s="329" t="s">
        <v>198</v>
      </c>
      <c r="E34" s="324" t="s">
        <v>65</v>
      </c>
      <c r="F34" s="386">
        <v>0.75</v>
      </c>
      <c r="G34" s="50" t="s">
        <v>228</v>
      </c>
      <c r="H34" s="387">
        <v>40178</v>
      </c>
      <c r="I34" s="396" t="s">
        <v>180</v>
      </c>
      <c r="J34" s="330" t="s">
        <v>229</v>
      </c>
      <c r="K34" s="330">
        <v>2044.22998046875</v>
      </c>
      <c r="L34" s="75">
        <v>496900</v>
      </c>
      <c r="M34" s="397">
        <v>21559716000</v>
      </c>
      <c r="N34" s="134"/>
      <c r="O34" s="393">
        <v>28875913000</v>
      </c>
      <c r="P34" s="27" t="s">
        <v>229</v>
      </c>
      <c r="Q34" s="395">
        <v>9980671000</v>
      </c>
      <c r="R34" s="27" t="s">
        <v>229</v>
      </c>
      <c r="S34" s="395">
        <v>18350087000</v>
      </c>
      <c r="T34" s="77" t="s">
        <v>229</v>
      </c>
      <c r="U34" s="80">
        <v>10525826000</v>
      </c>
      <c r="V34" s="320">
        <v>21182.986516401692</v>
      </c>
      <c r="W34" s="81">
        <v>100</v>
      </c>
      <c r="X34" s="85">
        <v>2.1601469480358584</v>
      </c>
      <c r="Y34" s="86">
        <v>100</v>
      </c>
      <c r="Z34" s="89">
        <v>0.63548075518858915</v>
      </c>
      <c r="AA34" s="86">
        <v>50</v>
      </c>
      <c r="AB34" s="329">
        <v>250</v>
      </c>
      <c r="AC34" s="432"/>
      <c r="AD34" s="232">
        <v>11579045000</v>
      </c>
      <c r="AE34" s="238">
        <v>23302.565908633529</v>
      </c>
      <c r="AF34" s="432"/>
    </row>
    <row r="35" spans="1:32" ht="78.75">
      <c r="A35" s="92" t="s">
        <v>21</v>
      </c>
      <c r="B35" s="26" t="s">
        <v>189</v>
      </c>
      <c r="C35" s="329" t="s">
        <v>218</v>
      </c>
      <c r="D35" s="329" t="s">
        <v>218</v>
      </c>
      <c r="E35" s="324" t="s">
        <v>190</v>
      </c>
      <c r="F35" s="386">
        <v>0.25</v>
      </c>
      <c r="G35" s="50" t="s">
        <v>228</v>
      </c>
      <c r="H35" s="387"/>
      <c r="I35" s="373"/>
      <c r="J35" s="144" t="s">
        <v>229</v>
      </c>
      <c r="K35" s="330" t="e">
        <v>#N/A</v>
      </c>
      <c r="L35" s="75" t="s">
        <v>229</v>
      </c>
      <c r="M35" s="397"/>
      <c r="N35" s="144" t="s">
        <v>229</v>
      </c>
      <c r="O35" s="393"/>
      <c r="P35" s="144" t="s">
        <v>229</v>
      </c>
      <c r="Q35" s="395"/>
      <c r="R35" s="144" t="s">
        <v>229</v>
      </c>
      <c r="S35" s="395"/>
      <c r="T35" s="144" t="s">
        <v>229</v>
      </c>
      <c r="U35" s="80">
        <v>0</v>
      </c>
      <c r="V35" s="83" t="s">
        <v>229</v>
      </c>
      <c r="W35" s="81">
        <v>0</v>
      </c>
      <c r="X35" s="85" t="s">
        <v>229</v>
      </c>
      <c r="Y35" s="86" t="s">
        <v>229</v>
      </c>
      <c r="Z35" s="89" t="s">
        <v>229</v>
      </c>
      <c r="AA35" s="86" t="s">
        <v>229</v>
      </c>
      <c r="AB35" s="329" t="s">
        <v>229</v>
      </c>
      <c r="AC35" s="433"/>
      <c r="AD35" s="232">
        <v>0</v>
      </c>
      <c r="AE35" s="238">
        <v>0</v>
      </c>
      <c r="AF35" s="433"/>
    </row>
    <row r="36" spans="1:32" ht="18">
      <c r="A36" s="127">
        <v>9</v>
      </c>
      <c r="B36" s="97" t="s">
        <v>239</v>
      </c>
      <c r="C36" s="328"/>
      <c r="D36" s="328"/>
      <c r="E36" s="98"/>
      <c r="F36" s="277">
        <v>1</v>
      </c>
      <c r="G36" s="101"/>
      <c r="H36" s="100"/>
      <c r="I36" s="101"/>
      <c r="J36" s="335" t="s">
        <v>229</v>
      </c>
      <c r="K36" s="335"/>
      <c r="L36" s="140" t="s">
        <v>229</v>
      </c>
      <c r="M36" s="104"/>
      <c r="N36" s="104" t="s">
        <v>229</v>
      </c>
      <c r="O36" s="104"/>
      <c r="P36" s="143" t="s">
        <v>229</v>
      </c>
      <c r="Q36" s="103"/>
      <c r="R36" s="128" t="s">
        <v>229</v>
      </c>
      <c r="S36" s="104"/>
      <c r="T36" s="106" t="s">
        <v>229</v>
      </c>
      <c r="U36" s="129"/>
      <c r="V36" s="320"/>
      <c r="W36" s="108"/>
      <c r="X36" s="142"/>
      <c r="Y36" s="104"/>
      <c r="Z36" s="110"/>
      <c r="AA36" s="105"/>
      <c r="AB36" s="328"/>
      <c r="AC36" s="431" t="s">
        <v>227</v>
      </c>
      <c r="AD36" s="235">
        <v>2400863000000</v>
      </c>
      <c r="AE36" s="224">
        <v>4661869.9029126214</v>
      </c>
      <c r="AF36" s="431" t="s">
        <v>227</v>
      </c>
    </row>
    <row r="37" spans="1:32">
      <c r="A37" s="92" t="s">
        <v>20</v>
      </c>
      <c r="B37" s="26" t="s">
        <v>130</v>
      </c>
      <c r="C37" s="329" t="s">
        <v>181</v>
      </c>
      <c r="D37" s="329" t="s">
        <v>181</v>
      </c>
      <c r="E37" s="324" t="s">
        <v>65</v>
      </c>
      <c r="F37" s="386">
        <v>1</v>
      </c>
      <c r="G37" s="50" t="s">
        <v>228</v>
      </c>
      <c r="H37" s="387">
        <v>40543</v>
      </c>
      <c r="I37" s="396" t="s">
        <v>180</v>
      </c>
      <c r="J37" s="330" t="s">
        <v>229</v>
      </c>
      <c r="K37" s="330">
        <v>1913.97998046875</v>
      </c>
      <c r="L37" s="75">
        <v>515000</v>
      </c>
      <c r="M37" s="397">
        <v>8034853000000</v>
      </c>
      <c r="N37" s="58" t="s">
        <v>229</v>
      </c>
      <c r="O37" s="393">
        <v>16571617000000</v>
      </c>
      <c r="P37" s="58" t="s">
        <v>229</v>
      </c>
      <c r="Q37" s="395">
        <v>5633990000000</v>
      </c>
      <c r="R37" s="58" t="s">
        <v>229</v>
      </c>
      <c r="S37" s="395">
        <v>13083210000000</v>
      </c>
      <c r="T37" s="58" t="s">
        <v>229</v>
      </c>
      <c r="U37" s="80">
        <v>3488407000000</v>
      </c>
      <c r="V37" s="83">
        <v>6773605.8252427187</v>
      </c>
      <c r="W37" s="81">
        <v>100</v>
      </c>
      <c r="X37" s="85">
        <v>1.4261390240309266</v>
      </c>
      <c r="Y37" s="147">
        <v>50</v>
      </c>
      <c r="Z37" s="89">
        <v>0.78949507462066015</v>
      </c>
      <c r="AA37" s="86">
        <v>20</v>
      </c>
      <c r="AB37" s="329">
        <v>170</v>
      </c>
      <c r="AC37" s="433"/>
      <c r="AD37" s="236">
        <v>2400863000000</v>
      </c>
      <c r="AE37" s="223">
        <v>4661869.9029126214</v>
      </c>
      <c r="AF37" s="433"/>
    </row>
    <row r="38" spans="1:32" ht="18">
      <c r="A38" s="127">
        <v>10</v>
      </c>
      <c r="B38" s="97" t="s">
        <v>240</v>
      </c>
      <c r="C38" s="328"/>
      <c r="D38" s="328"/>
      <c r="E38" s="98"/>
      <c r="F38" s="277">
        <v>0.99999999999999989</v>
      </c>
      <c r="G38" s="101"/>
      <c r="H38" s="100"/>
      <c r="I38" s="101"/>
      <c r="J38" s="335" t="s">
        <v>229</v>
      </c>
      <c r="K38" s="335"/>
      <c r="L38" s="140" t="s">
        <v>229</v>
      </c>
      <c r="M38" s="104"/>
      <c r="N38" s="104" t="s">
        <v>229</v>
      </c>
      <c r="O38" s="104"/>
      <c r="P38" s="143" t="s">
        <v>229</v>
      </c>
      <c r="Q38" s="103"/>
      <c r="R38" s="128" t="s">
        <v>229</v>
      </c>
      <c r="S38" s="104"/>
      <c r="T38" s="106" t="s">
        <v>229</v>
      </c>
      <c r="U38" s="129"/>
      <c r="V38" s="320"/>
      <c r="W38" s="108"/>
      <c r="X38" s="142"/>
      <c r="Y38" s="104"/>
      <c r="Z38" s="110"/>
      <c r="AA38" s="105"/>
      <c r="AB38" s="328"/>
      <c r="AC38" s="431" t="s">
        <v>231</v>
      </c>
      <c r="AD38" s="235">
        <v>49103755935</v>
      </c>
      <c r="AE38" s="310">
        <v>95183.675457838603</v>
      </c>
      <c r="AF38" s="431" t="s">
        <v>231</v>
      </c>
    </row>
    <row r="39" spans="1:32">
      <c r="A39" s="92" t="s">
        <v>20</v>
      </c>
      <c r="B39" s="26" t="s">
        <v>131</v>
      </c>
      <c r="C39" s="329" t="s">
        <v>181</v>
      </c>
      <c r="D39" s="329" t="s">
        <v>181</v>
      </c>
      <c r="E39" s="324" t="s">
        <v>65</v>
      </c>
      <c r="F39" s="386">
        <v>0.3</v>
      </c>
      <c r="G39" s="50" t="s">
        <v>228</v>
      </c>
      <c r="H39" s="387">
        <v>40178</v>
      </c>
      <c r="I39" s="396" t="s">
        <v>180</v>
      </c>
      <c r="J39" s="330" t="s">
        <v>229</v>
      </c>
      <c r="K39" s="330">
        <v>2044.22998046875</v>
      </c>
      <c r="L39" s="75">
        <v>496900</v>
      </c>
      <c r="M39" s="397">
        <v>83814016910</v>
      </c>
      <c r="N39" s="58" t="s">
        <v>229</v>
      </c>
      <c r="O39" s="393">
        <v>91372695888</v>
      </c>
      <c r="P39" s="58" t="s">
        <v>229</v>
      </c>
      <c r="Q39" s="395">
        <v>44728000525</v>
      </c>
      <c r="R39" s="58" t="s">
        <v>229</v>
      </c>
      <c r="S39" s="395">
        <v>44728000525</v>
      </c>
      <c r="T39" s="77" t="s">
        <v>229</v>
      </c>
      <c r="U39" s="80">
        <v>46644695363</v>
      </c>
      <c r="V39" s="320">
        <v>93871.393364862146</v>
      </c>
      <c r="W39" s="81">
        <v>100</v>
      </c>
      <c r="X39" s="85">
        <v>1.8738601307061222</v>
      </c>
      <c r="Y39" s="147">
        <v>100</v>
      </c>
      <c r="Z39" s="89">
        <v>0.4895116652771776</v>
      </c>
      <c r="AA39" s="86">
        <v>80</v>
      </c>
      <c r="AB39" s="329">
        <v>280</v>
      </c>
      <c r="AC39" s="432"/>
      <c r="AD39" s="236">
        <v>39086016385</v>
      </c>
      <c r="AE39" s="223">
        <v>78659.723052928151</v>
      </c>
      <c r="AF39" s="432"/>
    </row>
    <row r="40" spans="1:32" ht="78.75" customHeight="1">
      <c r="A40" s="92" t="s">
        <v>21</v>
      </c>
      <c r="B40" s="26" t="s">
        <v>132</v>
      </c>
      <c r="C40" s="29" t="s">
        <v>191</v>
      </c>
      <c r="D40" s="329" t="s">
        <v>191</v>
      </c>
      <c r="E40" s="324" t="s">
        <v>65</v>
      </c>
      <c r="F40" s="386">
        <v>0.3</v>
      </c>
      <c r="G40" s="50" t="s">
        <v>228</v>
      </c>
      <c r="H40" s="387">
        <v>40178</v>
      </c>
      <c r="I40" s="396" t="s">
        <v>46</v>
      </c>
      <c r="J40" s="220">
        <v>506.43</v>
      </c>
      <c r="K40" s="330">
        <v>2044.22998046875</v>
      </c>
      <c r="L40" s="75">
        <v>496900</v>
      </c>
      <c r="M40" s="397">
        <v>15657730000</v>
      </c>
      <c r="N40" s="309">
        <v>3878988313.2825027</v>
      </c>
      <c r="O40" s="393">
        <v>19382245000</v>
      </c>
      <c r="P40" s="58">
        <v>4801685930.219656</v>
      </c>
      <c r="Q40" s="395">
        <v>9965471000</v>
      </c>
      <c r="R40" s="58">
        <v>2468809051.2070198</v>
      </c>
      <c r="S40" s="395">
        <v>10698093000</v>
      </c>
      <c r="T40" s="77">
        <v>2650306124.9241972</v>
      </c>
      <c r="U40" s="80">
        <v>8684152000</v>
      </c>
      <c r="V40" s="320">
        <v>17476.659287583014</v>
      </c>
      <c r="W40" s="81">
        <v>100</v>
      </c>
      <c r="X40" s="85">
        <v>1.5711981902310488</v>
      </c>
      <c r="Y40" s="147">
        <v>100</v>
      </c>
      <c r="Z40" s="89">
        <v>0.55195324380638056</v>
      </c>
      <c r="AA40" s="86">
        <v>80</v>
      </c>
      <c r="AB40" s="329">
        <v>280</v>
      </c>
      <c r="AC40" s="432"/>
      <c r="AD40" s="236">
        <v>5692259000</v>
      </c>
      <c r="AE40" s="223">
        <v>11455.542362648421</v>
      </c>
      <c r="AF40" s="432"/>
    </row>
    <row r="41" spans="1:32">
      <c r="A41" s="92" t="s">
        <v>22</v>
      </c>
      <c r="B41" s="65" t="s">
        <v>133</v>
      </c>
      <c r="C41" s="329" t="s">
        <v>181</v>
      </c>
      <c r="D41" s="329" t="s">
        <v>181</v>
      </c>
      <c r="E41" s="329" t="s">
        <v>65</v>
      </c>
      <c r="F41" s="386">
        <v>0.3</v>
      </c>
      <c r="G41" s="50" t="s">
        <v>228</v>
      </c>
      <c r="H41" s="387">
        <v>40178</v>
      </c>
      <c r="I41" s="396" t="s">
        <v>180</v>
      </c>
      <c r="J41" s="57" t="s">
        <v>229</v>
      </c>
      <c r="K41" s="330">
        <v>2044.22998046875</v>
      </c>
      <c r="L41" s="75">
        <v>496900</v>
      </c>
      <c r="M41" s="397">
        <v>2497905142</v>
      </c>
      <c r="N41" s="58" t="s">
        <v>229</v>
      </c>
      <c r="O41" s="393">
        <v>2544155534</v>
      </c>
      <c r="P41" s="58" t="s">
        <v>229</v>
      </c>
      <c r="Q41" s="395">
        <v>180188592</v>
      </c>
      <c r="R41" s="58" t="s">
        <v>229</v>
      </c>
      <c r="S41" s="395">
        <v>514855949</v>
      </c>
      <c r="T41" s="58" t="s">
        <v>229</v>
      </c>
      <c r="U41" s="80">
        <v>2029299585</v>
      </c>
      <c r="V41" s="320">
        <v>4083.9194707184542</v>
      </c>
      <c r="W41" s="81">
        <v>100</v>
      </c>
      <c r="X41" s="85">
        <v>13.86272634840279</v>
      </c>
      <c r="Y41" s="147">
        <v>100</v>
      </c>
      <c r="Z41" s="89">
        <v>0.20236811080120073</v>
      </c>
      <c r="AA41" s="86">
        <v>100</v>
      </c>
      <c r="AB41" s="329">
        <v>300</v>
      </c>
      <c r="AC41" s="432"/>
      <c r="AD41" s="236">
        <v>2317716550</v>
      </c>
      <c r="AE41" s="223">
        <v>4664.3520829140671</v>
      </c>
      <c r="AF41" s="432"/>
    </row>
    <row r="42" spans="1:32">
      <c r="A42" s="92" t="s">
        <v>23</v>
      </c>
      <c r="B42" s="65" t="s">
        <v>134</v>
      </c>
      <c r="C42" s="329" t="s">
        <v>181</v>
      </c>
      <c r="D42" s="329" t="s">
        <v>181</v>
      </c>
      <c r="E42" s="324" t="s">
        <v>65</v>
      </c>
      <c r="F42" s="386">
        <v>0.1</v>
      </c>
      <c r="G42" s="50" t="s">
        <v>235</v>
      </c>
      <c r="H42" s="387">
        <v>40178</v>
      </c>
      <c r="I42" s="396" t="s">
        <v>180</v>
      </c>
      <c r="J42" s="330" t="s">
        <v>229</v>
      </c>
      <c r="K42" s="330">
        <v>2044.22998046875</v>
      </c>
      <c r="L42" s="75">
        <v>496900</v>
      </c>
      <c r="M42" s="398">
        <v>3484507000</v>
      </c>
      <c r="N42" s="58" t="s">
        <v>229</v>
      </c>
      <c r="O42" s="399">
        <v>4879092000</v>
      </c>
      <c r="P42" s="58" t="s">
        <v>229</v>
      </c>
      <c r="Q42" s="400">
        <v>1476743000</v>
      </c>
      <c r="R42" s="58" t="s">
        <v>229</v>
      </c>
      <c r="S42" s="400">
        <v>2412046000</v>
      </c>
      <c r="T42" s="58" t="s">
        <v>229</v>
      </c>
      <c r="U42" s="80">
        <v>2467046000</v>
      </c>
      <c r="V42" s="83">
        <v>4964.874220165023</v>
      </c>
      <c r="W42" s="81">
        <v>100</v>
      </c>
      <c r="X42" s="85">
        <v>2.3595893124260621</v>
      </c>
      <c r="Y42" s="147">
        <v>100</v>
      </c>
      <c r="Z42" s="89">
        <v>0.49436370537796787</v>
      </c>
      <c r="AA42" s="86">
        <v>80</v>
      </c>
      <c r="AB42" s="329">
        <v>280</v>
      </c>
      <c r="AC42" s="433"/>
      <c r="AD42" s="237">
        <v>2007764000</v>
      </c>
      <c r="AE42" s="225">
        <v>4040.5795934795733</v>
      </c>
      <c r="AF42" s="433"/>
    </row>
    <row r="43" spans="1:32" ht="36">
      <c r="A43" s="96">
        <v>11</v>
      </c>
      <c r="B43" s="267" t="s">
        <v>241</v>
      </c>
      <c r="C43" s="328"/>
      <c r="D43" s="328"/>
      <c r="E43" s="98"/>
      <c r="F43" s="277">
        <v>1</v>
      </c>
      <c r="G43" s="99"/>
      <c r="H43" s="100"/>
      <c r="I43" s="101"/>
      <c r="J43" s="335" t="s">
        <v>229</v>
      </c>
      <c r="K43" s="335"/>
      <c r="L43" s="140"/>
      <c r="M43" s="103"/>
      <c r="N43" s="104" t="s">
        <v>229</v>
      </c>
      <c r="O43" s="104"/>
      <c r="P43" s="131" t="s">
        <v>229</v>
      </c>
      <c r="Q43" s="103"/>
      <c r="R43" s="128" t="s">
        <v>229</v>
      </c>
      <c r="S43" s="104"/>
      <c r="T43" s="106" t="s">
        <v>229</v>
      </c>
      <c r="U43" s="129"/>
      <c r="V43" s="320"/>
      <c r="W43" s="108"/>
      <c r="X43" s="109"/>
      <c r="Y43" s="105"/>
      <c r="Z43" s="110"/>
      <c r="AA43" s="105"/>
      <c r="AB43" s="328"/>
      <c r="AC43" s="431" t="s">
        <v>231</v>
      </c>
      <c r="AD43" s="235">
        <v>589118239</v>
      </c>
      <c r="AE43" s="310">
        <v>39590.817989396608</v>
      </c>
      <c r="AF43" s="431" t="s">
        <v>231</v>
      </c>
    </row>
    <row r="44" spans="1:32">
      <c r="A44" s="68" t="s">
        <v>20</v>
      </c>
      <c r="B44" s="65" t="s">
        <v>135</v>
      </c>
      <c r="C44" s="329" t="s">
        <v>181</v>
      </c>
      <c r="D44" s="329" t="s">
        <v>181</v>
      </c>
      <c r="E44" s="324" t="s">
        <v>65</v>
      </c>
      <c r="F44" s="386">
        <v>0.43</v>
      </c>
      <c r="G44" s="73" t="s">
        <v>228</v>
      </c>
      <c r="H44" s="387">
        <v>40178</v>
      </c>
      <c r="I44" s="373" t="s">
        <v>180</v>
      </c>
      <c r="J44" s="330" t="s">
        <v>229</v>
      </c>
      <c r="K44" s="330">
        <v>2044.22998046875</v>
      </c>
      <c r="L44" s="75">
        <v>496900</v>
      </c>
      <c r="M44" s="393">
        <v>932608748</v>
      </c>
      <c r="N44" s="58"/>
      <c r="O44" s="393">
        <v>978368962</v>
      </c>
      <c r="P44" s="153" t="s">
        <v>229</v>
      </c>
      <c r="Q44" s="395">
        <v>343490509</v>
      </c>
      <c r="R44" s="58" t="s">
        <v>229</v>
      </c>
      <c r="S44" s="395">
        <v>772277419</v>
      </c>
      <c r="T44" s="153" t="s">
        <v>229</v>
      </c>
      <c r="U44" s="80">
        <v>206091543</v>
      </c>
      <c r="V44" s="320">
        <v>414.75456429865164</v>
      </c>
      <c r="W44" s="81">
        <v>50</v>
      </c>
      <c r="X44" s="311">
        <v>2.7150932080047663</v>
      </c>
      <c r="Y44" s="86">
        <v>100</v>
      </c>
      <c r="Z44" s="89">
        <v>0.78935192038522584</v>
      </c>
      <c r="AA44" s="86">
        <v>20</v>
      </c>
      <c r="AB44" s="329">
        <v>170</v>
      </c>
      <c r="AC44" s="432"/>
      <c r="AD44" s="236">
        <v>589118239</v>
      </c>
      <c r="AE44" s="223">
        <v>1185.587118132421</v>
      </c>
      <c r="AF44" s="432"/>
    </row>
    <row r="45" spans="1:32">
      <c r="A45" s="68" t="s">
        <v>21</v>
      </c>
      <c r="B45" s="65" t="s">
        <v>136</v>
      </c>
      <c r="C45" s="329" t="s">
        <v>181</v>
      </c>
      <c r="D45" s="329" t="s">
        <v>181</v>
      </c>
      <c r="E45" s="324" t="s">
        <v>65</v>
      </c>
      <c r="F45" s="386">
        <v>0.3</v>
      </c>
      <c r="G45" s="73" t="s">
        <v>228</v>
      </c>
      <c r="H45" s="373">
        <v>40543</v>
      </c>
      <c r="I45" s="373" t="s">
        <v>180</v>
      </c>
      <c r="J45" s="330" t="s">
        <v>229</v>
      </c>
      <c r="K45" s="330">
        <v>1913.97998046875</v>
      </c>
      <c r="L45" s="75">
        <v>515000</v>
      </c>
      <c r="M45" s="393">
        <v>4919395359</v>
      </c>
      <c r="N45" s="58"/>
      <c r="O45" s="393">
        <v>5423527939</v>
      </c>
      <c r="P45" s="153" t="s">
        <v>229</v>
      </c>
      <c r="Q45" s="395">
        <v>2982132090</v>
      </c>
      <c r="R45" s="58" t="s">
        <v>229</v>
      </c>
      <c r="S45" s="395">
        <v>3164282474</v>
      </c>
      <c r="T45" s="153" t="s">
        <v>229</v>
      </c>
      <c r="U45" s="80">
        <v>2259245465</v>
      </c>
      <c r="V45" s="320">
        <v>4386.8843980582524</v>
      </c>
      <c r="W45" s="81">
        <v>100</v>
      </c>
      <c r="X45" s="259">
        <v>1.6496235614432491</v>
      </c>
      <c r="Y45" s="86">
        <v>100</v>
      </c>
      <c r="Z45" s="89">
        <v>0.58343618943049758</v>
      </c>
      <c r="AA45" s="86">
        <v>50</v>
      </c>
      <c r="AB45" s="329">
        <v>250</v>
      </c>
      <c r="AC45" s="432"/>
      <c r="AD45" s="236">
        <v>1937263269</v>
      </c>
      <c r="AE45" s="223">
        <v>3761.6762504854369</v>
      </c>
      <c r="AF45" s="432"/>
    </row>
    <row r="46" spans="1:32" ht="126">
      <c r="A46" s="68" t="s">
        <v>22</v>
      </c>
      <c r="B46" s="65" t="s">
        <v>137</v>
      </c>
      <c r="C46" s="329" t="s">
        <v>194</v>
      </c>
      <c r="D46" s="329" t="s">
        <v>194</v>
      </c>
      <c r="E46" s="324" t="s">
        <v>192</v>
      </c>
      <c r="F46" s="386">
        <v>0.2</v>
      </c>
      <c r="G46" s="73" t="s">
        <v>228</v>
      </c>
      <c r="H46" s="387">
        <v>40178</v>
      </c>
      <c r="I46" s="373" t="s">
        <v>184</v>
      </c>
      <c r="J46" s="57">
        <v>0.69415521310565043</v>
      </c>
      <c r="K46" s="330">
        <v>2044.22998046875</v>
      </c>
      <c r="L46" s="75">
        <v>496900</v>
      </c>
      <c r="M46" s="395">
        <v>136610556667.24503</v>
      </c>
      <c r="N46" s="58">
        <v>46388582</v>
      </c>
      <c r="O46" s="395">
        <v>140084025262.75687</v>
      </c>
      <c r="P46" s="153">
        <v>47568060.999999993</v>
      </c>
      <c r="Q46" s="395">
        <v>119402928356.76259</v>
      </c>
      <c r="R46" s="58">
        <v>40545421</v>
      </c>
      <c r="S46" s="395">
        <v>125662350949.077</v>
      </c>
      <c r="T46" s="153">
        <v>42670921</v>
      </c>
      <c r="U46" s="80">
        <v>14421674313.679871</v>
      </c>
      <c r="V46" s="320">
        <v>29023.293044233993</v>
      </c>
      <c r="W46" s="81">
        <v>100</v>
      </c>
      <c r="X46" s="259">
        <v>1.144113955556165</v>
      </c>
      <c r="Y46" s="86">
        <v>50</v>
      </c>
      <c r="Z46" s="89">
        <v>0.89704982929617416</v>
      </c>
      <c r="AA46" s="86">
        <v>0</v>
      </c>
      <c r="AB46" s="329">
        <v>150</v>
      </c>
      <c r="AC46" s="432"/>
      <c r="AD46" s="236">
        <v>17207628310.482437</v>
      </c>
      <c r="AE46" s="223">
        <v>34629.962387769039</v>
      </c>
      <c r="AF46" s="432"/>
    </row>
    <row r="47" spans="1:32">
      <c r="A47" s="69" t="s">
        <v>23</v>
      </c>
      <c r="B47" s="268" t="s">
        <v>138</v>
      </c>
      <c r="C47" s="331" t="s">
        <v>181</v>
      </c>
      <c r="D47" s="331" t="s">
        <v>181</v>
      </c>
      <c r="E47" s="264" t="s">
        <v>65</v>
      </c>
      <c r="F47" s="386">
        <v>7.0000000000000007E-2</v>
      </c>
      <c r="G47" s="74" t="s">
        <v>235</v>
      </c>
      <c r="H47" s="373">
        <v>40527</v>
      </c>
      <c r="I47" s="373" t="s">
        <v>180</v>
      </c>
      <c r="J47" s="332" t="s">
        <v>229</v>
      </c>
      <c r="K47" s="332">
        <v>1899.8900146484375</v>
      </c>
      <c r="L47" s="76">
        <v>515000</v>
      </c>
      <c r="M47" s="393">
        <v>100000000</v>
      </c>
      <c r="N47" s="152" t="s">
        <v>229</v>
      </c>
      <c r="O47" s="393">
        <v>100000000</v>
      </c>
      <c r="P47" s="154" t="s">
        <v>229</v>
      </c>
      <c r="Q47" s="395">
        <v>0</v>
      </c>
      <c r="R47" s="152" t="s">
        <v>229</v>
      </c>
      <c r="S47" s="395">
        <v>0</v>
      </c>
      <c r="T47" s="154" t="s">
        <v>229</v>
      </c>
      <c r="U47" s="82">
        <v>100000000</v>
      </c>
      <c r="V47" s="83">
        <v>194.17475728155341</v>
      </c>
      <c r="W47" s="84">
        <v>30</v>
      </c>
      <c r="X47" s="274" t="s">
        <v>229</v>
      </c>
      <c r="Y47" s="88">
        <v>100</v>
      </c>
      <c r="Z47" s="90">
        <v>0</v>
      </c>
      <c r="AA47" s="88">
        <v>100</v>
      </c>
      <c r="AB47" s="331">
        <v>230</v>
      </c>
      <c r="AC47" s="433"/>
      <c r="AD47" s="236">
        <v>100000000</v>
      </c>
      <c r="AE47" s="223">
        <v>194.17475728155341</v>
      </c>
      <c r="AF47" s="433"/>
    </row>
    <row r="48" spans="1:32" ht="36">
      <c r="A48" s="155">
        <v>12</v>
      </c>
      <c r="B48" s="265" t="s">
        <v>242</v>
      </c>
      <c r="C48" s="333"/>
      <c r="D48" s="333"/>
      <c r="E48" s="113"/>
      <c r="F48" s="277">
        <v>1</v>
      </c>
      <c r="G48" s="116"/>
      <c r="H48" s="115"/>
      <c r="I48" s="116"/>
      <c r="J48" s="334" t="s">
        <v>229</v>
      </c>
      <c r="K48" s="334"/>
      <c r="L48" s="156" t="s">
        <v>229</v>
      </c>
      <c r="M48" s="120"/>
      <c r="N48" s="120" t="s">
        <v>229</v>
      </c>
      <c r="O48" s="120"/>
      <c r="P48" s="266" t="s">
        <v>229</v>
      </c>
      <c r="Q48" s="118"/>
      <c r="R48" s="119" t="s">
        <v>229</v>
      </c>
      <c r="S48" s="120"/>
      <c r="T48" s="122" t="s">
        <v>229</v>
      </c>
      <c r="U48" s="123"/>
      <c r="V48" s="320"/>
      <c r="W48" s="124"/>
      <c r="X48" s="125"/>
      <c r="Y48" s="121"/>
      <c r="Z48" s="126"/>
      <c r="AA48" s="121"/>
      <c r="AB48" s="333"/>
      <c r="AC48" s="431" t="s">
        <v>231</v>
      </c>
      <c r="AD48" s="235">
        <v>14634150872.18</v>
      </c>
      <c r="AE48" s="224">
        <v>30263.951380728267</v>
      </c>
      <c r="AF48" s="431" t="s">
        <v>231</v>
      </c>
    </row>
    <row r="49" spans="1:32" ht="126">
      <c r="A49" s="92" t="s">
        <v>20</v>
      </c>
      <c r="B49" s="26" t="s">
        <v>139</v>
      </c>
      <c r="C49" s="329" t="s">
        <v>200</v>
      </c>
      <c r="D49" s="329" t="s">
        <v>181</v>
      </c>
      <c r="E49" s="324" t="s">
        <v>196</v>
      </c>
      <c r="F49" s="386">
        <v>0.6</v>
      </c>
      <c r="G49" s="50" t="s">
        <v>228</v>
      </c>
      <c r="H49" s="373">
        <v>40543</v>
      </c>
      <c r="I49" s="373" t="s">
        <v>184</v>
      </c>
      <c r="J49" s="57">
        <v>0.74839095943721001</v>
      </c>
      <c r="K49" s="330">
        <v>1913.97998046875</v>
      </c>
      <c r="L49" s="75">
        <v>515000</v>
      </c>
      <c r="M49" s="397">
        <v>13907517808.5</v>
      </c>
      <c r="N49" s="58">
        <v>5438019.5729865097</v>
      </c>
      <c r="O49" s="393">
        <v>14997494967.1</v>
      </c>
      <c r="P49" s="58">
        <v>5864214.7577916924</v>
      </c>
      <c r="Q49" s="395">
        <v>7483616600.3400002</v>
      </c>
      <c r="R49" s="58">
        <v>2926191.0076076309</v>
      </c>
      <c r="S49" s="395">
        <v>7483616600.3400002</v>
      </c>
      <c r="T49" s="58">
        <v>2926191.0076076309</v>
      </c>
      <c r="U49" s="80">
        <v>7513878366.7600002</v>
      </c>
      <c r="V49" s="320">
        <v>14590.055081087379</v>
      </c>
      <c r="W49" s="81">
        <v>100</v>
      </c>
      <c r="X49" s="85">
        <v>1.8583952854917962</v>
      </c>
      <c r="Y49" s="86">
        <v>100</v>
      </c>
      <c r="Z49" s="89">
        <v>0.49899110596515001</v>
      </c>
      <c r="AA49" s="86">
        <v>80</v>
      </c>
      <c r="AB49" s="329">
        <v>280</v>
      </c>
      <c r="AC49" s="432"/>
      <c r="AD49" s="236">
        <v>6423901208.1599998</v>
      </c>
      <c r="AE49" s="223">
        <v>12473.594578951455</v>
      </c>
      <c r="AF49" s="432"/>
    </row>
    <row r="50" spans="1:32">
      <c r="A50" s="92" t="s">
        <v>21</v>
      </c>
      <c r="B50" s="26" t="s">
        <v>140</v>
      </c>
      <c r="C50" s="329" t="s">
        <v>181</v>
      </c>
      <c r="D50" s="329" t="s">
        <v>186</v>
      </c>
      <c r="E50" s="324" t="s">
        <v>65</v>
      </c>
      <c r="F50" s="386">
        <v>0.4</v>
      </c>
      <c r="G50" s="50" t="s">
        <v>228</v>
      </c>
      <c r="H50" s="387">
        <v>39813</v>
      </c>
      <c r="I50" s="373" t="s">
        <v>180</v>
      </c>
      <c r="J50" s="330" t="s">
        <v>229</v>
      </c>
      <c r="K50" s="330">
        <v>2243.590087890625</v>
      </c>
      <c r="L50" s="75">
        <v>461500</v>
      </c>
      <c r="M50" s="398">
        <v>11464030693.889999</v>
      </c>
      <c r="N50" s="58" t="s">
        <v>229</v>
      </c>
      <c r="O50" s="399">
        <v>16645695778</v>
      </c>
      <c r="P50" s="58" t="s">
        <v>229</v>
      </c>
      <c r="Q50" s="395">
        <v>3253781029.8699999</v>
      </c>
      <c r="R50" s="58" t="s">
        <v>229</v>
      </c>
      <c r="S50" s="395">
        <v>3253781030</v>
      </c>
      <c r="T50" s="58" t="s">
        <v>229</v>
      </c>
      <c r="U50" s="82">
        <v>13391914748</v>
      </c>
      <c r="V50" s="83">
        <v>29018.233473456123</v>
      </c>
      <c r="W50" s="84">
        <v>100</v>
      </c>
      <c r="X50" s="87">
        <v>3.5232950799851546</v>
      </c>
      <c r="Y50" s="88">
        <v>100</v>
      </c>
      <c r="Z50" s="90">
        <v>0.19547281611985257</v>
      </c>
      <c r="AA50" s="88">
        <v>100</v>
      </c>
      <c r="AB50" s="331">
        <v>300</v>
      </c>
      <c r="AC50" s="433"/>
      <c r="AD50" s="236">
        <v>8210249664.0199995</v>
      </c>
      <c r="AE50" s="223">
        <v>17790.356801776812</v>
      </c>
      <c r="AF50" s="433"/>
    </row>
    <row r="51" spans="1:32" ht="18">
      <c r="A51" s="96">
        <v>13</v>
      </c>
      <c r="B51" s="97" t="s">
        <v>243</v>
      </c>
      <c r="C51" s="328"/>
      <c r="D51" s="328"/>
      <c r="E51" s="98"/>
      <c r="F51" s="277">
        <v>1</v>
      </c>
      <c r="G51" s="99"/>
      <c r="H51" s="100"/>
      <c r="I51" s="101"/>
      <c r="J51" s="335" t="s">
        <v>229</v>
      </c>
      <c r="K51" s="335"/>
      <c r="L51" s="102" t="s">
        <v>229</v>
      </c>
      <c r="M51" s="103"/>
      <c r="N51" s="104" t="s">
        <v>229</v>
      </c>
      <c r="O51" s="104"/>
      <c r="P51" s="131" t="s">
        <v>229</v>
      </c>
      <c r="Q51" s="151"/>
      <c r="R51" s="128" t="s">
        <v>229</v>
      </c>
      <c r="S51" s="104"/>
      <c r="T51" s="106" t="s">
        <v>229</v>
      </c>
      <c r="U51" s="123"/>
      <c r="V51" s="320"/>
      <c r="W51" s="124"/>
      <c r="X51" s="125"/>
      <c r="Y51" s="121"/>
      <c r="Z51" s="126"/>
      <c r="AA51" s="121"/>
      <c r="AB51" s="339"/>
      <c r="AC51" s="431" t="s">
        <v>231</v>
      </c>
      <c r="AD51" s="235">
        <v>57128757671.230003</v>
      </c>
      <c r="AE51" s="224">
        <v>124088.89067356694</v>
      </c>
      <c r="AF51" s="431" t="s">
        <v>231</v>
      </c>
    </row>
    <row r="52" spans="1:32">
      <c r="A52" s="68" t="s">
        <v>20</v>
      </c>
      <c r="B52" s="26" t="s">
        <v>141</v>
      </c>
      <c r="C52" s="329" t="s">
        <v>181</v>
      </c>
      <c r="D52" s="329" t="s">
        <v>181</v>
      </c>
      <c r="E52" s="324" t="s">
        <v>65</v>
      </c>
      <c r="F52" s="386">
        <v>0.2</v>
      </c>
      <c r="G52" s="73" t="s">
        <v>228</v>
      </c>
      <c r="H52" s="387">
        <v>40178</v>
      </c>
      <c r="I52" s="373" t="s">
        <v>180</v>
      </c>
      <c r="J52" s="330" t="s">
        <v>229</v>
      </c>
      <c r="K52" s="330">
        <v>2044.22998046875</v>
      </c>
      <c r="L52" s="75">
        <v>496900</v>
      </c>
      <c r="M52" s="397">
        <v>6266107686.46</v>
      </c>
      <c r="N52" s="58" t="s">
        <v>229</v>
      </c>
      <c r="O52" s="393">
        <v>9185883790.8600006</v>
      </c>
      <c r="P52" s="58" t="s">
        <v>229</v>
      </c>
      <c r="Q52" s="395">
        <v>3506012281.6199999</v>
      </c>
      <c r="R52" s="58" t="s">
        <v>229</v>
      </c>
      <c r="S52" s="395">
        <v>5124711381.6999998</v>
      </c>
      <c r="T52" s="58" t="s">
        <v>229</v>
      </c>
      <c r="U52" s="80">
        <v>4061172409.1600008</v>
      </c>
      <c r="V52" s="320">
        <v>8173.0175269873234</v>
      </c>
      <c r="W52" s="81">
        <v>100</v>
      </c>
      <c r="X52" s="85">
        <v>1.7872463594350734</v>
      </c>
      <c r="Y52" s="86">
        <v>100</v>
      </c>
      <c r="Z52" s="89">
        <v>0.55788985560639393</v>
      </c>
      <c r="AA52" s="86">
        <v>80</v>
      </c>
      <c r="AB52" s="340">
        <v>280</v>
      </c>
      <c r="AC52" s="432"/>
      <c r="AD52" s="236">
        <v>2760095404.8400002</v>
      </c>
      <c r="AE52" s="223">
        <v>5554.6295126584828</v>
      </c>
      <c r="AF52" s="432"/>
    </row>
    <row r="53" spans="1:32">
      <c r="A53" s="68" t="s">
        <v>21</v>
      </c>
      <c r="B53" s="65" t="s">
        <v>142</v>
      </c>
      <c r="C53" s="329" t="s">
        <v>181</v>
      </c>
      <c r="D53" s="329" t="s">
        <v>181</v>
      </c>
      <c r="E53" s="324" t="s">
        <v>65</v>
      </c>
      <c r="F53" s="386">
        <v>0.2</v>
      </c>
      <c r="G53" s="73" t="s">
        <v>228</v>
      </c>
      <c r="H53" s="387">
        <v>40178</v>
      </c>
      <c r="I53" s="373" t="s">
        <v>180</v>
      </c>
      <c r="J53" s="330" t="s">
        <v>229</v>
      </c>
      <c r="K53" s="330">
        <v>2044.22998046875</v>
      </c>
      <c r="L53" s="75">
        <v>496900</v>
      </c>
      <c r="M53" s="397">
        <v>24439748080.98</v>
      </c>
      <c r="N53" s="58" t="s">
        <v>229</v>
      </c>
      <c r="O53" s="393">
        <v>27406924703.529999</v>
      </c>
      <c r="P53" s="58" t="s">
        <v>229</v>
      </c>
      <c r="Q53" s="395">
        <v>8293252503.6099997</v>
      </c>
      <c r="R53" s="58" t="s">
        <v>229</v>
      </c>
      <c r="S53" s="395">
        <v>9819670947.0300007</v>
      </c>
      <c r="T53" s="58" t="s">
        <v>229</v>
      </c>
      <c r="U53" s="80">
        <v>17587253756.5</v>
      </c>
      <c r="V53" s="320">
        <v>35393.950003018719</v>
      </c>
      <c r="W53" s="81">
        <v>100</v>
      </c>
      <c r="X53" s="85">
        <v>2.9469436834753955</v>
      </c>
      <c r="Y53" s="86">
        <v>100</v>
      </c>
      <c r="Z53" s="89">
        <v>0.35829160160261364</v>
      </c>
      <c r="AA53" s="86">
        <v>100</v>
      </c>
      <c r="AB53" s="340">
        <v>300</v>
      </c>
      <c r="AC53" s="432"/>
      <c r="AD53" s="236">
        <v>16146495577.369999</v>
      </c>
      <c r="AE53" s="223">
        <v>32494.456786818271</v>
      </c>
      <c r="AF53" s="432"/>
    </row>
    <row r="54" spans="1:32" ht="78.75">
      <c r="A54" s="68" t="s">
        <v>22</v>
      </c>
      <c r="B54" s="65" t="s">
        <v>143</v>
      </c>
      <c r="C54" s="329" t="s">
        <v>199</v>
      </c>
      <c r="D54" s="329" t="s">
        <v>244</v>
      </c>
      <c r="E54" s="324" t="s">
        <v>65</v>
      </c>
      <c r="F54" s="386">
        <v>0.2</v>
      </c>
      <c r="G54" s="73" t="s">
        <v>228</v>
      </c>
      <c r="H54" s="373">
        <v>40178</v>
      </c>
      <c r="I54" s="373" t="s">
        <v>180</v>
      </c>
      <c r="J54" s="330" t="s">
        <v>229</v>
      </c>
      <c r="K54" s="330">
        <v>2044.22998046875</v>
      </c>
      <c r="L54" s="75">
        <v>496900</v>
      </c>
      <c r="M54" s="397">
        <v>10000000</v>
      </c>
      <c r="N54" s="58" t="s">
        <v>229</v>
      </c>
      <c r="O54" s="393">
        <v>10000000</v>
      </c>
      <c r="P54" s="58" t="s">
        <v>229</v>
      </c>
      <c r="Q54" s="395">
        <v>0</v>
      </c>
      <c r="R54" s="58" t="s">
        <v>229</v>
      </c>
      <c r="S54" s="395">
        <v>0</v>
      </c>
      <c r="T54" s="58" t="s">
        <v>229</v>
      </c>
      <c r="U54" s="80">
        <v>10000000</v>
      </c>
      <c r="V54" s="320">
        <v>20.124773596297043</v>
      </c>
      <c r="W54" s="81">
        <v>30</v>
      </c>
      <c r="X54" s="85" t="s">
        <v>229</v>
      </c>
      <c r="Y54" s="86" t="s">
        <v>229</v>
      </c>
      <c r="Z54" s="89">
        <v>0</v>
      </c>
      <c r="AA54" s="86">
        <v>100</v>
      </c>
      <c r="AB54" s="340" t="s">
        <v>229</v>
      </c>
      <c r="AC54" s="432"/>
      <c r="AD54" s="236">
        <v>10000000</v>
      </c>
      <c r="AE54" s="223">
        <v>20.124773596297043</v>
      </c>
      <c r="AF54" s="432"/>
    </row>
    <row r="55" spans="1:32" ht="136.5" customHeight="1">
      <c r="A55" s="68" t="s">
        <v>23</v>
      </c>
      <c r="B55" s="65" t="s">
        <v>144</v>
      </c>
      <c r="C55" s="329" t="s">
        <v>221</v>
      </c>
      <c r="D55" s="329" t="s">
        <v>222</v>
      </c>
      <c r="E55" s="315" t="s">
        <v>202</v>
      </c>
      <c r="F55" s="386">
        <v>0.2</v>
      </c>
      <c r="G55" s="73" t="s">
        <v>228</v>
      </c>
      <c r="H55" s="387">
        <v>40178</v>
      </c>
      <c r="I55" s="396" t="s">
        <v>184</v>
      </c>
      <c r="J55" s="57">
        <v>0.69415521310565043</v>
      </c>
      <c r="K55" s="330">
        <v>2044.22998046875</v>
      </c>
      <c r="L55" s="75">
        <v>496900</v>
      </c>
      <c r="M55" s="397">
        <v>54874289098.330002</v>
      </c>
      <c r="N55" s="58">
        <v>18633556.012292635</v>
      </c>
      <c r="O55" s="393">
        <v>66165350282.839996</v>
      </c>
      <c r="P55" s="58">
        <v>22467639.778604116</v>
      </c>
      <c r="Q55" s="395">
        <v>16662122409.309999</v>
      </c>
      <c r="R55" s="58">
        <v>5657924.6182344239</v>
      </c>
      <c r="S55" s="395">
        <v>20354447860.650002</v>
      </c>
      <c r="T55" s="58">
        <v>6911720.4166614767</v>
      </c>
      <c r="U55" s="80">
        <v>45810902422.189995</v>
      </c>
      <c r="V55" s="320">
        <v>92193.403948862935</v>
      </c>
      <c r="W55" s="81">
        <v>100</v>
      </c>
      <c r="X55" s="85">
        <v>3.2933552971420297</v>
      </c>
      <c r="Y55" s="86">
        <v>100</v>
      </c>
      <c r="Z55" s="89">
        <v>0.30763001742815427</v>
      </c>
      <c r="AA55" s="86">
        <v>100</v>
      </c>
      <c r="AB55" s="340">
        <v>300</v>
      </c>
      <c r="AC55" s="432"/>
      <c r="AD55" s="236">
        <v>38212166689.020004</v>
      </c>
      <c r="AE55" s="223">
        <v>76901.120324049116</v>
      </c>
      <c r="AF55" s="432"/>
    </row>
    <row r="56" spans="1:32" ht="126">
      <c r="A56" s="69" t="s">
        <v>30</v>
      </c>
      <c r="B56" s="65" t="s">
        <v>145</v>
      </c>
      <c r="C56" s="331" t="s">
        <v>204</v>
      </c>
      <c r="D56" s="331" t="s">
        <v>198</v>
      </c>
      <c r="E56" s="264" t="s">
        <v>203</v>
      </c>
      <c r="F56" s="386">
        <v>0.2</v>
      </c>
      <c r="G56" s="73" t="s">
        <v>228</v>
      </c>
      <c r="H56" s="387">
        <v>40178</v>
      </c>
      <c r="I56" s="373" t="s">
        <v>184</v>
      </c>
      <c r="J56" s="57">
        <v>0.69415521310565043</v>
      </c>
      <c r="K56" s="330">
        <v>2044.22998046875</v>
      </c>
      <c r="L56" s="75">
        <v>496900</v>
      </c>
      <c r="M56" s="395">
        <v>31046005718.287399</v>
      </c>
      <c r="N56" s="58">
        <v>10542232</v>
      </c>
      <c r="O56" s="395">
        <v>47577101028.200653</v>
      </c>
      <c r="P56" s="58">
        <v>16155663.999999998</v>
      </c>
      <c r="Q56" s="395">
        <v>26514993613.821987</v>
      </c>
      <c r="R56" s="58">
        <v>9003645.0000000019</v>
      </c>
      <c r="S56" s="395">
        <v>35355495222.781471</v>
      </c>
      <c r="T56" s="58">
        <v>12005596.999999996</v>
      </c>
      <c r="U56" s="80">
        <v>12221605805.419182</v>
      </c>
      <c r="V56" s="83">
        <v>24595.704981725059</v>
      </c>
      <c r="W56" s="81">
        <v>100</v>
      </c>
      <c r="X56" s="85">
        <v>1.170884902725507</v>
      </c>
      <c r="Y56" s="86">
        <v>50</v>
      </c>
      <c r="Z56" s="89">
        <v>0.74311999803907769</v>
      </c>
      <c r="AA56" s="86">
        <v>20</v>
      </c>
      <c r="AB56" s="340">
        <v>170</v>
      </c>
      <c r="AC56" s="433"/>
      <c r="AD56" s="237">
        <v>4531012104.4654121</v>
      </c>
      <c r="AE56" s="225">
        <v>9118.5592764447811</v>
      </c>
      <c r="AF56" s="433"/>
    </row>
    <row r="57" spans="1:32" ht="18">
      <c r="A57" s="127">
        <v>14</v>
      </c>
      <c r="B57" s="97" t="s">
        <v>245</v>
      </c>
      <c r="C57" s="328"/>
      <c r="D57" s="328"/>
      <c r="E57" s="98"/>
      <c r="F57" s="277">
        <v>0.99999999999999989</v>
      </c>
      <c r="G57" s="101"/>
      <c r="H57" s="100"/>
      <c r="I57" s="101"/>
      <c r="J57" s="335" t="s">
        <v>229</v>
      </c>
      <c r="K57" s="335"/>
      <c r="L57" s="140" t="s">
        <v>229</v>
      </c>
      <c r="M57" s="104"/>
      <c r="N57" s="104" t="s">
        <v>229</v>
      </c>
      <c r="O57" s="104"/>
      <c r="P57" s="143" t="s">
        <v>229</v>
      </c>
      <c r="Q57" s="103"/>
      <c r="R57" s="128" t="s">
        <v>229</v>
      </c>
      <c r="S57" s="104"/>
      <c r="T57" s="106" t="s">
        <v>229</v>
      </c>
      <c r="U57" s="145"/>
      <c r="V57" s="401"/>
      <c r="W57" s="149"/>
      <c r="X57" s="109"/>
      <c r="Y57" s="105"/>
      <c r="Z57" s="110"/>
      <c r="AA57" s="105"/>
      <c r="AB57" s="328"/>
      <c r="AC57" s="431" t="s">
        <v>231</v>
      </c>
      <c r="AD57" s="233">
        <v>126407669175.17004</v>
      </c>
      <c r="AE57" s="224">
        <v>248540.44891172883</v>
      </c>
      <c r="AF57" s="431" t="s">
        <v>231</v>
      </c>
    </row>
    <row r="58" spans="1:32" ht="94.5">
      <c r="A58" s="92" t="s">
        <v>20</v>
      </c>
      <c r="B58" s="26" t="s">
        <v>146</v>
      </c>
      <c r="C58" s="329" t="s">
        <v>224</v>
      </c>
      <c r="D58" s="329" t="s">
        <v>206</v>
      </c>
      <c r="E58" s="324" t="s">
        <v>203</v>
      </c>
      <c r="F58" s="386">
        <v>0.5</v>
      </c>
      <c r="G58" s="50" t="s">
        <v>228</v>
      </c>
      <c r="H58" s="387">
        <v>40178</v>
      </c>
      <c r="I58" s="396" t="s">
        <v>184</v>
      </c>
      <c r="J58" s="57">
        <v>0.69415521310565043</v>
      </c>
      <c r="K58" s="330">
        <v>2044.22998046875</v>
      </c>
      <c r="L58" s="75">
        <v>496900</v>
      </c>
      <c r="M58" s="397">
        <v>37332745847.230003</v>
      </c>
      <c r="N58" s="58">
        <v>12677008.162976202</v>
      </c>
      <c r="O58" s="393">
        <v>45250807023.769997</v>
      </c>
      <c r="P58" s="58">
        <v>15365728.85286862</v>
      </c>
      <c r="Q58" s="395">
        <v>21953456115.98</v>
      </c>
      <c r="R58" s="58">
        <v>7454692.551324022</v>
      </c>
      <c r="S58" s="395">
        <v>25527824387.630001</v>
      </c>
      <c r="T58" s="153">
        <v>8668433.8588242382</v>
      </c>
      <c r="U58" s="146">
        <v>19722982636.139996</v>
      </c>
      <c r="V58" s="320">
        <v>39692.056019601521</v>
      </c>
      <c r="W58" s="150">
        <v>100</v>
      </c>
      <c r="X58" s="85">
        <v>1.7005407098545802</v>
      </c>
      <c r="Y58" s="86">
        <v>100</v>
      </c>
      <c r="Z58" s="89">
        <v>0.56414075387032048</v>
      </c>
      <c r="AA58" s="86">
        <v>50</v>
      </c>
      <c r="AB58" s="329">
        <v>250</v>
      </c>
      <c r="AC58" s="432"/>
      <c r="AD58" s="232">
        <v>15379289731.250004</v>
      </c>
      <c r="AE58" s="223">
        <v>30950.472391326231</v>
      </c>
      <c r="AF58" s="432"/>
    </row>
    <row r="59" spans="1:32" ht="173.25">
      <c r="A59" s="92" t="s">
        <v>21</v>
      </c>
      <c r="B59" s="26" t="s">
        <v>147</v>
      </c>
      <c r="C59" s="329" t="s">
        <v>209</v>
      </c>
      <c r="D59" s="329" t="s">
        <v>206</v>
      </c>
      <c r="E59" s="324" t="s">
        <v>207</v>
      </c>
      <c r="F59" s="386">
        <v>0.2</v>
      </c>
      <c r="G59" s="50" t="s">
        <v>228</v>
      </c>
      <c r="H59" s="387">
        <v>40178</v>
      </c>
      <c r="I59" s="396" t="s">
        <v>184</v>
      </c>
      <c r="J59" s="57">
        <v>0.69415521310565043</v>
      </c>
      <c r="K59" s="330">
        <v>2044.22998046875</v>
      </c>
      <c r="L59" s="75">
        <v>496900</v>
      </c>
      <c r="M59" s="397">
        <v>925328043379.55005</v>
      </c>
      <c r="N59" s="58">
        <v>314211850.56559992</v>
      </c>
      <c r="O59" s="393">
        <v>1002866731676.66</v>
      </c>
      <c r="P59" s="58">
        <v>340541512.69415897</v>
      </c>
      <c r="Q59" s="395">
        <v>817449913697.63</v>
      </c>
      <c r="R59" s="58">
        <v>277579883.11856103</v>
      </c>
      <c r="S59" s="395">
        <v>827889448992.95996</v>
      </c>
      <c r="T59" s="153">
        <v>281124815.88879269</v>
      </c>
      <c r="U59" s="146">
        <v>174977282683.70007</v>
      </c>
      <c r="V59" s="320">
        <v>352137.81985047308</v>
      </c>
      <c r="W59" s="150">
        <v>100</v>
      </c>
      <c r="X59" s="85">
        <v>1.1319691003378387</v>
      </c>
      <c r="Y59" s="86">
        <v>50</v>
      </c>
      <c r="Z59" s="89">
        <v>0.8255228963561676</v>
      </c>
      <c r="AA59" s="86">
        <v>0</v>
      </c>
      <c r="AB59" s="329">
        <v>150</v>
      </c>
      <c r="AC59" s="432"/>
      <c r="AD59" s="232">
        <v>107878129681.92004</v>
      </c>
      <c r="AE59" s="223">
        <v>217102.29358406126</v>
      </c>
      <c r="AF59" s="432"/>
    </row>
    <row r="60" spans="1:32" ht="78.75">
      <c r="A60" s="92" t="s">
        <v>22</v>
      </c>
      <c r="B60" s="26" t="s">
        <v>148</v>
      </c>
      <c r="C60" s="329" t="s">
        <v>181</v>
      </c>
      <c r="D60" s="329" t="s">
        <v>206</v>
      </c>
      <c r="E60" s="324" t="s">
        <v>65</v>
      </c>
      <c r="F60" s="386">
        <v>0.1</v>
      </c>
      <c r="G60" s="50" t="s">
        <v>235</v>
      </c>
      <c r="H60" s="387">
        <v>40178</v>
      </c>
      <c r="I60" s="373" t="s">
        <v>180</v>
      </c>
      <c r="J60" s="330" t="s">
        <v>229</v>
      </c>
      <c r="K60" s="330">
        <v>2044.22998046875</v>
      </c>
      <c r="L60" s="75">
        <v>496900</v>
      </c>
      <c r="M60" s="398">
        <v>706038842</v>
      </c>
      <c r="N60" s="58" t="s">
        <v>229</v>
      </c>
      <c r="O60" s="399">
        <v>944020001</v>
      </c>
      <c r="P60" s="58" t="s">
        <v>229</v>
      </c>
      <c r="Q60" s="400">
        <v>210494024</v>
      </c>
      <c r="R60" s="58" t="s">
        <v>229</v>
      </c>
      <c r="S60" s="400">
        <v>336849067</v>
      </c>
      <c r="T60" s="153" t="s">
        <v>229</v>
      </c>
      <c r="U60" s="146">
        <v>607170934</v>
      </c>
      <c r="V60" s="320">
        <v>1221.9177581002214</v>
      </c>
      <c r="W60" s="150">
        <v>90</v>
      </c>
      <c r="X60" s="85">
        <v>3.3541989866657689</v>
      </c>
      <c r="Y60" s="86">
        <v>100</v>
      </c>
      <c r="Z60" s="89">
        <v>0.35682407856102194</v>
      </c>
      <c r="AA60" s="86">
        <v>100</v>
      </c>
      <c r="AB60" s="329">
        <v>290</v>
      </c>
      <c r="AC60" s="432"/>
      <c r="AD60" s="232">
        <v>495544818</v>
      </c>
      <c r="AE60" s="223">
        <v>997.2727269068223</v>
      </c>
      <c r="AF60" s="432"/>
    </row>
    <row r="61" spans="1:32" ht="78.75">
      <c r="A61" s="68" t="s">
        <v>23</v>
      </c>
      <c r="B61" s="65" t="s">
        <v>149</v>
      </c>
      <c r="C61" s="329" t="s">
        <v>181</v>
      </c>
      <c r="D61" s="329" t="s">
        <v>206</v>
      </c>
      <c r="E61" s="324" t="s">
        <v>65</v>
      </c>
      <c r="F61" s="386">
        <v>0.08</v>
      </c>
      <c r="G61" s="50" t="s">
        <v>235</v>
      </c>
      <c r="H61" s="387">
        <v>40178</v>
      </c>
      <c r="I61" s="373" t="s">
        <v>180</v>
      </c>
      <c r="J61" s="330" t="s">
        <v>229</v>
      </c>
      <c r="K61" s="330">
        <v>2044.22998046875</v>
      </c>
      <c r="L61" s="75">
        <v>496900</v>
      </c>
      <c r="M61" s="398">
        <v>544893277</v>
      </c>
      <c r="N61" s="58" t="s">
        <v>229</v>
      </c>
      <c r="O61" s="399">
        <v>1109871109</v>
      </c>
      <c r="P61" s="58" t="s">
        <v>229</v>
      </c>
      <c r="Q61" s="400">
        <v>31867204</v>
      </c>
      <c r="R61" s="58" t="s">
        <v>229</v>
      </c>
      <c r="S61" s="400">
        <v>335101402</v>
      </c>
      <c r="T61" s="153" t="s">
        <v>229</v>
      </c>
      <c r="U61" s="146">
        <v>774769707</v>
      </c>
      <c r="V61" s="320">
        <v>1559.2064942644395</v>
      </c>
      <c r="W61" s="150">
        <v>90</v>
      </c>
      <c r="X61" s="85">
        <v>17.098873092223592</v>
      </c>
      <c r="Y61" s="86">
        <v>100</v>
      </c>
      <c r="Z61" s="89">
        <v>0.30192821426077865</v>
      </c>
      <c r="AA61" s="86">
        <v>100</v>
      </c>
      <c r="AB61" s="329">
        <v>290</v>
      </c>
      <c r="AC61" s="432"/>
      <c r="AD61" s="232">
        <v>513026073</v>
      </c>
      <c r="AE61" s="223">
        <v>1032.4533568122358</v>
      </c>
      <c r="AF61" s="432"/>
    </row>
    <row r="62" spans="1:32" ht="78.75">
      <c r="A62" s="68" t="s">
        <v>30</v>
      </c>
      <c r="B62" s="65" t="s">
        <v>150</v>
      </c>
      <c r="C62" s="329" t="s">
        <v>181</v>
      </c>
      <c r="D62" s="329" t="s">
        <v>206</v>
      </c>
      <c r="E62" s="324" t="s">
        <v>65</v>
      </c>
      <c r="F62" s="386">
        <v>0.04</v>
      </c>
      <c r="G62" s="50" t="s">
        <v>235</v>
      </c>
      <c r="H62" s="387">
        <v>40178</v>
      </c>
      <c r="I62" s="373" t="s">
        <v>180</v>
      </c>
      <c r="J62" s="330" t="s">
        <v>229</v>
      </c>
      <c r="K62" s="330">
        <v>2044.22998046875</v>
      </c>
      <c r="L62" s="75">
        <v>496900</v>
      </c>
      <c r="M62" s="398">
        <v>181542034</v>
      </c>
      <c r="N62" s="58" t="s">
        <v>229</v>
      </c>
      <c r="O62" s="399">
        <v>222642034</v>
      </c>
      <c r="P62" s="58" t="s">
        <v>229</v>
      </c>
      <c r="Q62" s="400">
        <v>68102999</v>
      </c>
      <c r="R62" s="58" t="s">
        <v>229</v>
      </c>
      <c r="S62" s="400">
        <v>68102999</v>
      </c>
      <c r="T62" s="153" t="s">
        <v>229</v>
      </c>
      <c r="U62" s="146">
        <v>154539035</v>
      </c>
      <c r="V62" s="320">
        <v>311.00630911652246</v>
      </c>
      <c r="W62" s="150">
        <v>50</v>
      </c>
      <c r="X62" s="85">
        <v>2.6656980847495424</v>
      </c>
      <c r="Y62" s="86">
        <v>100</v>
      </c>
      <c r="Z62" s="89">
        <v>0.30588563074302494</v>
      </c>
      <c r="AA62" s="86">
        <v>100</v>
      </c>
      <c r="AB62" s="329">
        <v>250</v>
      </c>
      <c r="AC62" s="432"/>
      <c r="AD62" s="232">
        <v>113439035</v>
      </c>
      <c r="AE62" s="223">
        <v>228.29348963574159</v>
      </c>
      <c r="AF62" s="432"/>
    </row>
    <row r="63" spans="1:32" ht="78.75">
      <c r="A63" s="68" t="s">
        <v>151</v>
      </c>
      <c r="B63" s="65" t="s">
        <v>153</v>
      </c>
      <c r="C63" s="329" t="s">
        <v>181</v>
      </c>
      <c r="D63" s="329" t="s">
        <v>206</v>
      </c>
      <c r="E63" s="324" t="s">
        <v>65</v>
      </c>
      <c r="F63" s="386">
        <v>7.2999999999999995E-2</v>
      </c>
      <c r="G63" s="50" t="s">
        <v>235</v>
      </c>
      <c r="H63" s="387">
        <v>40178</v>
      </c>
      <c r="I63" s="373" t="s">
        <v>180</v>
      </c>
      <c r="J63" s="330" t="s">
        <v>229</v>
      </c>
      <c r="K63" s="330">
        <v>2044.22998046875</v>
      </c>
      <c r="L63" s="75">
        <v>496900</v>
      </c>
      <c r="M63" s="398">
        <v>2584136599</v>
      </c>
      <c r="N63" s="58" t="s">
        <v>229</v>
      </c>
      <c r="O63" s="399">
        <v>2601998403</v>
      </c>
      <c r="P63" s="58" t="s">
        <v>229</v>
      </c>
      <c r="Q63" s="400">
        <v>569017763</v>
      </c>
      <c r="R63" s="58" t="s">
        <v>229</v>
      </c>
      <c r="S63" s="400">
        <v>1004017763</v>
      </c>
      <c r="T63" s="153" t="s">
        <v>229</v>
      </c>
      <c r="U63" s="146">
        <v>1597980640</v>
      </c>
      <c r="V63" s="320">
        <v>3215.8998591265849</v>
      </c>
      <c r="W63" s="150">
        <v>100</v>
      </c>
      <c r="X63" s="85">
        <v>4.5413988227288433</v>
      </c>
      <c r="Y63" s="86">
        <v>100</v>
      </c>
      <c r="Z63" s="89">
        <v>0.38586409655071569</v>
      </c>
      <c r="AA63" s="86">
        <v>100</v>
      </c>
      <c r="AB63" s="329">
        <v>300</v>
      </c>
      <c r="AC63" s="432"/>
      <c r="AD63" s="232">
        <v>2015118836</v>
      </c>
      <c r="AE63" s="223">
        <v>4055.3810344133631</v>
      </c>
      <c r="AF63" s="432"/>
    </row>
    <row r="64" spans="1:32" ht="78.75">
      <c r="A64" s="68" t="s">
        <v>152</v>
      </c>
      <c r="B64" s="65" t="s">
        <v>154</v>
      </c>
      <c r="C64" s="329" t="s">
        <v>181</v>
      </c>
      <c r="D64" s="329" t="s">
        <v>206</v>
      </c>
      <c r="E64" s="324" t="s">
        <v>65</v>
      </c>
      <c r="F64" s="386">
        <v>7.0000000000000001E-3</v>
      </c>
      <c r="G64" s="50" t="s">
        <v>235</v>
      </c>
      <c r="H64" s="387">
        <v>40178</v>
      </c>
      <c r="I64" s="373" t="s">
        <v>180</v>
      </c>
      <c r="J64" s="330" t="s">
        <v>229</v>
      </c>
      <c r="K64" s="330">
        <v>2044.22998046875</v>
      </c>
      <c r="L64" s="75">
        <v>496900</v>
      </c>
      <c r="M64" s="398">
        <v>13121000</v>
      </c>
      <c r="N64" s="58" t="s">
        <v>229</v>
      </c>
      <c r="O64" s="399">
        <v>171125000</v>
      </c>
      <c r="P64" s="58" t="s">
        <v>229</v>
      </c>
      <c r="Q64" s="400">
        <v>0</v>
      </c>
      <c r="R64" s="58" t="s">
        <v>229</v>
      </c>
      <c r="S64" s="400">
        <v>0</v>
      </c>
      <c r="T64" s="153" t="s">
        <v>229</v>
      </c>
      <c r="U64" s="146">
        <v>171125000</v>
      </c>
      <c r="V64" s="83">
        <v>344.3851881666331</v>
      </c>
      <c r="W64" s="150">
        <v>50</v>
      </c>
      <c r="X64" s="85">
        <v>0</v>
      </c>
      <c r="Y64" s="86">
        <v>100</v>
      </c>
      <c r="Z64" s="89">
        <v>0</v>
      </c>
      <c r="AA64" s="86">
        <v>100</v>
      </c>
      <c r="AB64" s="329">
        <v>250</v>
      </c>
      <c r="AC64" s="433"/>
      <c r="AD64" s="232">
        <v>13121000</v>
      </c>
      <c r="AE64" s="223">
        <v>26.405715435701349</v>
      </c>
      <c r="AF64" s="433"/>
    </row>
    <row r="65" spans="1:32" ht="18">
      <c r="A65" s="127">
        <v>15</v>
      </c>
      <c r="B65" s="97" t="s">
        <v>246</v>
      </c>
      <c r="C65" s="328"/>
      <c r="D65" s="328"/>
      <c r="E65" s="98"/>
      <c r="F65" s="277">
        <v>1</v>
      </c>
      <c r="G65" s="101"/>
      <c r="H65" s="100"/>
      <c r="I65" s="100"/>
      <c r="J65" s="335" t="s">
        <v>229</v>
      </c>
      <c r="K65" s="335"/>
      <c r="L65" s="140" t="s">
        <v>229</v>
      </c>
      <c r="M65" s="104"/>
      <c r="N65" s="255" t="s">
        <v>229</v>
      </c>
      <c r="O65" s="254"/>
      <c r="P65" s="176" t="s">
        <v>229</v>
      </c>
      <c r="Q65" s="103"/>
      <c r="R65" s="176" t="s">
        <v>229</v>
      </c>
      <c r="S65" s="104"/>
      <c r="T65" s="177" t="s">
        <v>229</v>
      </c>
      <c r="U65" s="129"/>
      <c r="V65" s="401"/>
      <c r="W65" s="108"/>
      <c r="X65" s="109"/>
      <c r="Y65" s="105"/>
      <c r="Z65" s="110"/>
      <c r="AA65" s="105"/>
      <c r="AB65" s="341"/>
      <c r="AC65" s="431" t="s">
        <v>227</v>
      </c>
      <c r="AD65" s="233">
        <v>8622963094.7600002</v>
      </c>
      <c r="AE65" s="224">
        <v>17353.518001126988</v>
      </c>
      <c r="AF65" s="431" t="s">
        <v>227</v>
      </c>
    </row>
    <row r="66" spans="1:32">
      <c r="A66" s="92" t="s">
        <v>20</v>
      </c>
      <c r="B66" s="26" t="s">
        <v>155</v>
      </c>
      <c r="C66" s="329" t="s">
        <v>181</v>
      </c>
      <c r="D66" s="329" t="s">
        <v>181</v>
      </c>
      <c r="E66" s="324" t="s">
        <v>65</v>
      </c>
      <c r="F66" s="386">
        <v>0.25</v>
      </c>
      <c r="G66" s="50" t="s">
        <v>228</v>
      </c>
      <c r="H66" s="387">
        <v>40178</v>
      </c>
      <c r="I66" s="373" t="s">
        <v>180</v>
      </c>
      <c r="J66" s="330" t="s">
        <v>229</v>
      </c>
      <c r="K66" s="330">
        <v>2044.22998046875</v>
      </c>
      <c r="L66" s="75">
        <v>496900</v>
      </c>
      <c r="M66" s="397">
        <v>96068732.379999995</v>
      </c>
      <c r="N66" s="58" t="s">
        <v>229</v>
      </c>
      <c r="O66" s="393">
        <v>96068732.379999995</v>
      </c>
      <c r="P66" s="58" t="s">
        <v>229</v>
      </c>
      <c r="Q66" s="395">
        <v>3370491</v>
      </c>
      <c r="R66" s="58" t="s">
        <v>229</v>
      </c>
      <c r="S66" s="395">
        <v>3370491</v>
      </c>
      <c r="T66" s="153" t="s">
        <v>229</v>
      </c>
      <c r="U66" s="80">
        <v>92698241.379999995</v>
      </c>
      <c r="V66" s="320">
        <v>186.55311205473939</v>
      </c>
      <c r="W66" s="81">
        <v>30</v>
      </c>
      <c r="X66" s="85">
        <v>28.50288945438513</v>
      </c>
      <c r="Y66" s="86">
        <v>100</v>
      </c>
      <c r="Z66" s="89">
        <v>3.5084162312749363E-2</v>
      </c>
      <c r="AA66" s="86">
        <v>100</v>
      </c>
      <c r="AB66" s="342">
        <v>230</v>
      </c>
      <c r="AC66" s="432"/>
      <c r="AD66" s="232">
        <v>92698241.379999995</v>
      </c>
      <c r="AE66" s="223">
        <v>186.55311205473939</v>
      </c>
      <c r="AF66" s="432"/>
    </row>
    <row r="67" spans="1:32">
      <c r="A67" s="92" t="s">
        <v>21</v>
      </c>
      <c r="B67" s="26" t="s">
        <v>156</v>
      </c>
      <c r="C67" s="329" t="s">
        <v>181</v>
      </c>
      <c r="D67" s="329" t="s">
        <v>181</v>
      </c>
      <c r="E67" s="324" t="s">
        <v>65</v>
      </c>
      <c r="F67" s="386">
        <v>0.25</v>
      </c>
      <c r="G67" s="50" t="s">
        <v>228</v>
      </c>
      <c r="H67" s="387">
        <v>40178</v>
      </c>
      <c r="I67" s="396" t="s">
        <v>180</v>
      </c>
      <c r="J67" s="57" t="s">
        <v>229</v>
      </c>
      <c r="K67" s="330">
        <v>2044.22998046875</v>
      </c>
      <c r="L67" s="75">
        <v>496900</v>
      </c>
      <c r="M67" s="397">
        <v>1621308943</v>
      </c>
      <c r="N67" s="58" t="s">
        <v>229</v>
      </c>
      <c r="O67" s="393">
        <v>1811719033</v>
      </c>
      <c r="P67" s="58" t="s">
        <v>229</v>
      </c>
      <c r="Q67" s="395">
        <v>513950491</v>
      </c>
      <c r="R67" s="58" t="s">
        <v>229</v>
      </c>
      <c r="S67" s="395">
        <v>815089529</v>
      </c>
      <c r="T67" s="153" t="s">
        <v>229</v>
      </c>
      <c r="U67" s="80">
        <v>996629505</v>
      </c>
      <c r="V67" s="320">
        <v>2005.6943147514589</v>
      </c>
      <c r="W67" s="81">
        <v>90</v>
      </c>
      <c r="X67" s="85">
        <v>3.1546014088738366</v>
      </c>
      <c r="Y67" s="86">
        <v>100</v>
      </c>
      <c r="Z67" s="89">
        <v>0.44989841921034784</v>
      </c>
      <c r="AA67" s="86">
        <v>80</v>
      </c>
      <c r="AB67" s="342">
        <v>270</v>
      </c>
      <c r="AC67" s="432"/>
      <c r="AD67" s="232">
        <v>1107358452</v>
      </c>
      <c r="AE67" s="223">
        <v>2228.5338136445966</v>
      </c>
      <c r="AF67" s="432"/>
    </row>
    <row r="68" spans="1:32">
      <c r="A68" s="92" t="s">
        <v>22</v>
      </c>
      <c r="B68" s="26" t="s">
        <v>157</v>
      </c>
      <c r="C68" s="329" t="s">
        <v>181</v>
      </c>
      <c r="D68" s="329" t="s">
        <v>181</v>
      </c>
      <c r="E68" s="324" t="s">
        <v>65</v>
      </c>
      <c r="F68" s="386">
        <v>0.25</v>
      </c>
      <c r="G68" s="50" t="s">
        <v>228</v>
      </c>
      <c r="H68" s="387">
        <v>40178</v>
      </c>
      <c r="I68" s="396" t="s">
        <v>180</v>
      </c>
      <c r="J68" s="57" t="s">
        <v>229</v>
      </c>
      <c r="K68" s="330">
        <v>2044.22998046875</v>
      </c>
      <c r="L68" s="75">
        <v>496900</v>
      </c>
      <c r="M68" s="397">
        <v>8950247677</v>
      </c>
      <c r="N68" s="58" t="s">
        <v>229</v>
      </c>
      <c r="O68" s="393">
        <v>10354335631</v>
      </c>
      <c r="P68" s="58" t="s">
        <v>229</v>
      </c>
      <c r="Q68" s="395">
        <v>4200096631</v>
      </c>
      <c r="R68" s="58" t="s">
        <v>229</v>
      </c>
      <c r="S68" s="395">
        <v>4490725676</v>
      </c>
      <c r="T68" s="153" t="s">
        <v>229</v>
      </c>
      <c r="U68" s="80">
        <v>5863609955</v>
      </c>
      <c r="V68" s="320">
        <v>11800.382280136848</v>
      </c>
      <c r="W68" s="81">
        <v>100</v>
      </c>
      <c r="X68" s="85">
        <v>2.1309623238046878</v>
      </c>
      <c r="Y68" s="86">
        <v>100</v>
      </c>
      <c r="Z68" s="89">
        <v>0.43370485910801937</v>
      </c>
      <c r="AA68" s="86">
        <v>80</v>
      </c>
      <c r="AB68" s="342">
        <v>280</v>
      </c>
      <c r="AC68" s="432"/>
      <c r="AD68" s="232">
        <v>4750151046</v>
      </c>
      <c r="AE68" s="223">
        <v>9559.5714348963575</v>
      </c>
      <c r="AF68" s="432"/>
    </row>
    <row r="69" spans="1:32">
      <c r="A69" s="93" t="s">
        <v>23</v>
      </c>
      <c r="B69" s="94" t="s">
        <v>158</v>
      </c>
      <c r="C69" s="329" t="s">
        <v>181</v>
      </c>
      <c r="D69" s="329" t="s">
        <v>181</v>
      </c>
      <c r="E69" s="324" t="s">
        <v>65</v>
      </c>
      <c r="F69" s="386">
        <v>0.25</v>
      </c>
      <c r="G69" s="50" t="s">
        <v>228</v>
      </c>
      <c r="H69" s="387">
        <v>40178</v>
      </c>
      <c r="I69" s="396" t="s">
        <v>180</v>
      </c>
      <c r="J69" s="57" t="s">
        <v>229</v>
      </c>
      <c r="K69" s="330">
        <v>2044.22998046875</v>
      </c>
      <c r="L69" s="75">
        <v>496900</v>
      </c>
      <c r="M69" s="397">
        <v>3908982246.1700001</v>
      </c>
      <c r="N69" s="58" t="s">
        <v>229</v>
      </c>
      <c r="O69" s="393">
        <v>5204989211.3000002</v>
      </c>
      <c r="P69" s="58" t="s">
        <v>229</v>
      </c>
      <c r="Q69" s="395">
        <v>1236226890.79</v>
      </c>
      <c r="R69" s="58" t="s">
        <v>229</v>
      </c>
      <c r="S69" s="395">
        <v>1236226890.79</v>
      </c>
      <c r="T69" s="153" t="s">
        <v>229</v>
      </c>
      <c r="U69" s="80">
        <v>3968762320.5100002</v>
      </c>
      <c r="V69" s="83">
        <v>7987.0443157778227</v>
      </c>
      <c r="W69" s="81">
        <v>100</v>
      </c>
      <c r="X69" s="85">
        <v>3.1620265464958455</v>
      </c>
      <c r="Y69" s="86">
        <v>100</v>
      </c>
      <c r="Z69" s="89">
        <v>0.23750806017160589</v>
      </c>
      <c r="AA69" s="86">
        <v>100</v>
      </c>
      <c r="AB69" s="342">
        <v>300</v>
      </c>
      <c r="AC69" s="433"/>
      <c r="AD69" s="232">
        <v>2672755355.3800001</v>
      </c>
      <c r="AE69" s="223">
        <v>5378.8596405312946</v>
      </c>
      <c r="AF69" s="433"/>
    </row>
    <row r="70" spans="1:32" ht="36">
      <c r="A70" s="127">
        <v>16</v>
      </c>
      <c r="B70" s="97" t="s">
        <v>247</v>
      </c>
      <c r="C70" s="328"/>
      <c r="D70" s="328"/>
      <c r="E70" s="98"/>
      <c r="F70" s="277">
        <v>1</v>
      </c>
      <c r="G70" s="101"/>
      <c r="H70" s="100"/>
      <c r="I70" s="100"/>
      <c r="J70" s="335" t="s">
        <v>229</v>
      </c>
      <c r="K70" s="335"/>
      <c r="L70" s="140" t="s">
        <v>229</v>
      </c>
      <c r="M70" s="104"/>
      <c r="N70" s="255" t="s">
        <v>229</v>
      </c>
      <c r="O70" s="254"/>
      <c r="P70" s="176" t="s">
        <v>229</v>
      </c>
      <c r="Q70" s="103"/>
      <c r="R70" s="176" t="s">
        <v>229</v>
      </c>
      <c r="S70" s="104"/>
      <c r="T70" s="177" t="s">
        <v>229</v>
      </c>
      <c r="U70" s="129"/>
      <c r="V70" s="401"/>
      <c r="W70" s="108"/>
      <c r="X70" s="109"/>
      <c r="Y70" s="105"/>
      <c r="Z70" s="110"/>
      <c r="AA70" s="105"/>
      <c r="AB70" s="341"/>
      <c r="AC70" s="431" t="s">
        <v>231</v>
      </c>
      <c r="AD70" s="233">
        <v>12566712057</v>
      </c>
      <c r="AE70" s="224">
        <v>24986.91304182983</v>
      </c>
      <c r="AF70" s="431" t="s">
        <v>231</v>
      </c>
    </row>
    <row r="71" spans="1:32" ht="78.75">
      <c r="A71" s="92" t="s">
        <v>20</v>
      </c>
      <c r="B71" s="26" t="s">
        <v>159</v>
      </c>
      <c r="C71" s="329" t="s">
        <v>181</v>
      </c>
      <c r="D71" s="329" t="s">
        <v>198</v>
      </c>
      <c r="E71" s="324" t="s">
        <v>65</v>
      </c>
      <c r="F71" s="386">
        <v>0.25</v>
      </c>
      <c r="G71" s="50" t="s">
        <v>228</v>
      </c>
      <c r="H71" s="387">
        <v>40178</v>
      </c>
      <c r="I71" s="373" t="s">
        <v>180</v>
      </c>
      <c r="J71" s="330" t="s">
        <v>229</v>
      </c>
      <c r="K71" s="330">
        <v>2044.22998046875</v>
      </c>
      <c r="L71" s="75">
        <v>496900</v>
      </c>
      <c r="M71" s="397">
        <v>6039226213</v>
      </c>
      <c r="N71" s="58" t="s">
        <v>229</v>
      </c>
      <c r="O71" s="393">
        <v>7767099523</v>
      </c>
      <c r="P71" s="58" t="s">
        <v>229</v>
      </c>
      <c r="Q71" s="395">
        <v>3930731807</v>
      </c>
      <c r="R71" s="58">
        <v>731807</v>
      </c>
      <c r="S71" s="395">
        <v>3930731807</v>
      </c>
      <c r="T71" s="153" t="s">
        <v>229</v>
      </c>
      <c r="U71" s="80">
        <v>3836367717</v>
      </c>
      <c r="V71" s="320">
        <v>7720.6031736767964</v>
      </c>
      <c r="W71" s="81">
        <v>100</v>
      </c>
      <c r="X71" s="85">
        <v>1.5364126858630016</v>
      </c>
      <c r="Y71" s="86">
        <v>100</v>
      </c>
      <c r="Z71" s="89">
        <v>0.50607460292742279</v>
      </c>
      <c r="AA71" s="86">
        <v>80</v>
      </c>
      <c r="AB71" s="342">
        <v>280</v>
      </c>
      <c r="AC71" s="432"/>
      <c r="AD71" s="232">
        <v>2108494406</v>
      </c>
      <c r="AE71" s="223">
        <v>4243.2972549808819</v>
      </c>
      <c r="AF71" s="432"/>
    </row>
    <row r="72" spans="1:32" ht="78.75">
      <c r="A72" s="92" t="s">
        <v>21</v>
      </c>
      <c r="B72" s="26" t="s">
        <v>160</v>
      </c>
      <c r="C72" s="329" t="s">
        <v>210</v>
      </c>
      <c r="D72" s="329" t="s">
        <v>198</v>
      </c>
      <c r="E72" s="324" t="s">
        <v>211</v>
      </c>
      <c r="F72" s="386">
        <v>0.25</v>
      </c>
      <c r="G72" s="50" t="s">
        <v>228</v>
      </c>
      <c r="H72" s="387">
        <v>40178</v>
      </c>
      <c r="I72" s="396" t="s">
        <v>46</v>
      </c>
      <c r="J72" s="144">
        <v>506.43</v>
      </c>
      <c r="K72" s="330">
        <v>2044.22998046875</v>
      </c>
      <c r="L72" s="75">
        <v>496900</v>
      </c>
      <c r="M72" s="395">
        <v>9368272713</v>
      </c>
      <c r="N72" s="58">
        <v>2320861348.9548206</v>
      </c>
      <c r="O72" s="395">
        <v>9576775996</v>
      </c>
      <c r="P72" s="58">
        <v>2372515183.7085195</v>
      </c>
      <c r="Q72" s="395">
        <v>5425067520</v>
      </c>
      <c r="R72" s="58">
        <v>1343986229.7311609</v>
      </c>
      <c r="S72" s="395">
        <v>5425067520</v>
      </c>
      <c r="T72" s="153">
        <v>1343986229.7311609</v>
      </c>
      <c r="U72" s="80">
        <v>4151708476</v>
      </c>
      <c r="V72" s="320">
        <v>8355.2193117327424</v>
      </c>
      <c r="W72" s="81">
        <v>100</v>
      </c>
      <c r="X72" s="85">
        <v>1.7268490536685523</v>
      </c>
      <c r="Y72" s="86">
        <v>100</v>
      </c>
      <c r="Z72" s="89">
        <v>0.56648161367311156</v>
      </c>
      <c r="AA72" s="86">
        <v>50</v>
      </c>
      <c r="AB72" s="342">
        <v>250</v>
      </c>
      <c r="AC72" s="432"/>
      <c r="AD72" s="232">
        <v>3943205193</v>
      </c>
      <c r="AE72" s="223">
        <v>7935.6111752867782</v>
      </c>
      <c r="AF72" s="432"/>
    </row>
    <row r="73" spans="1:32">
      <c r="A73" s="92" t="s">
        <v>22</v>
      </c>
      <c r="B73" s="26" t="s">
        <v>161</v>
      </c>
      <c r="C73" s="329" t="s">
        <v>181</v>
      </c>
      <c r="D73" s="329" t="s">
        <v>181</v>
      </c>
      <c r="E73" s="324" t="s">
        <v>65</v>
      </c>
      <c r="F73" s="386">
        <v>0.25</v>
      </c>
      <c r="G73" s="50" t="s">
        <v>228</v>
      </c>
      <c r="H73" s="373">
        <v>40543</v>
      </c>
      <c r="I73" s="373" t="s">
        <v>180</v>
      </c>
      <c r="J73" s="57" t="s">
        <v>229</v>
      </c>
      <c r="K73" s="330">
        <v>1913.97998046875</v>
      </c>
      <c r="L73" s="75">
        <v>515000</v>
      </c>
      <c r="M73" s="397">
        <v>5571751655</v>
      </c>
      <c r="N73" s="58" t="s">
        <v>229</v>
      </c>
      <c r="O73" s="393">
        <v>6217911568</v>
      </c>
      <c r="P73" s="58" t="s">
        <v>229</v>
      </c>
      <c r="Q73" s="395">
        <v>1283452884</v>
      </c>
      <c r="R73" s="58" t="s">
        <v>229</v>
      </c>
      <c r="S73" s="395">
        <v>1633452884</v>
      </c>
      <c r="T73" s="153" t="s">
        <v>229</v>
      </c>
      <c r="U73" s="80">
        <v>4584458684</v>
      </c>
      <c r="V73" s="320">
        <v>8901.8615223300967</v>
      </c>
      <c r="W73" s="81">
        <v>100</v>
      </c>
      <c r="X73" s="85">
        <v>4.3412202539411648</v>
      </c>
      <c r="Y73" s="86">
        <v>100</v>
      </c>
      <c r="Z73" s="89">
        <v>0.26270120861905444</v>
      </c>
      <c r="AA73" s="86">
        <v>100</v>
      </c>
      <c r="AB73" s="342">
        <v>300</v>
      </c>
      <c r="AC73" s="432"/>
      <c r="AD73" s="232">
        <v>4288298771</v>
      </c>
      <c r="AE73" s="223">
        <v>8326.793730097088</v>
      </c>
      <c r="AF73" s="432"/>
    </row>
    <row r="74" spans="1:32" ht="78.75">
      <c r="A74" s="93" t="s">
        <v>23</v>
      </c>
      <c r="B74" s="94" t="s">
        <v>162</v>
      </c>
      <c r="C74" s="331" t="s">
        <v>181</v>
      </c>
      <c r="D74" s="331" t="s">
        <v>198</v>
      </c>
      <c r="E74" s="264" t="s">
        <v>65</v>
      </c>
      <c r="F74" s="386">
        <v>0.25</v>
      </c>
      <c r="G74" s="141" t="s">
        <v>228</v>
      </c>
      <c r="H74" s="387">
        <v>40178</v>
      </c>
      <c r="I74" s="373" t="s">
        <v>180</v>
      </c>
      <c r="J74" s="198" t="s">
        <v>229</v>
      </c>
      <c r="K74" s="332">
        <v>2044.22998046875</v>
      </c>
      <c r="L74" s="76">
        <v>496900</v>
      </c>
      <c r="M74" s="397">
        <v>2530849840</v>
      </c>
      <c r="N74" s="152" t="s">
        <v>229</v>
      </c>
      <c r="O74" s="393">
        <v>3485322329</v>
      </c>
      <c r="P74" s="152" t="s">
        <v>229</v>
      </c>
      <c r="Q74" s="395">
        <v>304136153</v>
      </c>
      <c r="R74" s="152" t="s">
        <v>229</v>
      </c>
      <c r="S74" s="395">
        <v>1306813337</v>
      </c>
      <c r="T74" s="154" t="s">
        <v>229</v>
      </c>
      <c r="U74" s="82">
        <v>2178508992</v>
      </c>
      <c r="V74" s="83">
        <v>4384.2000241497281</v>
      </c>
      <c r="W74" s="84">
        <v>100</v>
      </c>
      <c r="X74" s="87">
        <v>8.3214370111402047</v>
      </c>
      <c r="Y74" s="88">
        <v>100</v>
      </c>
      <c r="Z74" s="90">
        <v>0.37494762711801971</v>
      </c>
      <c r="AA74" s="88">
        <v>100</v>
      </c>
      <c r="AB74" s="343">
        <v>300</v>
      </c>
      <c r="AC74" s="433"/>
      <c r="AD74" s="234">
        <v>2226713687</v>
      </c>
      <c r="AE74" s="225">
        <v>4481.2108814650837</v>
      </c>
      <c r="AF74" s="433"/>
    </row>
    <row r="75" spans="1:32" ht="36">
      <c r="A75" s="155">
        <v>17</v>
      </c>
      <c r="B75" s="97" t="s">
        <v>248</v>
      </c>
      <c r="C75" s="333"/>
      <c r="D75" s="328"/>
      <c r="E75" s="132"/>
      <c r="F75" s="277">
        <v>1</v>
      </c>
      <c r="G75" s="116"/>
      <c r="H75" s="115"/>
      <c r="I75" s="116"/>
      <c r="J75" s="334" t="s">
        <v>229</v>
      </c>
      <c r="K75" s="334"/>
      <c r="L75" s="156" t="s">
        <v>229</v>
      </c>
      <c r="M75" s="256"/>
      <c r="N75" s="58" t="s">
        <v>229</v>
      </c>
      <c r="O75" s="120"/>
      <c r="P75" s="153" t="s">
        <v>229</v>
      </c>
      <c r="Q75" s="256"/>
      <c r="R75" s="58" t="s">
        <v>229</v>
      </c>
      <c r="S75" s="120"/>
      <c r="T75" s="153" t="s">
        <v>229</v>
      </c>
      <c r="U75" s="181"/>
      <c r="V75" s="320"/>
      <c r="W75" s="182"/>
      <c r="X75" s="125"/>
      <c r="Y75" s="121"/>
      <c r="Z75" s="183"/>
      <c r="AA75" s="120"/>
      <c r="AB75" s="333"/>
      <c r="AC75" s="431" t="s">
        <v>227</v>
      </c>
      <c r="AD75" s="231">
        <v>6503686707.1499996</v>
      </c>
      <c r="AE75" s="224">
        <v>12829.015218822917</v>
      </c>
      <c r="AF75" s="431" t="s">
        <v>231</v>
      </c>
    </row>
    <row r="76" spans="1:32" ht="94.5">
      <c r="A76" s="92" t="s">
        <v>20</v>
      </c>
      <c r="B76" s="26" t="s">
        <v>163</v>
      </c>
      <c r="C76" s="329" t="s">
        <v>181</v>
      </c>
      <c r="D76" s="329" t="s">
        <v>213</v>
      </c>
      <c r="E76" s="221" t="s">
        <v>65</v>
      </c>
      <c r="F76" s="386">
        <v>0.34</v>
      </c>
      <c r="G76" s="50" t="s">
        <v>228</v>
      </c>
      <c r="H76" s="373">
        <v>40543</v>
      </c>
      <c r="I76" s="396" t="s">
        <v>180</v>
      </c>
      <c r="J76" s="194" t="s">
        <v>229</v>
      </c>
      <c r="K76" s="330">
        <v>1913.97998046875</v>
      </c>
      <c r="L76" s="75">
        <v>515000</v>
      </c>
      <c r="M76" s="393">
        <v>6977105326</v>
      </c>
      <c r="N76" s="58" t="s">
        <v>229</v>
      </c>
      <c r="O76" s="393">
        <v>7156494791</v>
      </c>
      <c r="P76" s="153" t="s">
        <v>229</v>
      </c>
      <c r="Q76" s="395">
        <v>3308113164</v>
      </c>
      <c r="R76" s="58" t="s">
        <v>229</v>
      </c>
      <c r="S76" s="395">
        <v>3618867645</v>
      </c>
      <c r="T76" s="153" t="s">
        <v>229</v>
      </c>
      <c r="U76" s="146">
        <v>3537627146</v>
      </c>
      <c r="V76" s="320">
        <v>6869.1789242718451</v>
      </c>
      <c r="W76" s="150">
        <v>100</v>
      </c>
      <c r="X76" s="85">
        <v>2.1090890728670368</v>
      </c>
      <c r="Y76" s="86">
        <v>100</v>
      </c>
      <c r="Z76" s="179">
        <v>0.5056759979132639</v>
      </c>
      <c r="AA76" s="147">
        <v>80</v>
      </c>
      <c r="AB76" s="329">
        <v>280</v>
      </c>
      <c r="AC76" s="432"/>
      <c r="AD76" s="232">
        <v>3668992162</v>
      </c>
      <c r="AE76" s="227">
        <v>7124.2566252427187</v>
      </c>
      <c r="AF76" s="432"/>
    </row>
    <row r="77" spans="1:32">
      <c r="A77" s="92" t="s">
        <v>21</v>
      </c>
      <c r="B77" s="26" t="s">
        <v>164</v>
      </c>
      <c r="C77" s="329" t="s">
        <v>181</v>
      </c>
      <c r="D77" s="329" t="s">
        <v>181</v>
      </c>
      <c r="E77" s="221" t="s">
        <v>65</v>
      </c>
      <c r="F77" s="386">
        <v>0.33</v>
      </c>
      <c r="G77" s="50" t="s">
        <v>228</v>
      </c>
      <c r="H77" s="387">
        <v>40178</v>
      </c>
      <c r="I77" s="373" t="s">
        <v>180</v>
      </c>
      <c r="J77" s="144" t="s">
        <v>229</v>
      </c>
      <c r="K77" s="330">
        <v>2044.22998046875</v>
      </c>
      <c r="L77" s="75">
        <v>496900</v>
      </c>
      <c r="M77" s="393">
        <v>1346352474.0699999</v>
      </c>
      <c r="N77" s="144" t="s">
        <v>229</v>
      </c>
      <c r="O77" s="393">
        <v>2072726765.8599999</v>
      </c>
      <c r="P77" s="144" t="s">
        <v>229</v>
      </c>
      <c r="Q77" s="395">
        <v>443176928.92000002</v>
      </c>
      <c r="R77" s="144" t="s">
        <v>229</v>
      </c>
      <c r="S77" s="395">
        <v>809795405.91999996</v>
      </c>
      <c r="T77" s="144" t="s">
        <v>229</v>
      </c>
      <c r="U77" s="146">
        <v>1262931359.9400001</v>
      </c>
      <c r="V77" s="320">
        <v>2541.6207686456028</v>
      </c>
      <c r="W77" s="150">
        <v>100</v>
      </c>
      <c r="X77" s="85">
        <v>3.0379570465253991</v>
      </c>
      <c r="Y77" s="86">
        <v>100</v>
      </c>
      <c r="Z77" s="179">
        <v>0.39069086155405819</v>
      </c>
      <c r="AA77" s="147">
        <v>100</v>
      </c>
      <c r="AB77" s="329">
        <v>300</v>
      </c>
      <c r="AC77" s="432"/>
      <c r="AD77" s="232">
        <v>903175545.14999986</v>
      </c>
      <c r="AE77" s="227">
        <v>1817.6203363855905</v>
      </c>
      <c r="AF77" s="432"/>
    </row>
    <row r="78" spans="1:32">
      <c r="A78" s="92" t="s">
        <v>22</v>
      </c>
      <c r="B78" s="26" t="s">
        <v>165</v>
      </c>
      <c r="C78" s="329" t="s">
        <v>181</v>
      </c>
      <c r="D78" s="329" t="s">
        <v>181</v>
      </c>
      <c r="E78" s="221" t="s">
        <v>65</v>
      </c>
      <c r="F78" s="386">
        <v>0.33</v>
      </c>
      <c r="G78" s="50" t="s">
        <v>228</v>
      </c>
      <c r="H78" s="387">
        <v>40178</v>
      </c>
      <c r="I78" s="396" t="s">
        <v>180</v>
      </c>
      <c r="J78" s="194" t="s">
        <v>229</v>
      </c>
      <c r="K78" s="330">
        <v>2044.22998046875</v>
      </c>
      <c r="L78" s="75">
        <v>496900</v>
      </c>
      <c r="M78" s="393">
        <v>2978323000</v>
      </c>
      <c r="N78" s="58" t="s">
        <v>229</v>
      </c>
      <c r="O78" s="393">
        <v>3165553000</v>
      </c>
      <c r="P78" s="153" t="s">
        <v>229</v>
      </c>
      <c r="Q78" s="395">
        <v>1046804000</v>
      </c>
      <c r="R78" s="58" t="s">
        <v>229</v>
      </c>
      <c r="S78" s="395">
        <v>1717957000</v>
      </c>
      <c r="T78" s="153" t="s">
        <v>229</v>
      </c>
      <c r="U78" s="146">
        <v>1447596000</v>
      </c>
      <c r="V78" s="83">
        <v>2913.2541758905213</v>
      </c>
      <c r="W78" s="150">
        <v>100</v>
      </c>
      <c r="X78" s="85">
        <v>2.8451582149093815</v>
      </c>
      <c r="Y78" s="86">
        <v>100</v>
      </c>
      <c r="Z78" s="179">
        <v>0.54270359712821103</v>
      </c>
      <c r="AA78" s="147">
        <v>80</v>
      </c>
      <c r="AB78" s="329">
        <v>280</v>
      </c>
      <c r="AC78" s="433"/>
      <c r="AD78" s="232">
        <v>1931519000</v>
      </c>
      <c r="AE78" s="227">
        <v>3887.1382571946065</v>
      </c>
      <c r="AF78" s="433"/>
    </row>
    <row r="79" spans="1:32" ht="36">
      <c r="A79" s="127">
        <v>18</v>
      </c>
      <c r="B79" s="97" t="s">
        <v>249</v>
      </c>
      <c r="C79" s="328"/>
      <c r="D79" s="328"/>
      <c r="E79" s="98"/>
      <c r="F79" s="277">
        <v>1</v>
      </c>
      <c r="G79" s="101"/>
      <c r="H79" s="100"/>
      <c r="I79" s="101"/>
      <c r="J79" s="335" t="s">
        <v>229</v>
      </c>
      <c r="K79" s="335"/>
      <c r="L79" s="140" t="s">
        <v>229</v>
      </c>
      <c r="M79" s="103"/>
      <c r="N79" s="176" t="s">
        <v>229</v>
      </c>
      <c r="O79" s="104"/>
      <c r="P79" s="176" t="s">
        <v>229</v>
      </c>
      <c r="Q79" s="103"/>
      <c r="R79" s="176" t="s">
        <v>229</v>
      </c>
      <c r="S79" s="104"/>
      <c r="T79" s="177"/>
      <c r="U79" s="145"/>
      <c r="V79" s="320"/>
      <c r="W79" s="149"/>
      <c r="X79" s="109"/>
      <c r="Y79" s="105"/>
      <c r="Z79" s="110"/>
      <c r="AA79" s="105"/>
      <c r="AB79" s="328"/>
      <c r="AC79" s="431" t="s">
        <v>231</v>
      </c>
      <c r="AD79" s="233">
        <v>18124819616.855541</v>
      </c>
      <c r="AE79" s="226">
        <v>35650.548885686971</v>
      </c>
      <c r="AF79" s="431" t="s">
        <v>231</v>
      </c>
    </row>
    <row r="80" spans="1:32" ht="126">
      <c r="A80" s="92" t="s">
        <v>20</v>
      </c>
      <c r="B80" s="26" t="s">
        <v>166</v>
      </c>
      <c r="C80" s="329" t="s">
        <v>225</v>
      </c>
      <c r="D80" s="329" t="s">
        <v>206</v>
      </c>
      <c r="E80" s="324" t="s">
        <v>215</v>
      </c>
      <c r="F80" s="386">
        <v>0.5</v>
      </c>
      <c r="G80" s="50" t="s">
        <v>228</v>
      </c>
      <c r="H80" s="387">
        <v>40178</v>
      </c>
      <c r="I80" s="373" t="s">
        <v>46</v>
      </c>
      <c r="J80" s="144">
        <v>506.43</v>
      </c>
      <c r="K80" s="330">
        <v>2044.22998046875</v>
      </c>
      <c r="L80" s="75">
        <v>496900</v>
      </c>
      <c r="M80" s="393">
        <v>24793902455.486893</v>
      </c>
      <c r="N80" s="144">
        <v>6142350000</v>
      </c>
      <c r="O80" s="393">
        <v>29607564940.092094</v>
      </c>
      <c r="P80" s="144">
        <v>7334869000</v>
      </c>
      <c r="Q80" s="395">
        <v>9983566646.6313515</v>
      </c>
      <c r="R80" s="144">
        <v>2473292000</v>
      </c>
      <c r="S80" s="395">
        <v>13747778624.883991</v>
      </c>
      <c r="T80" s="260">
        <v>3405824000</v>
      </c>
      <c r="U80" s="146">
        <v>15859786315.208103</v>
      </c>
      <c r="V80" s="320">
        <v>31917.460887921319</v>
      </c>
      <c r="W80" s="150">
        <v>100</v>
      </c>
      <c r="X80" s="85">
        <v>2.4834714218943823</v>
      </c>
      <c r="Y80" s="86">
        <v>100</v>
      </c>
      <c r="Z80" s="89">
        <v>0.46433330983825338</v>
      </c>
      <c r="AA80" s="86">
        <v>80</v>
      </c>
      <c r="AB80" s="329">
        <v>280</v>
      </c>
      <c r="AC80" s="432"/>
      <c r="AD80" s="232">
        <v>14810335808.855541</v>
      </c>
      <c r="AE80" s="227">
        <v>29805.465503834857</v>
      </c>
      <c r="AF80" s="432"/>
    </row>
    <row r="81" spans="1:32" ht="78.75">
      <c r="A81" s="92" t="s">
        <v>21</v>
      </c>
      <c r="B81" s="26" t="s">
        <v>167</v>
      </c>
      <c r="C81" s="329" t="s">
        <v>181</v>
      </c>
      <c r="D81" s="329" t="s">
        <v>214</v>
      </c>
      <c r="E81" s="324" t="s">
        <v>65</v>
      </c>
      <c r="F81" s="386">
        <v>0.26</v>
      </c>
      <c r="G81" s="50" t="s">
        <v>228</v>
      </c>
      <c r="H81" s="387">
        <v>40598</v>
      </c>
      <c r="I81" s="396" t="s">
        <v>180</v>
      </c>
      <c r="J81" s="194" t="s">
        <v>229</v>
      </c>
      <c r="K81" s="330">
        <v>1898.280029296875</v>
      </c>
      <c r="L81" s="75">
        <v>535600</v>
      </c>
      <c r="M81" s="393">
        <v>200000000</v>
      </c>
      <c r="N81" s="58"/>
      <c r="O81" s="393">
        <v>200000000</v>
      </c>
      <c r="P81" s="58" t="s">
        <v>229</v>
      </c>
      <c r="Q81" s="395">
        <v>0</v>
      </c>
      <c r="R81" s="58" t="s">
        <v>229</v>
      </c>
      <c r="S81" s="395">
        <v>0</v>
      </c>
      <c r="T81" s="153" t="s">
        <v>229</v>
      </c>
      <c r="U81" s="146">
        <v>200000000</v>
      </c>
      <c r="V81" s="320">
        <v>373.4129947722181</v>
      </c>
      <c r="W81" s="150">
        <v>50</v>
      </c>
      <c r="X81" s="85">
        <v>0</v>
      </c>
      <c r="Y81" s="86">
        <v>100</v>
      </c>
      <c r="Z81" s="89">
        <v>0</v>
      </c>
      <c r="AA81" s="86">
        <v>100</v>
      </c>
      <c r="AB81" s="329">
        <v>250</v>
      </c>
      <c r="AC81" s="432"/>
      <c r="AD81" s="232">
        <v>200000000</v>
      </c>
      <c r="AE81" s="227">
        <v>373.4129947722181</v>
      </c>
      <c r="AF81" s="432"/>
    </row>
    <row r="82" spans="1:32" ht="78.75">
      <c r="A82" s="92" t="s">
        <v>22</v>
      </c>
      <c r="B82" s="26" t="s">
        <v>168</v>
      </c>
      <c r="C82" s="329" t="s">
        <v>181</v>
      </c>
      <c r="D82" s="329" t="s">
        <v>206</v>
      </c>
      <c r="E82" s="324" t="s">
        <v>65</v>
      </c>
      <c r="F82" s="386">
        <v>0.21</v>
      </c>
      <c r="G82" s="50" t="s">
        <v>228</v>
      </c>
      <c r="H82" s="387">
        <v>40178</v>
      </c>
      <c r="I82" s="396" t="s">
        <v>180</v>
      </c>
      <c r="J82" s="194" t="s">
        <v>229</v>
      </c>
      <c r="K82" s="330">
        <v>2044.22998046875</v>
      </c>
      <c r="L82" s="75">
        <v>496900</v>
      </c>
      <c r="M82" s="393">
        <v>5426852610</v>
      </c>
      <c r="N82" s="58" t="s">
        <v>229</v>
      </c>
      <c r="O82" s="393">
        <v>12646838528</v>
      </c>
      <c r="P82" s="58" t="s">
        <v>229</v>
      </c>
      <c r="Q82" s="395">
        <v>2720214980</v>
      </c>
      <c r="R82" s="58" t="s">
        <v>229</v>
      </c>
      <c r="S82" s="395">
        <v>6289534078</v>
      </c>
      <c r="T82" s="153" t="s">
        <v>229</v>
      </c>
      <c r="U82" s="146">
        <v>6357304450</v>
      </c>
      <c r="V82" s="320">
        <v>12793.931273898168</v>
      </c>
      <c r="W82" s="150">
        <v>100</v>
      </c>
      <c r="X82" s="85">
        <v>1.9950087217003709</v>
      </c>
      <c r="Y82" s="86">
        <v>100</v>
      </c>
      <c r="Z82" s="89">
        <v>0.49732065955258475</v>
      </c>
      <c r="AA82" s="86">
        <v>80</v>
      </c>
      <c r="AB82" s="329">
        <v>280</v>
      </c>
      <c r="AC82" s="432"/>
      <c r="AD82" s="232">
        <v>2706637630</v>
      </c>
      <c r="AE82" s="227">
        <v>5447.0469510968005</v>
      </c>
      <c r="AF82" s="432"/>
    </row>
    <row r="83" spans="1:32" ht="78.75">
      <c r="A83" s="93" t="s">
        <v>23</v>
      </c>
      <c r="B83" s="94" t="s">
        <v>169</v>
      </c>
      <c r="C83" s="331" t="s">
        <v>181</v>
      </c>
      <c r="D83" s="329" t="s">
        <v>206</v>
      </c>
      <c r="E83" s="264" t="s">
        <v>65</v>
      </c>
      <c r="F83" s="386">
        <v>0.03</v>
      </c>
      <c r="G83" s="141" t="s">
        <v>235</v>
      </c>
      <c r="H83" s="387">
        <v>40178</v>
      </c>
      <c r="I83" s="396" t="s">
        <v>180</v>
      </c>
      <c r="J83" s="194" t="s">
        <v>229</v>
      </c>
      <c r="K83" s="332">
        <v>2044.22998046875</v>
      </c>
      <c r="L83" s="76">
        <v>496900</v>
      </c>
      <c r="M83" s="393">
        <v>560192353</v>
      </c>
      <c r="N83" s="152" t="s">
        <v>229</v>
      </c>
      <c r="O83" s="393">
        <v>595096003</v>
      </c>
      <c r="P83" s="152" t="s">
        <v>229</v>
      </c>
      <c r="Q83" s="395">
        <v>152346175</v>
      </c>
      <c r="R83" s="152" t="s">
        <v>229</v>
      </c>
      <c r="S83" s="395">
        <v>152346175</v>
      </c>
      <c r="T83" s="154" t="s">
        <v>229</v>
      </c>
      <c r="U83" s="157">
        <v>442749828</v>
      </c>
      <c r="V83" s="83">
        <v>891.02400482994562</v>
      </c>
      <c r="W83" s="158">
        <v>70</v>
      </c>
      <c r="X83" s="85">
        <v>3.6771015288043825</v>
      </c>
      <c r="Y83" s="88">
        <v>100</v>
      </c>
      <c r="Z83" s="90">
        <v>0.25600268567086981</v>
      </c>
      <c r="AA83" s="88">
        <v>100</v>
      </c>
      <c r="AB83" s="331">
        <v>270</v>
      </c>
      <c r="AC83" s="433"/>
      <c r="AD83" s="234">
        <v>407846178</v>
      </c>
      <c r="AE83" s="228">
        <v>820.78119943650631</v>
      </c>
      <c r="AF83" s="433"/>
    </row>
    <row r="84" spans="1:32" ht="18">
      <c r="A84" s="127">
        <v>19</v>
      </c>
      <c r="B84" s="97" t="s">
        <v>250</v>
      </c>
      <c r="C84" s="328"/>
      <c r="D84" s="328"/>
      <c r="E84" s="98"/>
      <c r="F84" s="277">
        <v>1</v>
      </c>
      <c r="G84" s="101"/>
      <c r="H84" s="100"/>
      <c r="I84" s="101"/>
      <c r="J84" s="335" t="s">
        <v>229</v>
      </c>
      <c r="K84" s="335"/>
      <c r="L84" s="140" t="s">
        <v>229</v>
      </c>
      <c r="M84" s="103"/>
      <c r="N84" s="176" t="s">
        <v>229</v>
      </c>
      <c r="O84" s="104"/>
      <c r="P84" s="177" t="s">
        <v>229</v>
      </c>
      <c r="Q84" s="118"/>
      <c r="R84" s="58" t="s">
        <v>229</v>
      </c>
      <c r="S84" s="120"/>
      <c r="T84" s="153" t="s">
        <v>229</v>
      </c>
      <c r="U84" s="129"/>
      <c r="V84" s="320"/>
      <c r="W84" s="108"/>
      <c r="X84" s="109"/>
      <c r="Y84" s="105"/>
      <c r="Z84" s="178"/>
      <c r="AA84" s="104"/>
      <c r="AB84" s="328"/>
      <c r="AC84" s="431" t="s">
        <v>231</v>
      </c>
      <c r="AD84" s="233">
        <v>37288204658.229996</v>
      </c>
      <c r="AE84" s="226">
        <v>75041.667655926736</v>
      </c>
      <c r="AF84" s="431" t="s">
        <v>227</v>
      </c>
    </row>
    <row r="85" spans="1:32">
      <c r="A85" s="92" t="s">
        <v>20</v>
      </c>
      <c r="B85" s="26" t="s">
        <v>170</v>
      </c>
      <c r="C85" s="329" t="s">
        <v>181</v>
      </c>
      <c r="D85" s="329" t="s">
        <v>181</v>
      </c>
      <c r="E85" s="324" t="s">
        <v>65</v>
      </c>
      <c r="F85" s="386">
        <v>0.4</v>
      </c>
      <c r="G85" s="50" t="s">
        <v>228</v>
      </c>
      <c r="H85" s="387">
        <v>40178</v>
      </c>
      <c r="I85" s="396" t="s">
        <v>180</v>
      </c>
      <c r="J85" s="57" t="s">
        <v>229</v>
      </c>
      <c r="K85" s="330">
        <v>2044.22998046875</v>
      </c>
      <c r="L85" s="75">
        <v>496900</v>
      </c>
      <c r="M85" s="397">
        <v>29324005000</v>
      </c>
      <c r="N85" s="58" t="s">
        <v>229</v>
      </c>
      <c r="O85" s="393">
        <v>34282132000</v>
      </c>
      <c r="P85" s="153" t="s">
        <v>229</v>
      </c>
      <c r="Q85" s="395">
        <v>10126239000</v>
      </c>
      <c r="R85" s="58" t="s">
        <v>229</v>
      </c>
      <c r="S85" s="395">
        <v>20061260000</v>
      </c>
      <c r="T85" s="153" t="s">
        <v>229</v>
      </c>
      <c r="U85" s="80">
        <v>14220872000</v>
      </c>
      <c r="V85" s="320">
        <v>28619.182934191991</v>
      </c>
      <c r="W85" s="81">
        <v>100</v>
      </c>
      <c r="X85" s="85">
        <v>2.8958436592302434</v>
      </c>
      <c r="Y85" s="86">
        <v>100</v>
      </c>
      <c r="Z85" s="179">
        <v>0.58518122501832737</v>
      </c>
      <c r="AA85" s="147">
        <v>50</v>
      </c>
      <c r="AB85" s="329">
        <v>250</v>
      </c>
      <c r="AC85" s="432"/>
      <c r="AD85" s="232">
        <v>19197766000</v>
      </c>
      <c r="AE85" s="318">
        <v>38635.06943046891</v>
      </c>
      <c r="AF85" s="432"/>
    </row>
    <row r="86" spans="1:32">
      <c r="A86" s="92" t="s">
        <v>21</v>
      </c>
      <c r="B86" s="26" t="s">
        <v>171</v>
      </c>
      <c r="C86" s="329" t="s">
        <v>181</v>
      </c>
      <c r="D86" s="329" t="s">
        <v>181</v>
      </c>
      <c r="E86" s="324" t="s">
        <v>65</v>
      </c>
      <c r="F86" s="386">
        <v>0.2</v>
      </c>
      <c r="G86" s="50" t="s">
        <v>228</v>
      </c>
      <c r="H86" s="387">
        <v>40178</v>
      </c>
      <c r="I86" s="396" t="s">
        <v>180</v>
      </c>
      <c r="J86" s="57" t="s">
        <v>229</v>
      </c>
      <c r="K86" s="330">
        <v>2044.22998046875</v>
      </c>
      <c r="L86" s="75">
        <v>496900</v>
      </c>
      <c r="M86" s="397">
        <v>12572522121</v>
      </c>
      <c r="N86" s="58" t="s">
        <v>229</v>
      </c>
      <c r="O86" s="393">
        <v>15112620474</v>
      </c>
      <c r="P86" s="153" t="s">
        <v>229</v>
      </c>
      <c r="Q86" s="395">
        <v>6560039183</v>
      </c>
      <c r="R86" s="58" t="s">
        <v>229</v>
      </c>
      <c r="S86" s="395">
        <v>6560039183</v>
      </c>
      <c r="T86" s="153" t="s">
        <v>229</v>
      </c>
      <c r="U86" s="80">
        <v>8552581291</v>
      </c>
      <c r="V86" s="320">
        <v>17211.876214530086</v>
      </c>
      <c r="W86" s="81">
        <v>100</v>
      </c>
      <c r="X86" s="85">
        <v>1.9165315587719409</v>
      </c>
      <c r="Y86" s="86">
        <v>100</v>
      </c>
      <c r="Z86" s="179">
        <v>0.43407688258207761</v>
      </c>
      <c r="AA86" s="147">
        <v>80</v>
      </c>
      <c r="AB86" s="329">
        <v>280</v>
      </c>
      <c r="AC86" s="432"/>
      <c r="AD86" s="232">
        <v>6012482938</v>
      </c>
      <c r="AE86" s="318">
        <v>12099.985787884887</v>
      </c>
      <c r="AF86" s="432"/>
    </row>
    <row r="87" spans="1:32" ht="31.5">
      <c r="A87" s="92" t="s">
        <v>22</v>
      </c>
      <c r="B87" s="26" t="s">
        <v>172</v>
      </c>
      <c r="C87" s="329" t="s">
        <v>185</v>
      </c>
      <c r="D87" s="329" t="s">
        <v>181</v>
      </c>
      <c r="E87" s="324" t="s">
        <v>215</v>
      </c>
      <c r="F87" s="386">
        <v>0.2</v>
      </c>
      <c r="G87" s="50" t="s">
        <v>228</v>
      </c>
      <c r="H87" s="387">
        <v>40178</v>
      </c>
      <c r="I87" s="396" t="s">
        <v>184</v>
      </c>
      <c r="J87" s="57">
        <v>0.69415521310565043</v>
      </c>
      <c r="K87" s="330">
        <v>2044.22998046875</v>
      </c>
      <c r="L87" s="75">
        <v>496900</v>
      </c>
      <c r="M87" s="397">
        <v>40694732724.739998</v>
      </c>
      <c r="N87" s="58">
        <v>13818631.532026498</v>
      </c>
      <c r="O87" s="393">
        <v>54186067435.199997</v>
      </c>
      <c r="P87" s="153">
        <v>18399857.91579745</v>
      </c>
      <c r="Q87" s="395">
        <v>28660089911.509998</v>
      </c>
      <c r="R87" s="58">
        <v>9732051.1929824185</v>
      </c>
      <c r="S87" s="395">
        <v>33201427794.880001</v>
      </c>
      <c r="T87" s="153">
        <v>11274144.497715484</v>
      </c>
      <c r="U87" s="80">
        <v>20984639640.319996</v>
      </c>
      <c r="V87" s="320">
        <v>42231.11217613201</v>
      </c>
      <c r="W87" s="81">
        <v>100</v>
      </c>
      <c r="X87" s="85">
        <v>1.4199094577298184</v>
      </c>
      <c r="Y87" s="86">
        <v>50</v>
      </c>
      <c r="Z87" s="179">
        <v>0.6127299759220376</v>
      </c>
      <c r="AA87" s="147">
        <v>50</v>
      </c>
      <c r="AB87" s="329">
        <v>200</v>
      </c>
      <c r="AC87" s="432"/>
      <c r="AD87" s="232">
        <v>12034642813.23</v>
      </c>
      <c r="AE87" s="318">
        <v>24219.446192855703</v>
      </c>
      <c r="AF87" s="432"/>
    </row>
    <row r="88" spans="1:32">
      <c r="A88" s="93" t="s">
        <v>23</v>
      </c>
      <c r="B88" s="94" t="s">
        <v>173</v>
      </c>
      <c r="C88" s="329" t="s">
        <v>181</v>
      </c>
      <c r="D88" s="329" t="s">
        <v>181</v>
      </c>
      <c r="E88" s="324" t="s">
        <v>65</v>
      </c>
      <c r="F88" s="386">
        <v>0.2</v>
      </c>
      <c r="G88" s="50" t="s">
        <v>228</v>
      </c>
      <c r="H88" s="387">
        <v>40178</v>
      </c>
      <c r="I88" s="396" t="s">
        <v>180</v>
      </c>
      <c r="J88" s="194" t="s">
        <v>229</v>
      </c>
      <c r="K88" s="330">
        <v>2044.22998046875</v>
      </c>
      <c r="L88" s="75">
        <v>496900</v>
      </c>
      <c r="M88" s="397">
        <v>70151058</v>
      </c>
      <c r="N88" s="58" t="s">
        <v>229</v>
      </c>
      <c r="O88" s="393">
        <v>70151058</v>
      </c>
      <c r="P88" s="153" t="s">
        <v>229</v>
      </c>
      <c r="Q88" s="395">
        <v>26838151</v>
      </c>
      <c r="R88" s="58" t="s">
        <v>229</v>
      </c>
      <c r="S88" s="395">
        <v>26838151</v>
      </c>
      <c r="T88" s="153" t="s">
        <v>229</v>
      </c>
      <c r="U88" s="80">
        <v>43312907</v>
      </c>
      <c r="V88" s="83">
        <v>87.166244717246926</v>
      </c>
      <c r="W88" s="81">
        <v>30</v>
      </c>
      <c r="X88" s="85">
        <v>2.6138558502036897</v>
      </c>
      <c r="Y88" s="86">
        <v>100</v>
      </c>
      <c r="Z88" s="179">
        <v>0.38257656784021704</v>
      </c>
      <c r="AA88" s="147">
        <v>100</v>
      </c>
      <c r="AB88" s="329">
        <v>230</v>
      </c>
      <c r="AC88" s="433"/>
      <c r="AD88" s="232">
        <v>43312907</v>
      </c>
      <c r="AE88" s="318">
        <v>87.166244717246926</v>
      </c>
      <c r="AF88" s="433"/>
    </row>
    <row r="89" spans="1:32" ht="18">
      <c r="A89" s="127">
        <v>20</v>
      </c>
      <c r="B89" s="97" t="s">
        <v>251</v>
      </c>
      <c r="C89" s="328"/>
      <c r="D89" s="328"/>
      <c r="E89" s="98"/>
      <c r="F89" s="277">
        <v>1</v>
      </c>
      <c r="G89" s="101"/>
      <c r="H89" s="100"/>
      <c r="I89" s="101"/>
      <c r="J89" s="335" t="s">
        <v>229</v>
      </c>
      <c r="K89" s="335"/>
      <c r="L89" s="140" t="s">
        <v>229</v>
      </c>
      <c r="M89" s="103"/>
      <c r="N89" s="176" t="s">
        <v>229</v>
      </c>
      <c r="O89" s="104"/>
      <c r="P89" s="177" t="s">
        <v>229</v>
      </c>
      <c r="Q89" s="103"/>
      <c r="R89" s="176" t="s">
        <v>229</v>
      </c>
      <c r="S89" s="104"/>
      <c r="T89" s="177"/>
      <c r="U89" s="129"/>
      <c r="V89" s="320"/>
      <c r="W89" s="108"/>
      <c r="X89" s="109"/>
      <c r="Y89" s="105"/>
      <c r="Z89" s="178"/>
      <c r="AA89" s="104"/>
      <c r="AB89" s="328"/>
      <c r="AC89" s="431" t="s">
        <v>231</v>
      </c>
      <c r="AD89" s="233">
        <v>25278170750.530003</v>
      </c>
      <c r="AE89" s="224">
        <v>50871.746328295434</v>
      </c>
      <c r="AF89" s="431" t="s">
        <v>227</v>
      </c>
    </row>
    <row r="90" spans="1:32" ht="31.5">
      <c r="A90" s="92" t="s">
        <v>20</v>
      </c>
      <c r="B90" s="26" t="s">
        <v>174</v>
      </c>
      <c r="C90" s="329" t="s">
        <v>185</v>
      </c>
      <c r="D90" s="329" t="s">
        <v>181</v>
      </c>
      <c r="E90" s="324" t="s">
        <v>215</v>
      </c>
      <c r="F90" s="386">
        <v>0.3</v>
      </c>
      <c r="G90" s="50" t="s">
        <v>228</v>
      </c>
      <c r="H90" s="387">
        <v>40178</v>
      </c>
      <c r="I90" s="396" t="s">
        <v>184</v>
      </c>
      <c r="J90" s="57">
        <v>0.69415521310565043</v>
      </c>
      <c r="K90" s="330">
        <v>2044.22998046875</v>
      </c>
      <c r="L90" s="75">
        <v>496900</v>
      </c>
      <c r="M90" s="393">
        <v>14435943991.469999</v>
      </c>
      <c r="N90" s="58">
        <v>4901985.5268350411</v>
      </c>
      <c r="O90" s="393">
        <v>16845896484</v>
      </c>
      <c r="P90" s="153">
        <v>5720328.4246547166</v>
      </c>
      <c r="Q90" s="395">
        <v>5055133234.29</v>
      </c>
      <c r="R90" s="58">
        <v>1716561.7963989514</v>
      </c>
      <c r="S90" s="395">
        <v>5430571343.5299997</v>
      </c>
      <c r="T90" s="153">
        <v>1844048.5876198271</v>
      </c>
      <c r="U90" s="80">
        <v>11415325140.470001</v>
      </c>
      <c r="V90" s="320">
        <v>22973.08339800765</v>
      </c>
      <c r="W90" s="81">
        <v>100</v>
      </c>
      <c r="X90" s="85">
        <v>2.8557000028303996</v>
      </c>
      <c r="Y90" s="86">
        <v>100</v>
      </c>
      <c r="Z90" s="179">
        <v>0.32236760736882608</v>
      </c>
      <c r="AA90" s="147">
        <v>100</v>
      </c>
      <c r="AB90" s="329">
        <v>300</v>
      </c>
      <c r="AC90" s="432"/>
      <c r="AD90" s="232">
        <v>9380810757.1800003</v>
      </c>
      <c r="AE90" s="238">
        <v>18878.669263795531</v>
      </c>
      <c r="AF90" s="432"/>
    </row>
    <row r="91" spans="1:32" ht="31.5">
      <c r="A91" s="92" t="s">
        <v>21</v>
      </c>
      <c r="B91" s="26" t="s">
        <v>217</v>
      </c>
      <c r="C91" s="329" t="s">
        <v>185</v>
      </c>
      <c r="D91" s="329" t="s">
        <v>181</v>
      </c>
      <c r="E91" s="324" t="s">
        <v>215</v>
      </c>
      <c r="F91" s="386">
        <v>0.3</v>
      </c>
      <c r="G91" s="50" t="s">
        <v>228</v>
      </c>
      <c r="H91" s="387">
        <v>40178</v>
      </c>
      <c r="I91" s="373" t="s">
        <v>184</v>
      </c>
      <c r="J91" s="57">
        <v>0.69415521310565043</v>
      </c>
      <c r="K91" s="330">
        <v>2044.22998046875</v>
      </c>
      <c r="L91" s="49">
        <v>496900</v>
      </c>
      <c r="M91" s="393">
        <v>34501170448.510002</v>
      </c>
      <c r="N91" s="58">
        <v>11715495.591933444</v>
      </c>
      <c r="O91" s="393">
        <v>35750271854.980003</v>
      </c>
      <c r="P91" s="153">
        <v>12139650.53598721</v>
      </c>
      <c r="Q91" s="395">
        <v>21248967240.16</v>
      </c>
      <c r="R91" s="58">
        <v>7215470.6289387252</v>
      </c>
      <c r="S91" s="395">
        <v>22192504747.810001</v>
      </c>
      <c r="T91" s="153">
        <v>7535865.8319998682</v>
      </c>
      <c r="U91" s="80">
        <v>13557767107.170002</v>
      </c>
      <c r="V91" s="320">
        <v>27284.699350311937</v>
      </c>
      <c r="W91" s="81">
        <v>100</v>
      </c>
      <c r="X91" s="85">
        <v>1.6236634024878009</v>
      </c>
      <c r="Y91" s="86">
        <v>100</v>
      </c>
      <c r="Z91" s="179">
        <v>0.62076464307273771</v>
      </c>
      <c r="AA91" s="147">
        <v>50</v>
      </c>
      <c r="AB91" s="329">
        <v>250</v>
      </c>
      <c r="AC91" s="432"/>
      <c r="AD91" s="232">
        <v>13252203208.350002</v>
      </c>
      <c r="AE91" s="238">
        <v>26669.758922016506</v>
      </c>
      <c r="AF91" s="432"/>
    </row>
    <row r="92" spans="1:32">
      <c r="A92" s="92" t="s">
        <v>22</v>
      </c>
      <c r="B92" s="26" t="s">
        <v>175</v>
      </c>
      <c r="C92" s="329" t="s">
        <v>181</v>
      </c>
      <c r="D92" s="337" t="s">
        <v>181</v>
      </c>
      <c r="E92" s="337" t="s">
        <v>65</v>
      </c>
      <c r="F92" s="386">
        <v>0.2</v>
      </c>
      <c r="G92" s="50" t="s">
        <v>228</v>
      </c>
      <c r="H92" s="387">
        <v>40178</v>
      </c>
      <c r="I92" s="396" t="s">
        <v>180</v>
      </c>
      <c r="J92" s="262" t="s">
        <v>229</v>
      </c>
      <c r="K92" s="330">
        <v>2044.22998046875</v>
      </c>
      <c r="L92" s="75">
        <v>496900</v>
      </c>
      <c r="M92" s="393">
        <v>1827256943</v>
      </c>
      <c r="N92" s="58" t="s">
        <v>229</v>
      </c>
      <c r="O92" s="393">
        <v>1867131500</v>
      </c>
      <c r="P92" s="153" t="s">
        <v>229</v>
      </c>
      <c r="Q92" s="395">
        <v>937888214</v>
      </c>
      <c r="R92" s="58" t="s">
        <v>229</v>
      </c>
      <c r="S92" s="395">
        <v>962636847</v>
      </c>
      <c r="T92" s="153" t="s">
        <v>229</v>
      </c>
      <c r="U92" s="80">
        <v>904494653</v>
      </c>
      <c r="V92" s="320">
        <v>1820.2750110686254</v>
      </c>
      <c r="W92" s="81">
        <v>90</v>
      </c>
      <c r="X92" s="85">
        <v>1.9482673049135897</v>
      </c>
      <c r="Y92" s="86">
        <v>100</v>
      </c>
      <c r="Z92" s="179">
        <v>0.51556992477498242</v>
      </c>
      <c r="AA92" s="147">
        <v>80</v>
      </c>
      <c r="AB92" s="329">
        <v>270</v>
      </c>
      <c r="AC92" s="432"/>
      <c r="AD92" s="232">
        <v>889368729</v>
      </c>
      <c r="AE92" s="238">
        <v>1789.8344314751459</v>
      </c>
      <c r="AF92" s="432"/>
    </row>
    <row r="93" spans="1:32">
      <c r="A93" s="92" t="s">
        <v>23</v>
      </c>
      <c r="B93" s="26" t="s">
        <v>176</v>
      </c>
      <c r="C93" s="329" t="s">
        <v>181</v>
      </c>
      <c r="D93" s="329" t="s">
        <v>181</v>
      </c>
      <c r="E93" s="324" t="s">
        <v>65</v>
      </c>
      <c r="F93" s="386">
        <v>0.2</v>
      </c>
      <c r="G93" s="73" t="s">
        <v>228</v>
      </c>
      <c r="H93" s="387">
        <v>40178</v>
      </c>
      <c r="I93" s="396" t="s">
        <v>180</v>
      </c>
      <c r="J93" s="194" t="s">
        <v>229</v>
      </c>
      <c r="K93" s="330">
        <v>2044.22998046875</v>
      </c>
      <c r="L93" s="75">
        <v>496900</v>
      </c>
      <c r="M93" s="399">
        <v>3215473411</v>
      </c>
      <c r="N93" s="58" t="s">
        <v>229</v>
      </c>
      <c r="O93" s="399">
        <v>5381182507</v>
      </c>
      <c r="P93" s="153" t="s">
        <v>229</v>
      </c>
      <c r="Q93" s="400">
        <v>1459685355</v>
      </c>
      <c r="R93" s="58" t="s">
        <v>229</v>
      </c>
      <c r="S93" s="400">
        <v>2280473060</v>
      </c>
      <c r="T93" s="153" t="s">
        <v>229</v>
      </c>
      <c r="U93" s="80">
        <v>3100709447</v>
      </c>
      <c r="V93" s="83">
        <v>6240.1075608774399</v>
      </c>
      <c r="W93" s="81">
        <v>100</v>
      </c>
      <c r="X93" s="85">
        <v>2.2028537862531339</v>
      </c>
      <c r="Y93" s="86">
        <v>100</v>
      </c>
      <c r="Z93" s="179">
        <v>0.42378660397291745</v>
      </c>
      <c r="AA93" s="147">
        <v>80</v>
      </c>
      <c r="AB93" s="329">
        <v>280</v>
      </c>
      <c r="AC93" s="433"/>
      <c r="AD93" s="232">
        <v>1755788056</v>
      </c>
      <c r="AE93" s="238">
        <v>3533.4837110082512</v>
      </c>
      <c r="AF93" s="433"/>
    </row>
    <row r="94" spans="1:32" ht="18">
      <c r="A94" s="127">
        <v>21</v>
      </c>
      <c r="B94" s="97" t="s">
        <v>252</v>
      </c>
      <c r="C94" s="328"/>
      <c r="D94" s="328"/>
      <c r="E94" s="98"/>
      <c r="F94" s="277">
        <v>1</v>
      </c>
      <c r="G94" s="101"/>
      <c r="H94" s="100"/>
      <c r="I94" s="101"/>
      <c r="J94" s="335" t="s">
        <v>229</v>
      </c>
      <c r="K94" s="335"/>
      <c r="L94" s="140" t="s">
        <v>229</v>
      </c>
      <c r="M94" s="104"/>
      <c r="N94" s="176" t="s">
        <v>229</v>
      </c>
      <c r="O94" s="104"/>
      <c r="P94" s="176" t="s">
        <v>229</v>
      </c>
      <c r="Q94" s="103"/>
      <c r="R94" s="176" t="s">
        <v>229</v>
      </c>
      <c r="S94" s="104"/>
      <c r="T94" s="177" t="s">
        <v>229</v>
      </c>
      <c r="U94" s="129"/>
      <c r="V94" s="401"/>
      <c r="W94" s="108"/>
      <c r="X94" s="109"/>
      <c r="Y94" s="105"/>
      <c r="Z94" s="178"/>
      <c r="AA94" s="104"/>
      <c r="AB94" s="328"/>
      <c r="AC94" s="431" t="s">
        <v>227</v>
      </c>
      <c r="AD94" s="233">
        <v>97789581058.059998</v>
      </c>
      <c r="AE94" s="224">
        <v>196799.31788701951</v>
      </c>
      <c r="AF94" s="431" t="s">
        <v>227</v>
      </c>
    </row>
    <row r="95" spans="1:32">
      <c r="A95" s="92" t="s">
        <v>20</v>
      </c>
      <c r="B95" s="26" t="s">
        <v>177</v>
      </c>
      <c r="C95" s="329" t="s">
        <v>181</v>
      </c>
      <c r="D95" s="329" t="s">
        <v>181</v>
      </c>
      <c r="E95" s="324" t="s">
        <v>65</v>
      </c>
      <c r="F95" s="386">
        <v>0.6</v>
      </c>
      <c r="G95" s="50" t="s">
        <v>228</v>
      </c>
      <c r="H95" s="373">
        <v>39994</v>
      </c>
      <c r="I95" s="373" t="s">
        <v>180</v>
      </c>
      <c r="J95" s="330" t="s">
        <v>229</v>
      </c>
      <c r="K95" s="330">
        <v>2158.669921875</v>
      </c>
      <c r="L95" s="75">
        <v>496900</v>
      </c>
      <c r="M95" s="397">
        <v>544531499432</v>
      </c>
      <c r="N95" s="58" t="s">
        <v>229</v>
      </c>
      <c r="O95" s="393">
        <v>567233707265</v>
      </c>
      <c r="P95" s="58" t="s">
        <v>229</v>
      </c>
      <c r="Q95" s="395">
        <v>452438721405</v>
      </c>
      <c r="R95" s="58" t="s">
        <v>229</v>
      </c>
      <c r="S95" s="395">
        <v>491281322097</v>
      </c>
      <c r="T95" s="153" t="s">
        <v>229</v>
      </c>
      <c r="U95" s="80">
        <v>75952385168</v>
      </c>
      <c r="V95" s="320">
        <v>152852.45556047495</v>
      </c>
      <c r="W95" s="81">
        <v>100</v>
      </c>
      <c r="X95" s="85">
        <v>1.2035475163156144</v>
      </c>
      <c r="Y95" s="86">
        <v>50</v>
      </c>
      <c r="Z95" s="179">
        <v>0.8661003671057993</v>
      </c>
      <c r="AA95" s="147">
        <v>0</v>
      </c>
      <c r="AB95" s="329">
        <v>150</v>
      </c>
      <c r="AC95" s="432"/>
      <c r="AD95" s="232">
        <v>92092778027</v>
      </c>
      <c r="AE95" s="223">
        <v>185334.63076474139</v>
      </c>
      <c r="AF95" s="432"/>
    </row>
    <row r="96" spans="1:32">
      <c r="A96" s="92" t="s">
        <v>21</v>
      </c>
      <c r="B96" s="26" t="s">
        <v>178</v>
      </c>
      <c r="C96" s="329" t="s">
        <v>181</v>
      </c>
      <c r="D96" s="329" t="s">
        <v>181</v>
      </c>
      <c r="E96" s="324" t="s">
        <v>65</v>
      </c>
      <c r="F96" s="386">
        <v>0.2</v>
      </c>
      <c r="G96" s="50" t="s">
        <v>228</v>
      </c>
      <c r="H96" s="387">
        <v>40178</v>
      </c>
      <c r="I96" s="396" t="s">
        <v>180</v>
      </c>
      <c r="J96" s="330" t="s">
        <v>229</v>
      </c>
      <c r="K96" s="330">
        <v>2044.22998046875</v>
      </c>
      <c r="L96" s="75">
        <v>496900</v>
      </c>
      <c r="M96" s="397">
        <v>6353744846.6800003</v>
      </c>
      <c r="N96" s="58" t="s">
        <v>229</v>
      </c>
      <c r="O96" s="393">
        <v>7708612031.6099997</v>
      </c>
      <c r="P96" s="58" t="s">
        <v>229</v>
      </c>
      <c r="Q96" s="395">
        <v>2830716948.6199999</v>
      </c>
      <c r="R96" s="58" t="s">
        <v>229</v>
      </c>
      <c r="S96" s="395">
        <v>5380492830.6199999</v>
      </c>
      <c r="T96" s="153" t="s">
        <v>229</v>
      </c>
      <c r="U96" s="80">
        <v>2328119200.9899998</v>
      </c>
      <c r="V96" s="320">
        <v>4685.2871825115717</v>
      </c>
      <c r="W96" s="81">
        <v>100</v>
      </c>
      <c r="X96" s="85">
        <v>2.2445708850464574</v>
      </c>
      <c r="Y96" s="86">
        <v>100</v>
      </c>
      <c r="Z96" s="179">
        <v>0.6979846447786846</v>
      </c>
      <c r="AA96" s="147">
        <v>50</v>
      </c>
      <c r="AB96" s="329">
        <v>250</v>
      </c>
      <c r="AC96" s="432"/>
      <c r="AD96" s="232">
        <v>3523027898.0600004</v>
      </c>
      <c r="AE96" s="223">
        <v>7090.0138821895762</v>
      </c>
      <c r="AF96" s="432"/>
    </row>
    <row r="97" spans="1:32">
      <c r="A97" s="93" t="s">
        <v>22</v>
      </c>
      <c r="B97" s="94" t="s">
        <v>179</v>
      </c>
      <c r="C97" s="331" t="s">
        <v>181</v>
      </c>
      <c r="D97" s="331" t="s">
        <v>181</v>
      </c>
      <c r="E97" s="264" t="s">
        <v>65</v>
      </c>
      <c r="F97" s="386">
        <v>0.2</v>
      </c>
      <c r="G97" s="141" t="s">
        <v>228</v>
      </c>
      <c r="H97" s="387">
        <v>40178</v>
      </c>
      <c r="I97" s="373" t="s">
        <v>180</v>
      </c>
      <c r="J97" s="171" t="s">
        <v>229</v>
      </c>
      <c r="K97" s="332">
        <v>2044.22998046875</v>
      </c>
      <c r="L97" s="76">
        <v>496900</v>
      </c>
      <c r="M97" s="397">
        <v>3812685819</v>
      </c>
      <c r="N97" s="152" t="s">
        <v>229</v>
      </c>
      <c r="O97" s="393">
        <v>3911374605</v>
      </c>
      <c r="P97" s="152" t="s">
        <v>229</v>
      </c>
      <c r="Q97" s="395">
        <v>1638910686</v>
      </c>
      <c r="R97" s="152" t="s">
        <v>229</v>
      </c>
      <c r="S97" s="395">
        <v>1708910686</v>
      </c>
      <c r="T97" s="154" t="s">
        <v>229</v>
      </c>
      <c r="U97" s="82">
        <v>2202463919</v>
      </c>
      <c r="V97" s="83">
        <v>4432.4087723888106</v>
      </c>
      <c r="W97" s="84">
        <v>100</v>
      </c>
      <c r="X97" s="87">
        <v>2.326353627179901</v>
      </c>
      <c r="Y97" s="88">
        <v>100</v>
      </c>
      <c r="Z97" s="180">
        <v>0.43690795655712961</v>
      </c>
      <c r="AA97" s="148">
        <v>80</v>
      </c>
      <c r="AB97" s="331">
        <v>280</v>
      </c>
      <c r="AC97" s="432"/>
      <c r="AD97" s="234">
        <v>2173775133</v>
      </c>
      <c r="AE97" s="225">
        <v>4374.6732400885494</v>
      </c>
      <c r="AF97" s="433"/>
    </row>
    <row r="98" spans="1:32" hidden="1">
      <c r="A98" s="263"/>
      <c r="B98" s="275"/>
    </row>
    <row r="99" spans="1:32" hidden="1">
      <c r="A99" s="263"/>
      <c r="B99" s="275"/>
    </row>
    <row r="100" spans="1:32" hidden="1">
      <c r="A100" s="263"/>
      <c r="B100" s="275"/>
    </row>
    <row r="101" spans="1:32" hidden="1">
      <c r="A101" s="263"/>
      <c r="B101" s="275"/>
    </row>
    <row r="102" spans="1:32" hidden="1">
      <c r="A102" s="263"/>
      <c r="B102" s="275"/>
    </row>
    <row r="103" spans="1:32" hidden="1">
      <c r="A103" s="263"/>
      <c r="B103" s="275"/>
    </row>
    <row r="104" spans="1:32" hidden="1">
      <c r="A104" s="263"/>
      <c r="B104" s="275"/>
    </row>
    <row r="105" spans="1:32" hidden="1">
      <c r="A105" s="263"/>
      <c r="B105" s="275"/>
    </row>
    <row r="106" spans="1:32" hidden="1">
      <c r="A106" s="263"/>
      <c r="B106" s="275"/>
    </row>
    <row r="107" spans="1:32" hidden="1">
      <c r="A107" s="263"/>
      <c r="B107" s="275"/>
    </row>
    <row r="108" spans="1:32" hidden="1">
      <c r="A108" s="263"/>
      <c r="B108" s="275"/>
    </row>
    <row r="109" spans="1:32" hidden="1">
      <c r="A109" s="263"/>
      <c r="B109" s="275"/>
    </row>
  </sheetData>
  <sheetProtection password="E55D" sheet="1" formatCells="0" formatColumns="0" formatRows="0" insertColumns="0" insertRows="0" insertHyperlinks="0" deleteColumns="0" deleteRows="0" sort="0" autoFilter="0" pivotTables="0"/>
  <mergeCells count="59">
    <mergeCell ref="AC94:AC97"/>
    <mergeCell ref="AC70:AC74"/>
    <mergeCell ref="AC75:AC78"/>
    <mergeCell ref="AC79:AC83"/>
    <mergeCell ref="AC84:AC88"/>
    <mergeCell ref="AC89:AC93"/>
    <mergeCell ref="AC43:AC47"/>
    <mergeCell ref="AC48:AC50"/>
    <mergeCell ref="AC51:AC56"/>
    <mergeCell ref="AC57:AC64"/>
    <mergeCell ref="AC65:AC69"/>
    <mergeCell ref="AC23:AC28"/>
    <mergeCell ref="AC29:AC32"/>
    <mergeCell ref="AC33:AC35"/>
    <mergeCell ref="AC36:AC37"/>
    <mergeCell ref="AC38:AC42"/>
    <mergeCell ref="AC5:AC8"/>
    <mergeCell ref="AC9:AC12"/>
    <mergeCell ref="AC13:AC14"/>
    <mergeCell ref="AC15:AC18"/>
    <mergeCell ref="AC19:AC22"/>
    <mergeCell ref="AF23:AF28"/>
    <mergeCell ref="AF29:AF32"/>
    <mergeCell ref="AF33:AF35"/>
    <mergeCell ref="AF48:AF50"/>
    <mergeCell ref="AF36:AF37"/>
    <mergeCell ref="AF38:AF42"/>
    <mergeCell ref="C3:D3"/>
    <mergeCell ref="AF84:AF88"/>
    <mergeCell ref="AF89:AF93"/>
    <mergeCell ref="AF94:AF97"/>
    <mergeCell ref="AF70:AF74"/>
    <mergeCell ref="AF75:AF78"/>
    <mergeCell ref="AD3:AF3"/>
    <mergeCell ref="U3:W3"/>
    <mergeCell ref="AF5:AF8"/>
    <mergeCell ref="AF79:AF83"/>
    <mergeCell ref="AF9:AF12"/>
    <mergeCell ref="AF13:AF14"/>
    <mergeCell ref="AF15:AF18"/>
    <mergeCell ref="AF19:AF22"/>
    <mergeCell ref="AF43:AF47"/>
    <mergeCell ref="AF57:AF64"/>
    <mergeCell ref="H3:L3"/>
    <mergeCell ref="AF51:AF56"/>
    <mergeCell ref="AF65:AF69"/>
    <mergeCell ref="A2:B2"/>
    <mergeCell ref="AB3:AB4"/>
    <mergeCell ref="AA3:AA4"/>
    <mergeCell ref="Z3:Z4"/>
    <mergeCell ref="Y3:Y4"/>
    <mergeCell ref="X3:X4"/>
    <mergeCell ref="M3:P3"/>
    <mergeCell ref="Q3:T3"/>
    <mergeCell ref="A3:A4"/>
    <mergeCell ref="B3:B4"/>
    <mergeCell ref="F3:F4"/>
    <mergeCell ref="G3:G4"/>
    <mergeCell ref="E3:E4"/>
  </mergeCells>
  <phoneticPr fontId="0" type="noConversion"/>
  <conditionalFormatting sqref="Y102:Y105 Y107:Y110 Y112:Y115 Y117:Y120 Y122:Y125 Y127:Y130 Y132:Y135 Y137:Y140 Y142:Y145 Y147:Y150 Y152:Y155 Y157:Y160 Y162:Y165 Y167:Y170 Y172:Y175 Y177:Y180 Y182:Y185 Y187:Y190 Y192:Y195 Y197:Y200 Y202:Y205 Y207:Y210 Y212:Y215 Y217:Y220 Y222:Y225 Y227:Y230 Y232:Y235 Y237:Y240 Y242:Y245 Y247:Y250 Y252:Y255 Y257:Y260 Y262:Y265 Y267:Y270 Y272:Y275 AA102:AA105 AA107:AA110 AA112:AA115 AA117:AA120 AA122:AA125 AA127:AA130 AA132:AA135 AA137:AA140 AA142:AA145 AA147:AA150 AA152:AA155 AA157:AA160 AA162:AA165 AA167:AA170 AA172:AA175 AA177:AA180 AA182:AA185 AA187:AA190 AA192:AA195 AA197:AA200 AA202:AA205 AA207:AA210 AA212:AA215 AA217:AA220 AA222:AA225 AA227:AA230 AA232:AA235 AA237:AA240 AA242:AA245 AA247:AA250 AA252:AA255 AA257:AA260 AA262:AA265 AA267:AA270 AA272:AA275 Y98:Y100 AD90:AD93 AD95:AD97 U89 AA90:AA93 AD93:AE93 AA95:AA100 U90:Y93 AD80:AD83 U79 AA80:AA83 AD83:AE83 AD85:AD88 U84 U85:Y88 AD71:AD74 AD76:AD78 U70 U75 AA71:AA74 AA76:AA78 AD74:AE74 U57 AD49:AD50 U48 AA49:AA50 AD39:AD42 U38 U43 AA39:AA42 AD42:AE42 U51 AD52:AD56 AD55:AE56 AA52:AA56 T52:Y56 T49:Y50 U39:Y42 AD37 U36 AA37 T37:Y37 AD34:AD35 U33 AA34:AA35 U34:Y35 AD30:AD32 U29 AA30:AA32 U23 U30:Y32 AD24:AD28 AA24:AA28 U24:Y28 U19 AD16:AD18 U15 AA16:AA18 AD20:AD22 AA20:AA22 U20:Y22 U16:Y18 AD14 U13 AA14 U14:Y14 AD10:AD12 U9 AA10:AA12 U10:Y12 U5 AD6:AD8 AA6:AA8 AD6:AE7 U6:Y8 AD66:AD69 U65 U66:Y69 T44:Y47 AA44:AA47 AD44:AD47 AD58:AD64 AA58:AA64 F5:L97 T69:Y69 AA66:AA69 AD69:AE69 U71:Y74 U80:Y83 U76:Y78 AA85:AA88 T88:Y88 AD88:AE88 U94:U97 W95:Y97 V95 AE5:AE97 N12:N97 P12:P97 R12:R97 T12:T97 T58:W64 Y58:Y64 X58:X63">
    <cfRule type="containsErrors" dxfId="16" priority="749" stopIfTrue="1">
      <formula>ISERROR(F5)</formula>
    </cfRule>
  </conditionalFormatting>
  <conditionalFormatting sqref="R103:R104 R108:R109 R113:R114 R118:R119 R123:R124 R128:R129 R133:R134 R138:R139 R143:R144 R148:R149 R153:R154 R158:R159 R163:R164 R168:R169 R173:R174 R178:R179 R183:R184 R188:R189 R193:R194 R198:R199 R203:R204 R208:R209 R213:R214 R218:R219 R223:R224 R228:R229 R233:R234 R238:R239 R243:R244 R248:R249 R253:R254 R258:R259 R263:R264 R268:R269 R273:R274 AD90:AD93 AD95:AD97 T89:U89 AD93:AE93 T65:T97 T90:AA93 AD80:AD83 T79:U79 AD83:AE83 AD85:AD88 T84:U84 AD71:AD74 AD76:AD78 T70:U70 T75:U75 AD74:AE74 T57:U57 AD49:AD50 T48:U48 AD39:AD42 T38:U38 T43:U43 AD42:AE42 AD52:AD56 T51:U51 N39:N42 N49:N50 P49:P50 AD55:AE56 N52:N56 P52:P56 T52:AA56 T49:AA50 T39:AA42 P39:P42 AD37 T36:U36 P37 N37 T37:AA37 AD34:AD35 T33:U33 N34:N35 T34:AA35 P34:P35 AD30:AD32 T29:U29 T23:U23 N30:N32 AD24:AD28 P24:P28 N24:N28 T24:AA28 P16:P18 AD16:AD18 T15:U15 AD20:AD22 N16:N18 T19:U19 N20:N22 T16:AA18 AD14 T13:U13 P14 T14:AA14 AD10:AD12 T9:U9 T5:U5 AD6:AD8 AD6:AE7 T6:AA8 R6:R8 P6:P8 L6 J6 AD66:AD69 T65:U65 N44:N47 P44:P47 T44:AA47 AD44:AD47 AD58:AD64 T10:AA12 T66:AA69 AD69:AE69 T71:AA74 T80:AA83 T76:AA78 T85:AA88 AD88:AE88 P20:P22 T20:AA22 P30:P32 T30:AA32 N58:N97 P58:P97 T94:U97 W95:AA97 V95 AE5:AE97 P10:P12 N6:N14 R10:R99 T58:W64 Y58:AA64 X58:X63">
    <cfRule type="cellIs" dxfId="15" priority="750" stopIfTrue="1" operator="equal">
      <formula>"NO ADMISIBLE"</formula>
    </cfRule>
  </conditionalFormatting>
  <conditionalFormatting sqref="AF271 AF266 AF261 AF256 AF251 AF246 AF241 AF236 AF231 AF226 AF221 AF216 AF211 AF206 AF201 AF196 AF191 AF186 AF181 AF176 AF171 AF166 AF161 AF156 AF151 AF146 AF141 AF136 AF131 AF126 AF121 AF116 AF111 AF106 AF101 AF13 AF29 AF65 AF57 AF38 AF89 AF19 AF15 AF75 AF9 AF5 AF79 AF70 AF94 AF84 AF43 AF51 AF48 AF36 AF23 AF33">
    <cfRule type="containsText" dxfId="14" priority="497" operator="containsText" text="OK">
      <formula>NOT(ISERROR(SEARCH("OK",AF5)))</formula>
    </cfRule>
  </conditionalFormatting>
  <conditionalFormatting sqref="V90:V93 V85:V88 V80:V83 V71:V74 V76:V78 V49:V50 V39:V42 V52:V56 V37 V34:V35 V30:V32 V24:V28 V16:V18 V20:V22 V14 V10:V12 V6:V8 V44:V47 V58:V64 V66:V69 V95">
    <cfRule type="cellIs" dxfId="13" priority="481" operator="lessThan">
      <formula>5300</formula>
    </cfRule>
  </conditionalFormatting>
  <conditionalFormatting sqref="AF13 AF29 AF65 AF57 AF38 AF89 AF19 AF15 AF75 AF9 AF5 AF79 AF70 AF94 AF84 AF43 AF51 AF48 AF36 AF23 AF33">
    <cfRule type="beginsWith" dxfId="12" priority="479" operator="beginsWith" text="NO">
      <formula>LEFT(AF5,2)="NO"</formula>
    </cfRule>
  </conditionalFormatting>
  <conditionalFormatting sqref="X80:X83 X95:X97 X90:X93 X76:X78 X71:X74 X52:X56 X49:X50 X39:X42 X37 X34:X35 X30:X32 X24:X28 X20:X22 X16:X18 X14 X10:X12 X6:X8 X44:X47 X85:X88 X66:X69 X58:X63">
    <cfRule type="cellIs" dxfId="11" priority="165" operator="lessThan">
      <formula>1.2</formula>
    </cfRule>
  </conditionalFormatting>
  <conditionalFormatting sqref="V71:V93 V66:V69 V6:V56 V58:V64 V95:V97">
    <cfRule type="cellIs" dxfId="10" priority="3" operator="lessThan">
      <formula>4500</formula>
    </cfRule>
  </conditionalFormatting>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Hoja2"/>
  <dimension ref="A1:AJ97"/>
  <sheetViews>
    <sheetView tabSelected="1" zoomScale="70" zoomScaleNormal="70" workbookViewId="0">
      <pane xSplit="5" ySplit="4" topLeftCell="N5" activePane="bottomRight" state="frozen"/>
      <selection pane="topRight" activeCell="E1" sqref="E1"/>
      <selection pane="bottomLeft" activeCell="A5" sqref="A5"/>
      <selection pane="bottomRight" activeCell="AB14" sqref="AB14"/>
    </sheetView>
  </sheetViews>
  <sheetFormatPr baseColWidth="10" defaultColWidth="2.7109375" defaultRowHeight="15.75" zeroHeight="1" outlineLevelCol="2"/>
  <cols>
    <col min="1" max="1" width="5.42578125" style="263" customWidth="1"/>
    <col min="2" max="2" width="55.42578125" style="407" customWidth="1"/>
    <col min="3" max="3" width="64.28515625" style="408" hidden="1" customWidth="1"/>
    <col min="4" max="5" width="15.140625" style="407" customWidth="1"/>
    <col min="6" max="6" width="12.7109375" style="407" customWidth="1" outlineLevel="2"/>
    <col min="7" max="7" width="14.28515625" style="407" customWidth="1" outlineLevel="2"/>
    <col min="8" max="8" width="12.5703125" style="407" customWidth="1" outlineLevel="2"/>
    <col min="9" max="9" width="12" style="407" customWidth="1" outlineLevel="2"/>
    <col min="10" max="10" width="11" style="407" customWidth="1" outlineLevel="2"/>
    <col min="11" max="11" width="24.28515625" style="407" customWidth="1" outlineLevel="2"/>
    <col min="12" max="12" width="20.42578125" style="407" customWidth="1" outlineLevel="2"/>
    <col min="13" max="13" width="17" style="407" customWidth="1" outlineLevel="1"/>
    <col min="14" max="14" width="11.5703125" style="402" customWidth="1" outlineLevel="2"/>
    <col min="15" max="15" width="8.85546875" style="402" customWidth="1" outlineLevel="2"/>
    <col min="16" max="16" width="16" style="402" customWidth="1" outlineLevel="2"/>
    <col min="17" max="17" width="12" style="402" customWidth="1" outlineLevel="2"/>
    <col min="18" max="18" width="11" style="402" customWidth="1" outlineLevel="2"/>
    <col min="19" max="19" width="24.28515625" style="402" customWidth="1" outlineLevel="2"/>
    <col min="20" max="20" width="22.140625" style="402" customWidth="1" outlineLevel="2"/>
    <col min="21" max="21" width="13" style="402" customWidth="1" outlineLevel="1"/>
    <col min="22" max="22" width="2.28515625" style="402" customWidth="1"/>
    <col min="23" max="27" width="13.85546875" style="402" hidden="1" customWidth="1"/>
    <col min="28" max="28" width="13" style="403" bestFit="1" customWidth="1"/>
    <col min="29" max="29" width="15.7109375" style="402" bestFit="1" customWidth="1"/>
    <col min="30" max="30" width="2.7109375" style="402" hidden="1"/>
    <col min="31" max="31" width="10.7109375" style="402" hidden="1"/>
    <col min="32" max="36" width="5.28515625" style="402" hidden="1"/>
    <col min="37" max="16384" width="2.7109375" style="402"/>
  </cols>
  <sheetData>
    <row r="1" spans="1:29">
      <c r="A1" s="345"/>
      <c r="B1" s="350"/>
      <c r="C1" s="348"/>
      <c r="D1" s="350"/>
      <c r="E1" s="350"/>
      <c r="F1" s="350"/>
      <c r="G1" s="350"/>
      <c r="H1" s="350"/>
      <c r="I1" s="350"/>
      <c r="J1" s="350"/>
      <c r="K1" s="350"/>
      <c r="L1" s="350"/>
      <c r="M1" s="350"/>
    </row>
    <row r="2" spans="1:29" s="66" customFormat="1" ht="18">
      <c r="A2" s="464" t="s">
        <v>1</v>
      </c>
      <c r="B2" s="464"/>
      <c r="C2" s="404"/>
      <c r="D2" s="367"/>
      <c r="E2" s="367"/>
      <c r="F2" s="361"/>
      <c r="G2" s="361"/>
      <c r="H2" s="361"/>
      <c r="I2" s="361"/>
      <c r="J2" s="361"/>
      <c r="K2" s="361"/>
      <c r="L2" s="361"/>
      <c r="M2" s="361"/>
      <c r="AB2" s="405"/>
    </row>
    <row r="3" spans="1:29" s="66" customFormat="1" ht="20.25" customHeight="1">
      <c r="A3" s="454" t="s">
        <v>9</v>
      </c>
      <c r="B3" s="465" t="s">
        <v>2</v>
      </c>
      <c r="C3" s="459" t="s">
        <v>66</v>
      </c>
      <c r="D3" s="467" t="s">
        <v>43</v>
      </c>
      <c r="E3" s="431" t="s">
        <v>61</v>
      </c>
      <c r="F3" s="456" t="s">
        <v>58</v>
      </c>
      <c r="G3" s="457"/>
      <c r="H3" s="457"/>
      <c r="I3" s="457"/>
      <c r="J3" s="457"/>
      <c r="K3" s="457"/>
      <c r="L3" s="457"/>
      <c r="M3" s="458"/>
      <c r="N3" s="456" t="s">
        <v>59</v>
      </c>
      <c r="O3" s="457"/>
      <c r="P3" s="457"/>
      <c r="Q3" s="457"/>
      <c r="R3" s="457"/>
      <c r="S3" s="457"/>
      <c r="T3" s="457"/>
      <c r="U3" s="458"/>
      <c r="V3" s="323"/>
      <c r="W3" s="190" t="str">
        <f>+F3</f>
        <v>AÑO 1</v>
      </c>
      <c r="X3" s="323" t="str">
        <f>+N3</f>
        <v>AÑO 2</v>
      </c>
      <c r="Y3" s="323" t="e">
        <f>+#REF!</f>
        <v>#REF!</v>
      </c>
      <c r="Z3" s="323" t="e">
        <f>+#REF!</f>
        <v>#REF!</v>
      </c>
      <c r="AA3" s="323" t="e">
        <f>+#REF!</f>
        <v>#REF!</v>
      </c>
      <c r="AB3" s="261" t="s">
        <v>106</v>
      </c>
      <c r="AC3" s="461" t="s">
        <v>64</v>
      </c>
    </row>
    <row r="4" spans="1:29" s="67" customFormat="1" ht="31.5">
      <c r="A4" s="452"/>
      <c r="B4" s="466"/>
      <c r="C4" s="460"/>
      <c r="D4" s="468"/>
      <c r="E4" s="433"/>
      <c r="F4" s="284" t="s">
        <v>17</v>
      </c>
      <c r="G4" s="326" t="s">
        <v>45</v>
      </c>
      <c r="H4" s="326" t="s">
        <v>193</v>
      </c>
      <c r="I4" s="326" t="s">
        <v>54</v>
      </c>
      <c r="J4" s="326" t="s">
        <v>19</v>
      </c>
      <c r="K4" s="326" t="s">
        <v>55</v>
      </c>
      <c r="L4" s="326" t="s">
        <v>56</v>
      </c>
      <c r="M4" s="285" t="s">
        <v>57</v>
      </c>
      <c r="N4" s="284" t="s">
        <v>17</v>
      </c>
      <c r="O4" s="326" t="s">
        <v>45</v>
      </c>
      <c r="P4" s="326" t="s">
        <v>53</v>
      </c>
      <c r="Q4" s="326" t="s">
        <v>54</v>
      </c>
      <c r="R4" s="326" t="s">
        <v>19</v>
      </c>
      <c r="S4" s="326" t="s">
        <v>55</v>
      </c>
      <c r="T4" s="326" t="s">
        <v>56</v>
      </c>
      <c r="U4" s="285" t="s">
        <v>57</v>
      </c>
      <c r="V4" s="326"/>
      <c r="W4" s="462" t="s">
        <v>60</v>
      </c>
      <c r="X4" s="463"/>
      <c r="Y4" s="463"/>
      <c r="Z4" s="463"/>
      <c r="AA4" s="463"/>
      <c r="AB4" s="286" t="s">
        <v>62</v>
      </c>
      <c r="AC4" s="438"/>
    </row>
    <row r="5" spans="1:29" ht="18">
      <c r="A5" s="96">
        <v>1</v>
      </c>
      <c r="B5" s="278" t="s">
        <v>226</v>
      </c>
      <c r="C5" s="325"/>
      <c r="D5" s="161">
        <v>1</v>
      </c>
      <c r="E5" s="101"/>
      <c r="F5" s="162"/>
      <c r="G5" s="162"/>
      <c r="H5" s="162"/>
      <c r="I5" s="162"/>
      <c r="J5" s="162"/>
      <c r="K5" s="162"/>
      <c r="L5" s="162"/>
      <c r="M5" s="168"/>
      <c r="N5" s="162"/>
      <c r="O5" s="162"/>
      <c r="P5" s="162"/>
      <c r="Q5" s="162"/>
      <c r="R5" s="162"/>
      <c r="S5" s="162"/>
      <c r="T5" s="162"/>
      <c r="U5" s="168"/>
      <c r="V5" s="162"/>
      <c r="W5" s="162"/>
      <c r="X5" s="162"/>
      <c r="Y5" s="162"/>
      <c r="Z5" s="162"/>
      <c r="AA5" s="162"/>
      <c r="AB5" s="219">
        <f>IFERROR(IF(D6&gt;=20%,AB6,D6*AB6)+IF(D7&gt;=20%,AB7,AB7*D7)+IF(D8&gt;=20%,AB8,AB8*D8),"")</f>
        <v>372235.4</v>
      </c>
      <c r="AC5" s="454" t="str">
        <f>+IF(OR(AB6=0,AB7=0,AB8=0),"PENDIENTE",IF(AB5="","",IF(AB5&gt;=33000,IF(D6&gt;=20%,IF(AB6&gt;=11000,"HÁBIL",IF(D7&gt;=20%,IF(AB7&gt;=11000,"HÁBIL",IF(D8&gt;=20%,IF(AB8&gt;=11000,"HÁBIL","NO HÁBIL"),"NO HÁBIL")),"NO HÁBIL")),"NO HÁBIL"),"NO HÁBIL")))</f>
        <v>HÁBIL</v>
      </c>
    </row>
    <row r="6" spans="1:29">
      <c r="A6" s="68" t="s">
        <v>20</v>
      </c>
      <c r="B6" s="279" t="s">
        <v>107</v>
      </c>
      <c r="C6" s="29" t="s">
        <v>181</v>
      </c>
      <c r="D6" s="51">
        <v>0.33333333333333337</v>
      </c>
      <c r="E6" s="283" t="s">
        <v>180</v>
      </c>
      <c r="F6" s="409"/>
      <c r="G6" s="373"/>
      <c r="H6" s="330" t="s">
        <v>229</v>
      </c>
      <c r="I6" s="330" t="s">
        <v>229</v>
      </c>
      <c r="J6" s="49" t="s">
        <v>229</v>
      </c>
      <c r="K6" s="410"/>
      <c r="L6" s="49" t="s">
        <v>229</v>
      </c>
      <c r="M6" s="173" t="s">
        <v>229</v>
      </c>
      <c r="N6" s="409"/>
      <c r="O6" s="373"/>
      <c r="P6" s="57" t="s">
        <v>229</v>
      </c>
      <c r="Q6" s="330" t="s">
        <v>229</v>
      </c>
      <c r="R6" s="49" t="s">
        <v>229</v>
      </c>
      <c r="S6" s="410"/>
      <c r="T6" s="49" t="s">
        <v>229</v>
      </c>
      <c r="U6" s="173" t="s">
        <v>229</v>
      </c>
      <c r="V6" s="52"/>
      <c r="W6" s="49" t="e">
        <f>+IF(M6=#REF!,0,M6)</f>
        <v>#REF!</v>
      </c>
      <c r="X6" s="49" t="e">
        <f>+IF(U6=#REF!,0,U6)</f>
        <v>#REF!</v>
      </c>
      <c r="Y6" s="49" t="e">
        <f>+IF(#REF!=#REF!,0,#REF!)</f>
        <v>#REF!</v>
      </c>
      <c r="Z6" s="49" t="e">
        <f>+IF(#REF!=#REF!,0,#REF!)</f>
        <v>#REF!</v>
      </c>
      <c r="AA6" s="49" t="e">
        <f>+IF(#REF!=#REF!,0,#REF!)</f>
        <v>#REF!</v>
      </c>
      <c r="AB6" s="288">
        <v>342344.98</v>
      </c>
      <c r="AC6" s="455"/>
    </row>
    <row r="7" spans="1:29">
      <c r="A7" s="68" t="s">
        <v>21</v>
      </c>
      <c r="B7" s="279" t="s">
        <v>108</v>
      </c>
      <c r="C7" s="29" t="s">
        <v>181</v>
      </c>
      <c r="D7" s="51">
        <v>0.33333333333333337</v>
      </c>
      <c r="E7" s="282" t="s">
        <v>180</v>
      </c>
      <c r="F7" s="409"/>
      <c r="G7" s="373"/>
      <c r="H7" s="57" t="s">
        <v>229</v>
      </c>
      <c r="I7" s="330" t="s">
        <v>229</v>
      </c>
      <c r="J7" s="49" t="s">
        <v>229</v>
      </c>
      <c r="K7" s="410"/>
      <c r="L7" s="167" t="s">
        <v>229</v>
      </c>
      <c r="M7" s="216" t="s">
        <v>229</v>
      </c>
      <c r="N7" s="409"/>
      <c r="O7" s="373"/>
      <c r="P7" s="57" t="s">
        <v>229</v>
      </c>
      <c r="Q7" s="330" t="s">
        <v>229</v>
      </c>
      <c r="R7" s="49" t="s">
        <v>229</v>
      </c>
      <c r="S7" s="411"/>
      <c r="T7" s="49" t="s">
        <v>229</v>
      </c>
      <c r="U7" s="216" t="s">
        <v>229</v>
      </c>
      <c r="V7" s="52"/>
      <c r="W7" s="49" t="e">
        <f>+IF(M7=#REF!,0,M7)</f>
        <v>#REF!</v>
      </c>
      <c r="X7" s="49" t="e">
        <f>+IF(U7=#REF!,0,U7)</f>
        <v>#REF!</v>
      </c>
      <c r="Y7" s="49" t="e">
        <f>+IF(#REF!=#REF!,0,#REF!)</f>
        <v>#REF!</v>
      </c>
      <c r="Z7" s="49" t="e">
        <f>+IF(#REF!=#REF!,0,#REF!)</f>
        <v>#REF!</v>
      </c>
      <c r="AA7" s="49" t="e">
        <f>+IF(#REF!=#REF!,0,#REF!)</f>
        <v>#REF!</v>
      </c>
      <c r="AB7" s="288">
        <v>20857.14</v>
      </c>
      <c r="AC7" s="455"/>
    </row>
    <row r="8" spans="1:29">
      <c r="A8" s="69" t="s">
        <v>22</v>
      </c>
      <c r="B8" s="280" t="s">
        <v>109</v>
      </c>
      <c r="C8" s="165" t="s">
        <v>181</v>
      </c>
      <c r="D8" s="166">
        <v>0.33333333333333337</v>
      </c>
      <c r="E8" s="287" t="s">
        <v>180</v>
      </c>
      <c r="F8" s="409"/>
      <c r="G8" s="373"/>
      <c r="H8" s="332" t="s">
        <v>229</v>
      </c>
      <c r="I8" s="332" t="s">
        <v>229</v>
      </c>
      <c r="J8" s="167" t="s">
        <v>229</v>
      </c>
      <c r="K8" s="411"/>
      <c r="L8" s="167" t="s">
        <v>229</v>
      </c>
      <c r="M8" s="172" t="s">
        <v>229</v>
      </c>
      <c r="N8" s="409"/>
      <c r="O8" s="373"/>
      <c r="P8" s="171" t="s">
        <v>229</v>
      </c>
      <c r="Q8" s="332" t="s">
        <v>229</v>
      </c>
      <c r="R8" s="167" t="s">
        <v>229</v>
      </c>
      <c r="S8" s="411"/>
      <c r="T8" s="167" t="s">
        <v>229</v>
      </c>
      <c r="U8" s="172" t="s">
        <v>229</v>
      </c>
      <c r="V8" s="170"/>
      <c r="W8" s="167" t="e">
        <f>+IF(M8=#REF!,0,M8)</f>
        <v>#REF!</v>
      </c>
      <c r="X8" s="167" t="e">
        <f>+IF(U8=#REF!,0,U8)</f>
        <v>#REF!</v>
      </c>
      <c r="Y8" s="167" t="e">
        <f>+IF(#REF!=#REF!,0,#REF!)</f>
        <v>#REF!</v>
      </c>
      <c r="Z8" s="167" t="e">
        <f>+IF(#REF!=#REF!,0,#REF!)</f>
        <v>#REF!</v>
      </c>
      <c r="AA8" s="167" t="e">
        <f>+IF(#REF!=#REF!,0,#REF!)</f>
        <v>#REF!</v>
      </c>
      <c r="AB8" s="290">
        <v>9033.2800000000007</v>
      </c>
      <c r="AC8" s="452"/>
    </row>
    <row r="9" spans="1:29" ht="36">
      <c r="A9" s="96">
        <v>2</v>
      </c>
      <c r="B9" s="278" t="s">
        <v>230</v>
      </c>
      <c r="C9" s="292"/>
      <c r="D9" s="161">
        <v>1</v>
      </c>
      <c r="E9" s="101"/>
      <c r="F9" s="188"/>
      <c r="G9" s="162"/>
      <c r="H9" s="162" t="s">
        <v>229</v>
      </c>
      <c r="I9" s="162" t="s">
        <v>229</v>
      </c>
      <c r="J9" s="162" t="s">
        <v>229</v>
      </c>
      <c r="K9" s="162"/>
      <c r="L9" s="189" t="s">
        <v>229</v>
      </c>
      <c r="M9" s="189" t="s">
        <v>229</v>
      </c>
      <c r="N9" s="162"/>
      <c r="O9" s="162"/>
      <c r="P9" s="162" t="s">
        <v>229</v>
      </c>
      <c r="Q9" s="162" t="s">
        <v>229</v>
      </c>
      <c r="R9" s="162" t="s">
        <v>229</v>
      </c>
      <c r="S9" s="162"/>
      <c r="T9" s="162" t="s">
        <v>229</v>
      </c>
      <c r="U9" s="168" t="s">
        <v>229</v>
      </c>
      <c r="V9" s="188"/>
      <c r="W9" s="162" t="e">
        <f>+IF(M9=#REF!,0,M9)</f>
        <v>#REF!</v>
      </c>
      <c r="X9" s="162" t="e">
        <f>+IF(U9=#REF!,0,U9)</f>
        <v>#REF!</v>
      </c>
      <c r="Y9" s="162" t="e">
        <f>+IF(#REF!=#REF!,0,#REF!)</f>
        <v>#REF!</v>
      </c>
      <c r="Z9" s="162" t="e">
        <f>+IF(#REF!=#REF!,0,#REF!)</f>
        <v>#REF!</v>
      </c>
      <c r="AA9" s="162" t="e">
        <f>+IF(#REF!=#REF!,0,#REF!)</f>
        <v>#REF!</v>
      </c>
      <c r="AB9" s="218">
        <f>IFERROR(IF(D10&gt;=20%,AB10,D10*AB10)+IF(D11&gt;=20%,AB11,AB11*D11)+IF(D12&gt;=20%,AB12,AB12*D12),"")</f>
        <v>187455.62609585107</v>
      </c>
      <c r="AC9" s="454" t="s">
        <v>231</v>
      </c>
    </row>
    <row r="10" spans="1:29">
      <c r="A10" s="68" t="s">
        <v>20</v>
      </c>
      <c r="B10" s="279" t="s">
        <v>110</v>
      </c>
      <c r="C10" s="29" t="s">
        <v>181</v>
      </c>
      <c r="D10" s="51">
        <v>0.5</v>
      </c>
      <c r="E10" s="283" t="s">
        <v>180</v>
      </c>
      <c r="F10" s="373"/>
      <c r="G10" s="373"/>
      <c r="H10" s="330" t="s">
        <v>229</v>
      </c>
      <c r="I10" s="330" t="s">
        <v>229</v>
      </c>
      <c r="J10" s="49" t="s">
        <v>229</v>
      </c>
      <c r="K10" s="410"/>
      <c r="L10" s="75" t="s">
        <v>229</v>
      </c>
      <c r="M10" s="294" t="s">
        <v>229</v>
      </c>
      <c r="N10" s="409"/>
      <c r="O10" s="373"/>
      <c r="P10" s="57" t="s">
        <v>229</v>
      </c>
      <c r="Q10" s="330" t="s">
        <v>229</v>
      </c>
      <c r="R10" s="49" t="s">
        <v>229</v>
      </c>
      <c r="S10" s="410"/>
      <c r="T10" s="49" t="s">
        <v>229</v>
      </c>
      <c r="U10" s="173" t="s">
        <v>229</v>
      </c>
      <c r="V10" s="298"/>
      <c r="W10" s="49" t="e">
        <f>+IF(M10=#REF!,0,M10)</f>
        <v>#REF!</v>
      </c>
      <c r="X10" s="49" t="e">
        <f>+IF(U10=#REF!,0,U10)</f>
        <v>#REF!</v>
      </c>
      <c r="Y10" s="49" t="e">
        <f>+IF(#REF!=#REF!,0,#REF!)</f>
        <v>#REF!</v>
      </c>
      <c r="Z10" s="49" t="e">
        <f>+IF(#REF!=#REF!,0,#REF!)</f>
        <v>#REF!</v>
      </c>
      <c r="AA10" s="49" t="e">
        <f>+IF(#REF!=#REF!,0,#REF!)</f>
        <v>#REF!</v>
      </c>
      <c r="AB10" s="288">
        <v>12469.85</v>
      </c>
      <c r="AC10" s="455"/>
    </row>
    <row r="11" spans="1:29">
      <c r="A11" s="68" t="s">
        <v>21</v>
      </c>
      <c r="B11" s="279" t="s">
        <v>111</v>
      </c>
      <c r="C11" s="29" t="s">
        <v>181</v>
      </c>
      <c r="D11" s="51">
        <v>0.3</v>
      </c>
      <c r="E11" s="282" t="s">
        <v>180</v>
      </c>
      <c r="F11" s="373"/>
      <c r="G11" s="373"/>
      <c r="H11" s="57" t="s">
        <v>229</v>
      </c>
      <c r="I11" s="330" t="s">
        <v>229</v>
      </c>
      <c r="J11" s="49" t="s">
        <v>229</v>
      </c>
      <c r="K11" s="410"/>
      <c r="L11" s="75"/>
      <c r="M11" s="295"/>
      <c r="N11" s="409"/>
      <c r="O11" s="373"/>
      <c r="P11" s="57" t="s">
        <v>229</v>
      </c>
      <c r="Q11" s="330"/>
      <c r="R11" s="49"/>
      <c r="S11" s="411"/>
      <c r="T11" s="49"/>
      <c r="U11" s="216"/>
      <c r="V11" s="298"/>
      <c r="W11" s="49" t="e">
        <f>+IF(M11=#REF!,0,M11)</f>
        <v>#REF!</v>
      </c>
      <c r="X11" s="49" t="e">
        <f>+IF(U11=#REF!,0,U11)</f>
        <v>#REF!</v>
      </c>
      <c r="Y11" s="49" t="e">
        <f>+IF(#REF!=#REF!,0,#REF!)</f>
        <v>#REF!</v>
      </c>
      <c r="Z11" s="49" t="e">
        <f>+IF(#REF!=#REF!,0,#REF!)</f>
        <v>#REF!</v>
      </c>
      <c r="AA11" s="49" t="e">
        <f>+IF(#REF!=#REF!,0,#REF!)</f>
        <v>#REF!</v>
      </c>
      <c r="AB11" s="288">
        <v>83180.479999999996</v>
      </c>
      <c r="AC11" s="455"/>
    </row>
    <row r="12" spans="1:29" ht="126">
      <c r="A12" s="69" t="s">
        <v>22</v>
      </c>
      <c r="B12" s="280" t="s">
        <v>112</v>
      </c>
      <c r="C12" s="343" t="s">
        <v>183</v>
      </c>
      <c r="D12" s="166">
        <v>0.2</v>
      </c>
      <c r="E12" s="287" t="s">
        <v>46</v>
      </c>
      <c r="F12" s="373">
        <v>39813</v>
      </c>
      <c r="G12" s="373" t="s">
        <v>46</v>
      </c>
      <c r="H12" s="293">
        <v>629.11</v>
      </c>
      <c r="I12" s="332">
        <v>2243.590087890625</v>
      </c>
      <c r="J12" s="167">
        <v>461500</v>
      </c>
      <c r="K12" s="412">
        <v>9727208403</v>
      </c>
      <c r="L12" s="76">
        <v>34690067485.52272</v>
      </c>
      <c r="M12" s="296">
        <v>75168.076891706864</v>
      </c>
      <c r="N12" s="409">
        <v>40178</v>
      </c>
      <c r="O12" s="373" t="s">
        <v>46</v>
      </c>
      <c r="P12" s="293">
        <v>506.43</v>
      </c>
      <c r="Q12" s="332">
        <v>2044.22998046875</v>
      </c>
      <c r="R12" s="167">
        <v>496900</v>
      </c>
      <c r="S12" s="413">
        <v>13349292540</v>
      </c>
      <c r="T12" s="76">
        <v>53885085852.567642</v>
      </c>
      <c r="U12" s="297">
        <v>108442.51529999526</v>
      </c>
      <c r="V12" s="299"/>
      <c r="W12" s="167" t="e">
        <f>+IF(M12=#REF!,0,M12)</f>
        <v>#REF!</v>
      </c>
      <c r="X12" s="167" t="e">
        <f>+IF(U12=#REF!,0,U12)</f>
        <v>#REF!</v>
      </c>
      <c r="Y12" s="167" t="e">
        <f>+IF(#REF!=#REF!,0,#REF!)</f>
        <v>#REF!</v>
      </c>
      <c r="Z12" s="167" t="e">
        <f>+IF(#REF!=#REF!,0,#REF!)</f>
        <v>#REF!</v>
      </c>
      <c r="AA12" s="167" t="e">
        <f>+IF(#REF!=#REF!,0,#REF!)</f>
        <v>#REF!</v>
      </c>
      <c r="AB12" s="290">
        <f t="shared" ref="AB12:AB56" si="0">IFERROR(IF(E12&lt;&gt;"COP",AVERAGE(M12,U12),""),0)</f>
        <v>91805.296095851052</v>
      </c>
      <c r="AC12" s="452"/>
    </row>
    <row r="13" spans="1:29" ht="18">
      <c r="A13" s="127">
        <v>3</v>
      </c>
      <c r="B13" s="278" t="s">
        <v>232</v>
      </c>
      <c r="C13" s="292"/>
      <c r="D13" s="161">
        <v>1</v>
      </c>
      <c r="E13" s="281"/>
      <c r="F13" s="409"/>
      <c r="G13" s="373"/>
      <c r="H13" s="344" t="s">
        <v>229</v>
      </c>
      <c r="I13" s="344" t="s">
        <v>229</v>
      </c>
      <c r="J13" s="164" t="s">
        <v>229</v>
      </c>
      <c r="K13" s="410"/>
      <c r="L13" s="164" t="s">
        <v>229</v>
      </c>
      <c r="M13" s="300" t="s">
        <v>229</v>
      </c>
      <c r="N13" s="409"/>
      <c r="O13" s="373"/>
      <c r="P13" s="301" t="s">
        <v>229</v>
      </c>
      <c r="Q13" s="344" t="s">
        <v>229</v>
      </c>
      <c r="R13" s="164" t="s">
        <v>229</v>
      </c>
      <c r="S13" s="410"/>
      <c r="T13" s="164" t="s">
        <v>229</v>
      </c>
      <c r="U13" s="300" t="s">
        <v>229</v>
      </c>
      <c r="V13" s="163"/>
      <c r="W13" s="164" t="e">
        <f>+IF(M13=#REF!,0,M13)</f>
        <v>#REF!</v>
      </c>
      <c r="X13" s="164" t="e">
        <f>+IF(U13=#REF!,0,U13)</f>
        <v>#REF!</v>
      </c>
      <c r="Y13" s="164" t="e">
        <f>+IF(#REF!=#REF!,0,#REF!)</f>
        <v>#REF!</v>
      </c>
      <c r="Z13" s="164" t="e">
        <f>+IF(#REF!=#REF!,0,#REF!)</f>
        <v>#REF!</v>
      </c>
      <c r="AA13" s="164" t="e">
        <f>+IF(#REF!=#REF!,0,#REF!)</f>
        <v>#REF!</v>
      </c>
      <c r="AB13" s="217">
        <f>+AB14</f>
        <v>0</v>
      </c>
      <c r="AC13" s="454" t="s">
        <v>231</v>
      </c>
    </row>
    <row r="14" spans="1:29" ht="47.25">
      <c r="A14" s="93" t="s">
        <v>20</v>
      </c>
      <c r="B14" s="94" t="s">
        <v>113</v>
      </c>
      <c r="C14" s="165" t="s">
        <v>220</v>
      </c>
      <c r="D14" s="166">
        <v>1</v>
      </c>
      <c r="E14" s="287">
        <v>0</v>
      </c>
      <c r="F14" s="409"/>
      <c r="G14" s="373"/>
      <c r="H14" s="332" t="s">
        <v>229</v>
      </c>
      <c r="I14" s="332" t="s">
        <v>229</v>
      </c>
      <c r="J14" s="167" t="s">
        <v>229</v>
      </c>
      <c r="K14" s="411"/>
      <c r="L14" s="167" t="s">
        <v>229</v>
      </c>
      <c r="M14" s="172" t="s">
        <v>229</v>
      </c>
      <c r="N14" s="409"/>
      <c r="O14" s="373"/>
      <c r="P14" s="171" t="s">
        <v>229</v>
      </c>
      <c r="Q14" s="332" t="s">
        <v>229</v>
      </c>
      <c r="R14" s="167" t="s">
        <v>229</v>
      </c>
      <c r="S14" s="411"/>
      <c r="T14" s="167" t="s">
        <v>229</v>
      </c>
      <c r="U14" s="172" t="s">
        <v>229</v>
      </c>
      <c r="V14" s="170"/>
      <c r="W14" s="167" t="e">
        <f>+IF(M14=#REF!,0,M14)</f>
        <v>#REF!</v>
      </c>
      <c r="X14" s="167" t="e">
        <f>+IF(U14=#REF!,0,U14)</f>
        <v>#REF!</v>
      </c>
      <c r="Y14" s="167" t="e">
        <f>+IF(#REF!=#REF!,0,#REF!)</f>
        <v>#REF!</v>
      </c>
      <c r="Z14" s="167" t="e">
        <f>+IF(#REF!=#REF!,0,#REF!)</f>
        <v>#REF!</v>
      </c>
      <c r="AA14" s="167" t="e">
        <f>+IF(#REF!=#REF!,0,#REF!)</f>
        <v>#REF!</v>
      </c>
      <c r="AB14" s="290">
        <f t="shared" si="0"/>
        <v>0</v>
      </c>
      <c r="AC14" s="452"/>
    </row>
    <row r="15" spans="1:29" ht="18">
      <c r="A15" s="96">
        <v>4</v>
      </c>
      <c r="B15" s="278" t="s">
        <v>233</v>
      </c>
      <c r="C15" s="292"/>
      <c r="D15" s="161">
        <v>1</v>
      </c>
      <c r="E15" s="101"/>
      <c r="F15" s="188"/>
      <c r="G15" s="162"/>
      <c r="H15" s="162" t="s">
        <v>229</v>
      </c>
      <c r="I15" s="162" t="s">
        <v>229</v>
      </c>
      <c r="J15" s="162" t="s">
        <v>229</v>
      </c>
      <c r="K15" s="162"/>
      <c r="L15" s="189" t="s">
        <v>229</v>
      </c>
      <c r="M15" s="189" t="s">
        <v>229</v>
      </c>
      <c r="N15" s="162"/>
      <c r="O15" s="162"/>
      <c r="P15" s="162" t="s">
        <v>229</v>
      </c>
      <c r="Q15" s="162" t="s">
        <v>229</v>
      </c>
      <c r="R15" s="162" t="s">
        <v>229</v>
      </c>
      <c r="S15" s="162"/>
      <c r="T15" s="162" t="s">
        <v>229</v>
      </c>
      <c r="U15" s="168" t="s">
        <v>229</v>
      </c>
      <c r="V15" s="188"/>
      <c r="W15" s="162" t="e">
        <f>+IF(M15=#REF!,0,M15)</f>
        <v>#REF!</v>
      </c>
      <c r="X15" s="162" t="e">
        <f>+IF(U15=#REF!,0,U15)</f>
        <v>#REF!</v>
      </c>
      <c r="Y15" s="162" t="e">
        <f>+IF(#REF!=#REF!,0,#REF!)</f>
        <v>#REF!</v>
      </c>
      <c r="Z15" s="162" t="e">
        <f>+IF(#REF!=#REF!,0,#REF!)</f>
        <v>#REF!</v>
      </c>
      <c r="AA15" s="162" t="e">
        <f>+IF(#REF!=#REF!,0,#REF!)</f>
        <v>#REF!</v>
      </c>
      <c r="AB15" s="219">
        <f>IFERROR(IF(D16&gt;=20%,AB16,D16*AB16)+IF(D17&gt;=20%,AB17,AB17*D17)+IF(D18&gt;=20%,AB18,AB18*D18),"")</f>
        <v>44543.26</v>
      </c>
      <c r="AC15" s="454" t="str">
        <f>+IF(OR(AB16=0,AB17=0,AB18=0),"PENDIENTE",IF(AB15="","",IF(AB15&gt;=33000,IF(D16&gt;=20%,IF(AB16&gt;=11000,"HÁBIL",IF(D17&gt;=20%,IF(AB17&gt;=11000,"HÁBIL",IF(D18&gt;=20%,IF(AB18&gt;=11000,"HÁBIL","NO HÁBIL"),"NO HÁBIL")),"NO HÁBIL")),"NO HÁBIL"),"NO HÁBIL")))</f>
        <v>HÁBIL</v>
      </c>
    </row>
    <row r="16" spans="1:29">
      <c r="A16" s="68" t="s">
        <v>20</v>
      </c>
      <c r="B16" s="279" t="s">
        <v>114</v>
      </c>
      <c r="C16" s="29" t="s">
        <v>181</v>
      </c>
      <c r="D16" s="51">
        <v>0.4</v>
      </c>
      <c r="E16" s="282" t="s">
        <v>180</v>
      </c>
      <c r="F16" s="373"/>
      <c r="G16" s="373"/>
      <c r="H16" s="330" t="s">
        <v>229</v>
      </c>
      <c r="I16" s="330" t="s">
        <v>229</v>
      </c>
      <c r="J16" s="49" t="s">
        <v>229</v>
      </c>
      <c r="K16" s="410"/>
      <c r="L16" s="75" t="s">
        <v>229</v>
      </c>
      <c r="M16" s="294"/>
      <c r="N16" s="409"/>
      <c r="O16" s="373"/>
      <c r="P16" s="57" t="s">
        <v>229</v>
      </c>
      <c r="Q16" s="330"/>
      <c r="R16" s="49"/>
      <c r="S16" s="410"/>
      <c r="T16" s="49"/>
      <c r="U16" s="173"/>
      <c r="V16" s="298"/>
      <c r="W16" s="49" t="e">
        <f>+IF(M16=#REF!,0,M16)</f>
        <v>#REF!</v>
      </c>
      <c r="X16" s="49" t="e">
        <f>+IF(U16=#REF!,0,U16)</f>
        <v>#REF!</v>
      </c>
      <c r="Y16" s="49" t="e">
        <f>+IF(#REF!=#REF!,0,#REF!)</f>
        <v>#REF!</v>
      </c>
      <c r="Z16" s="49" t="e">
        <f>+IF(#REF!=#REF!,0,#REF!)</f>
        <v>#REF!</v>
      </c>
      <c r="AA16" s="49" t="e">
        <f>+IF(#REF!=#REF!,0,#REF!)</f>
        <v>#REF!</v>
      </c>
      <c r="AB16" s="288">
        <v>22125.91</v>
      </c>
      <c r="AC16" s="455"/>
    </row>
    <row r="17" spans="1:29">
      <c r="A17" s="68" t="s">
        <v>21</v>
      </c>
      <c r="B17" s="279" t="s">
        <v>115</v>
      </c>
      <c r="C17" s="29" t="s">
        <v>181</v>
      </c>
      <c r="D17" s="51">
        <v>0.4</v>
      </c>
      <c r="E17" s="282" t="s">
        <v>180</v>
      </c>
      <c r="F17" s="373"/>
      <c r="G17" s="373"/>
      <c r="H17" s="57" t="s">
        <v>229</v>
      </c>
      <c r="I17" s="330" t="s">
        <v>229</v>
      </c>
      <c r="J17" s="49" t="s">
        <v>229</v>
      </c>
      <c r="K17" s="410"/>
      <c r="L17" s="75" t="s">
        <v>229</v>
      </c>
      <c r="M17" s="295" t="s">
        <v>229</v>
      </c>
      <c r="N17" s="409"/>
      <c r="O17" s="373"/>
      <c r="P17" s="57" t="s">
        <v>229</v>
      </c>
      <c r="Q17" s="330" t="s">
        <v>229</v>
      </c>
      <c r="R17" s="49" t="s">
        <v>229</v>
      </c>
      <c r="S17" s="411"/>
      <c r="T17" s="49" t="s">
        <v>229</v>
      </c>
      <c r="U17" s="216" t="s">
        <v>229</v>
      </c>
      <c r="V17" s="298"/>
      <c r="W17" s="49" t="e">
        <f>+IF(M17=#REF!,0,M17)</f>
        <v>#REF!</v>
      </c>
      <c r="X17" s="49" t="e">
        <f>+IF(U17=#REF!,0,U17)</f>
        <v>#REF!</v>
      </c>
      <c r="Y17" s="49" t="e">
        <f>+IF(#REF!=#REF!,0,#REF!)</f>
        <v>#REF!</v>
      </c>
      <c r="Z17" s="49" t="e">
        <f>+IF(#REF!=#REF!,0,#REF!)</f>
        <v>#REF!</v>
      </c>
      <c r="AA17" s="49" t="e">
        <f>+IF(#REF!=#REF!,0,#REF!)</f>
        <v>#REF!</v>
      </c>
      <c r="AB17" s="288">
        <v>20728.34</v>
      </c>
      <c r="AC17" s="455"/>
    </row>
    <row r="18" spans="1:29">
      <c r="A18" s="69" t="s">
        <v>22</v>
      </c>
      <c r="B18" s="280" t="s">
        <v>116</v>
      </c>
      <c r="C18" s="343" t="s">
        <v>181</v>
      </c>
      <c r="D18" s="166">
        <v>0.2</v>
      </c>
      <c r="E18" s="287" t="s">
        <v>180</v>
      </c>
      <c r="F18" s="373"/>
      <c r="G18" s="373"/>
      <c r="H18" s="293" t="s">
        <v>229</v>
      </c>
      <c r="I18" s="332" t="s">
        <v>229</v>
      </c>
      <c r="J18" s="167" t="s">
        <v>229</v>
      </c>
      <c r="K18" s="412"/>
      <c r="L18" s="76" t="s">
        <v>229</v>
      </c>
      <c r="M18" s="296" t="s">
        <v>229</v>
      </c>
      <c r="N18" s="409"/>
      <c r="O18" s="373"/>
      <c r="P18" s="293" t="s">
        <v>229</v>
      </c>
      <c r="Q18" s="332" t="s">
        <v>229</v>
      </c>
      <c r="R18" s="167" t="s">
        <v>229</v>
      </c>
      <c r="S18" s="413"/>
      <c r="T18" s="76" t="s">
        <v>229</v>
      </c>
      <c r="U18" s="297" t="s">
        <v>229</v>
      </c>
      <c r="V18" s="299"/>
      <c r="W18" s="167" t="e">
        <f>+IF(M18=#REF!,0,M18)</f>
        <v>#REF!</v>
      </c>
      <c r="X18" s="167" t="e">
        <f>+IF(U18=#REF!,0,U18)</f>
        <v>#REF!</v>
      </c>
      <c r="Y18" s="167" t="e">
        <f>+IF(#REF!=#REF!,0,#REF!)</f>
        <v>#REF!</v>
      </c>
      <c r="Z18" s="167" t="e">
        <f>+IF(#REF!=#REF!,0,#REF!)</f>
        <v>#REF!</v>
      </c>
      <c r="AA18" s="167" t="e">
        <f>+IF(#REF!=#REF!,0,#REF!)</f>
        <v>#REF!</v>
      </c>
      <c r="AB18" s="290">
        <v>1689.01</v>
      </c>
      <c r="AC18" s="452"/>
    </row>
    <row r="19" spans="1:29" ht="36">
      <c r="A19" s="96">
        <v>5</v>
      </c>
      <c r="B19" s="278" t="s">
        <v>234</v>
      </c>
      <c r="C19" s="292"/>
      <c r="D19" s="161">
        <v>1</v>
      </c>
      <c r="E19" s="101"/>
      <c r="F19" s="188"/>
      <c r="G19" s="162"/>
      <c r="H19" s="162" t="s">
        <v>229</v>
      </c>
      <c r="I19" s="162" t="s">
        <v>229</v>
      </c>
      <c r="J19" s="162" t="s">
        <v>229</v>
      </c>
      <c r="K19" s="162"/>
      <c r="L19" s="189" t="s">
        <v>229</v>
      </c>
      <c r="M19" s="189" t="s">
        <v>229</v>
      </c>
      <c r="N19" s="162"/>
      <c r="O19" s="162"/>
      <c r="P19" s="162" t="s">
        <v>229</v>
      </c>
      <c r="Q19" s="162" t="s">
        <v>229</v>
      </c>
      <c r="R19" s="162" t="s">
        <v>229</v>
      </c>
      <c r="S19" s="162"/>
      <c r="T19" s="162" t="s">
        <v>229</v>
      </c>
      <c r="U19" s="168" t="s">
        <v>229</v>
      </c>
      <c r="V19" s="188"/>
      <c r="W19" s="162" t="e">
        <f>+IF(M19=#REF!,0,M19)</f>
        <v>#REF!</v>
      </c>
      <c r="X19" s="162" t="e">
        <f>+IF(U19=#REF!,0,U19)</f>
        <v>#REF!</v>
      </c>
      <c r="Y19" s="162" t="e">
        <f>+IF(#REF!=#REF!,0,#REF!)</f>
        <v>#REF!</v>
      </c>
      <c r="Z19" s="162" t="e">
        <f>+IF(#REF!=#REF!,0,#REF!)</f>
        <v>#REF!</v>
      </c>
      <c r="AA19" s="162" t="e">
        <f>+IF(#REF!=#REF!,0,#REF!)</f>
        <v>#REF!</v>
      </c>
      <c r="AB19" s="219">
        <f>IFERROR(IF(D20&gt;=20%,AB20,D20*AB20)+IF(D21&gt;=20%,AB21,AB21*D21)+IF(D22&gt;=20%,AB22,AB22*D22),"")</f>
        <v>48875.462888618698</v>
      </c>
      <c r="AC19" s="454" t="str">
        <f>+IF(OR(AB20=0,AB21=0,AB22=0),"PENDIENTE",IF(AB19="","",IF(AB19&gt;=33000,IF(D20&gt;=20%,IF(AB20&gt;=11000,"HÁBIL",IF(D21&gt;=20%,IF(AB21&gt;=11000,"HÁBIL",IF(D22&gt;=20%,IF(AB22&gt;=11000,"HÁBIL","NO HÁBIL"),"NO HÁBIL")),"NO HÁBIL")),"NO HÁBIL"),"NO HÁBIL")))</f>
        <v>HÁBIL</v>
      </c>
    </row>
    <row r="20" spans="1:29">
      <c r="A20" s="68" t="s">
        <v>20</v>
      </c>
      <c r="B20" s="279" t="s">
        <v>117</v>
      </c>
      <c r="C20" s="29" t="s">
        <v>181</v>
      </c>
      <c r="D20" s="51">
        <v>0.8</v>
      </c>
      <c r="E20" s="282" t="s">
        <v>184</v>
      </c>
      <c r="F20" s="373">
        <v>39813</v>
      </c>
      <c r="G20" s="373" t="s">
        <v>184</v>
      </c>
      <c r="H20" s="57">
        <v>0.71854566357692029</v>
      </c>
      <c r="I20" s="330">
        <v>2243.590087890625</v>
      </c>
      <c r="J20" s="49">
        <v>461500</v>
      </c>
      <c r="K20" s="414">
        <v>7287139.1100000003</v>
      </c>
      <c r="L20" s="75">
        <v>22753394676.253468</v>
      </c>
      <c r="M20" s="295">
        <v>49303.130392748579</v>
      </c>
      <c r="N20" s="409">
        <v>40178</v>
      </c>
      <c r="O20" s="373" t="s">
        <v>184</v>
      </c>
      <c r="P20" s="57">
        <v>0.69415521310565043</v>
      </c>
      <c r="Q20" s="330">
        <v>2044.22998046875</v>
      </c>
      <c r="R20" s="49">
        <v>496900</v>
      </c>
      <c r="S20" s="410">
        <v>7898589.3499999996</v>
      </c>
      <c r="T20" s="49">
        <v>23260695659.752502</v>
      </c>
      <c r="U20" s="216">
        <v>46811.623384488834</v>
      </c>
      <c r="V20" s="298"/>
      <c r="W20" s="49" t="e">
        <f>+IF(M20=#REF!,0,M20)</f>
        <v>#REF!</v>
      </c>
      <c r="X20" s="49" t="e">
        <f>+IF(U20=#REF!,0,U20)</f>
        <v>#REF!</v>
      </c>
      <c r="Y20" s="49" t="e">
        <f>+IF(#REF!=#REF!,0,#REF!)</f>
        <v>#REF!</v>
      </c>
      <c r="Z20" s="49" t="e">
        <f>+IF(#REF!=#REF!,0,#REF!)</f>
        <v>#REF!</v>
      </c>
      <c r="AA20" s="49" t="e">
        <f>+IF(#REF!=#REF!,0,#REF!)</f>
        <v>#REF!</v>
      </c>
      <c r="AB20" s="288">
        <f t="shared" si="0"/>
        <v>48057.376888618703</v>
      </c>
      <c r="AC20" s="455"/>
    </row>
    <row r="21" spans="1:29">
      <c r="A21" s="68" t="s">
        <v>21</v>
      </c>
      <c r="B21" s="279" t="s">
        <v>118</v>
      </c>
      <c r="C21" s="29" t="s">
        <v>181</v>
      </c>
      <c r="D21" s="51">
        <v>0.1</v>
      </c>
      <c r="E21" s="282" t="s">
        <v>180</v>
      </c>
      <c r="F21" s="373"/>
      <c r="G21" s="373"/>
      <c r="H21" s="57" t="s">
        <v>229</v>
      </c>
      <c r="I21" s="330" t="s">
        <v>229</v>
      </c>
      <c r="J21" s="49" t="s">
        <v>229</v>
      </c>
      <c r="K21" s="410"/>
      <c r="L21" s="75" t="s">
        <v>229</v>
      </c>
      <c r="M21" s="295" t="s">
        <v>229</v>
      </c>
      <c r="N21" s="409"/>
      <c r="O21" s="373"/>
      <c r="P21" s="57" t="s">
        <v>229</v>
      </c>
      <c r="Q21" s="330" t="s">
        <v>229</v>
      </c>
      <c r="R21" s="49" t="s">
        <v>229</v>
      </c>
      <c r="S21" s="411"/>
      <c r="T21" s="49" t="s">
        <v>229</v>
      </c>
      <c r="U21" s="216" t="s">
        <v>229</v>
      </c>
      <c r="V21" s="298"/>
      <c r="W21" s="49" t="e">
        <f>+IF(M21=#REF!,0,M21)</f>
        <v>#REF!</v>
      </c>
      <c r="X21" s="49" t="e">
        <f>+IF(U21=#REF!,0,U21)</f>
        <v>#REF!</v>
      </c>
      <c r="Y21" s="49" t="e">
        <f>+IF(#REF!=#REF!,0,#REF!)</f>
        <v>#REF!</v>
      </c>
      <c r="Z21" s="49" t="e">
        <f>+IF(#REF!=#REF!,0,#REF!)</f>
        <v>#REF!</v>
      </c>
      <c r="AA21" s="49" t="e">
        <f>+IF(#REF!=#REF!,0,#REF!)</f>
        <v>#REF!</v>
      </c>
      <c r="AB21" s="288">
        <v>3322.61</v>
      </c>
      <c r="AC21" s="455"/>
    </row>
    <row r="22" spans="1:29">
      <c r="A22" s="68" t="s">
        <v>22</v>
      </c>
      <c r="B22" s="279" t="s">
        <v>119</v>
      </c>
      <c r="C22" s="29" t="s">
        <v>181</v>
      </c>
      <c r="D22" s="51">
        <v>0.1</v>
      </c>
      <c r="E22" s="282" t="s">
        <v>180</v>
      </c>
      <c r="F22" s="396"/>
      <c r="G22" s="396"/>
      <c r="H22" s="144" t="s">
        <v>229</v>
      </c>
      <c r="I22" s="330" t="s">
        <v>229</v>
      </c>
      <c r="J22" s="49" t="s">
        <v>229</v>
      </c>
      <c r="K22" s="415"/>
      <c r="L22" s="75" t="s">
        <v>229</v>
      </c>
      <c r="M22" s="295" t="s">
        <v>229</v>
      </c>
      <c r="N22" s="416"/>
      <c r="O22" s="396"/>
      <c r="P22" s="144" t="s">
        <v>229</v>
      </c>
      <c r="Q22" s="330" t="s">
        <v>229</v>
      </c>
      <c r="R22" s="49" t="s">
        <v>229</v>
      </c>
      <c r="S22" s="417"/>
      <c r="T22" s="75" t="s">
        <v>229</v>
      </c>
      <c r="U22" s="216" t="s">
        <v>229</v>
      </c>
      <c r="V22" s="298"/>
      <c r="W22" s="49" t="e">
        <f>+IF(M22=#REF!,0,M22)</f>
        <v>#REF!</v>
      </c>
      <c r="X22" s="49" t="e">
        <f>+IF(U22=#REF!,0,U22)</f>
        <v>#REF!</v>
      </c>
      <c r="Y22" s="49" t="e">
        <f>+IF(#REF!=#REF!,0,#REF!)</f>
        <v>#REF!</v>
      </c>
      <c r="Z22" s="49" t="e">
        <f>+IF(#REF!=#REF!,0,#REF!)</f>
        <v>#REF!</v>
      </c>
      <c r="AA22" s="49" t="e">
        <f>+IF(#REF!=#REF!,0,#REF!)</f>
        <v>#REF!</v>
      </c>
      <c r="AB22" s="288">
        <v>4858.25</v>
      </c>
      <c r="AC22" s="452"/>
    </row>
    <row r="23" spans="1:29" ht="18">
      <c r="A23" s="96">
        <v>6</v>
      </c>
      <c r="B23" s="267" t="s">
        <v>236</v>
      </c>
      <c r="C23" s="292"/>
      <c r="D23" s="161">
        <v>0.99999999999999989</v>
      </c>
      <c r="E23" s="281"/>
      <c r="F23" s="418"/>
      <c r="G23" s="419"/>
      <c r="H23" s="344" t="s">
        <v>229</v>
      </c>
      <c r="I23" s="344" t="s">
        <v>229</v>
      </c>
      <c r="J23" s="164" t="s">
        <v>229</v>
      </c>
      <c r="K23" s="420"/>
      <c r="L23" s="139" t="s">
        <v>229</v>
      </c>
      <c r="M23" s="300" t="s">
        <v>229</v>
      </c>
      <c r="N23" s="418"/>
      <c r="O23" s="419"/>
      <c r="P23" s="301" t="s">
        <v>229</v>
      </c>
      <c r="Q23" s="344" t="s">
        <v>229</v>
      </c>
      <c r="R23" s="164" t="s">
        <v>229</v>
      </c>
      <c r="S23" s="420"/>
      <c r="T23" s="164" t="s">
        <v>229</v>
      </c>
      <c r="U23" s="300" t="s">
        <v>229</v>
      </c>
      <c r="V23" s="304"/>
      <c r="W23" s="164" t="e">
        <f>+IF(M23=#REF!,0,M23)</f>
        <v>#REF!</v>
      </c>
      <c r="X23" s="164" t="e">
        <f>+IF(U23=#REF!,0,U23)</f>
        <v>#REF!</v>
      </c>
      <c r="Y23" s="164" t="e">
        <f>+IF(#REF!=#REF!,0,#REF!)</f>
        <v>#REF!</v>
      </c>
      <c r="Z23" s="164" t="e">
        <f>+IF(#REF!=#REF!,0,#REF!)</f>
        <v>#REF!</v>
      </c>
      <c r="AA23" s="164" t="e">
        <f>+IF(#REF!=#REF!,0,#REF!)</f>
        <v>#REF!</v>
      </c>
      <c r="AB23" s="218">
        <f>IFERROR(IF(D24&gt;=20%,AB24,D24*AB24)+IF(D25&gt;=20%,AB25,AB25*D25)+IF(D26&gt;=20%,AB26,AB26*D26)+IF(D27&gt;=20%,AB27,AB27*D27)+IF(D28&gt;=20%,AB28,AB28*D28),"")</f>
        <v>929335.34730000002</v>
      </c>
      <c r="AC23" s="454" t="str">
        <f>+IF(OR(AB24=0,AB25=0,AB26=0),"PENDIENTE",IF(AB23="","",IF(AB23&gt;=33000,IF(D24&gt;=20%,IF(AB24&gt;=11000,"HÁBIL",IF(D25&gt;=20%,IF(AB25&gt;=11000,"HÁBIL",IF(D26&gt;=20%,IF(AB26&gt;=11000,"HÁBIL",IF(D27&gt;=20%,IF(AB27&gt;=11000,"HÁBIL",IF(D28&gt;=20%,IF(AB28&gt;=11000,"HÁBIL","NO HÁBIL"),"NO HÁBIL")),"NO HÁBIL")),"NO HÁBIL")),"NO HÁBIL")),"NO HÁBIL"),"NO HÁBIL")))</f>
        <v>HÁBIL</v>
      </c>
    </row>
    <row r="24" spans="1:29">
      <c r="A24" s="68" t="s">
        <v>20</v>
      </c>
      <c r="B24" s="65" t="s">
        <v>120</v>
      </c>
      <c r="C24" s="29" t="s">
        <v>181</v>
      </c>
      <c r="D24" s="51">
        <v>0.26</v>
      </c>
      <c r="E24" s="282" t="s">
        <v>180</v>
      </c>
      <c r="F24" s="373"/>
      <c r="G24" s="373"/>
      <c r="H24" s="330" t="s">
        <v>229</v>
      </c>
      <c r="I24" s="330" t="s">
        <v>229</v>
      </c>
      <c r="J24" s="49" t="s">
        <v>229</v>
      </c>
      <c r="K24" s="410"/>
      <c r="L24" s="75" t="s">
        <v>229</v>
      </c>
      <c r="M24" s="173"/>
      <c r="N24" s="373"/>
      <c r="O24" s="373"/>
      <c r="P24" s="57" t="s">
        <v>229</v>
      </c>
      <c r="Q24" s="330" t="s">
        <v>229</v>
      </c>
      <c r="R24" s="49" t="s">
        <v>229</v>
      </c>
      <c r="S24" s="410"/>
      <c r="T24" s="49"/>
      <c r="U24" s="173"/>
      <c r="V24" s="305"/>
      <c r="W24" s="49" t="e">
        <f>+IF(M24=#REF!,0,M24)</f>
        <v>#REF!</v>
      </c>
      <c r="X24" s="49" t="e">
        <f>+IF(U24=#REF!,0,U24)</f>
        <v>#REF!</v>
      </c>
      <c r="Y24" s="49" t="e">
        <f>+IF(#REF!=#REF!,0,#REF!)</f>
        <v>#REF!</v>
      </c>
      <c r="Z24" s="49" t="e">
        <f>+IF(#REF!=#REF!,0,#REF!)</f>
        <v>#REF!</v>
      </c>
      <c r="AA24" s="49" t="e">
        <f>+IF(#REF!=#REF!,0,#REF!)</f>
        <v>#REF!</v>
      </c>
      <c r="AB24" s="288">
        <v>51261.7</v>
      </c>
      <c r="AC24" s="455"/>
    </row>
    <row r="25" spans="1:29">
      <c r="A25" s="68" t="s">
        <v>21</v>
      </c>
      <c r="B25" s="65" t="s">
        <v>121</v>
      </c>
      <c r="C25" s="29" t="s">
        <v>181</v>
      </c>
      <c r="D25" s="51">
        <v>0.25</v>
      </c>
      <c r="E25" s="282" t="s">
        <v>180</v>
      </c>
      <c r="F25" s="373"/>
      <c r="G25" s="373"/>
      <c r="H25" s="330" t="s">
        <v>229</v>
      </c>
      <c r="I25" s="330" t="s">
        <v>229</v>
      </c>
      <c r="J25" s="49" t="s">
        <v>229</v>
      </c>
      <c r="K25" s="410"/>
      <c r="L25" s="75" t="s">
        <v>229</v>
      </c>
      <c r="M25" s="173" t="s">
        <v>229</v>
      </c>
      <c r="N25" s="373"/>
      <c r="O25" s="373"/>
      <c r="P25" s="57" t="s">
        <v>229</v>
      </c>
      <c r="Q25" s="330" t="s">
        <v>229</v>
      </c>
      <c r="R25" s="49" t="s">
        <v>229</v>
      </c>
      <c r="S25" s="410"/>
      <c r="T25" s="49" t="s">
        <v>229</v>
      </c>
      <c r="U25" s="173" t="s">
        <v>229</v>
      </c>
      <c r="V25" s="298"/>
      <c r="W25" s="49" t="e">
        <f>+IF(M25=#REF!,0,M25)</f>
        <v>#REF!</v>
      </c>
      <c r="X25" s="49" t="e">
        <f>+IF(U25=#REF!,0,U25)</f>
        <v>#REF!</v>
      </c>
      <c r="Y25" s="49" t="e">
        <f>+IF(#REF!=#REF!,0,#REF!)</f>
        <v>#REF!</v>
      </c>
      <c r="Z25" s="49" t="e">
        <f>+IF(#REF!=#REF!,0,#REF!)</f>
        <v>#REF!</v>
      </c>
      <c r="AA25" s="49" t="e">
        <f>+IF(#REF!=#REF!,0,#REF!)</f>
        <v>#REF!</v>
      </c>
      <c r="AB25" s="288">
        <v>686487.91</v>
      </c>
      <c r="AC25" s="455"/>
    </row>
    <row r="26" spans="1:29">
      <c r="A26" s="68" t="s">
        <v>22</v>
      </c>
      <c r="B26" s="65" t="s">
        <v>122</v>
      </c>
      <c r="C26" s="29" t="s">
        <v>181</v>
      </c>
      <c r="D26" s="51">
        <v>0.2</v>
      </c>
      <c r="E26" s="282" t="s">
        <v>180</v>
      </c>
      <c r="F26" s="373"/>
      <c r="G26" s="373"/>
      <c r="H26" s="330" t="s">
        <v>229</v>
      </c>
      <c r="I26" s="330" t="s">
        <v>229</v>
      </c>
      <c r="J26" s="49" t="s">
        <v>229</v>
      </c>
      <c r="K26" s="410"/>
      <c r="L26" s="75" t="s">
        <v>229</v>
      </c>
      <c r="M26" s="174" t="s">
        <v>229</v>
      </c>
      <c r="N26" s="373"/>
      <c r="O26" s="373"/>
      <c r="P26" s="57" t="s">
        <v>229</v>
      </c>
      <c r="Q26" s="330" t="s">
        <v>229</v>
      </c>
      <c r="R26" s="49" t="s">
        <v>229</v>
      </c>
      <c r="S26" s="410"/>
      <c r="T26" s="49" t="s">
        <v>229</v>
      </c>
      <c r="U26" s="174" t="s">
        <v>229</v>
      </c>
      <c r="V26" s="298"/>
      <c r="W26" s="49" t="e">
        <f>+IF(M26=#REF!,0,M26)</f>
        <v>#REF!</v>
      </c>
      <c r="X26" s="49" t="e">
        <f>+IF(U26=#REF!,0,U26)</f>
        <v>#REF!</v>
      </c>
      <c r="Y26" s="49" t="e">
        <f>+IF(#REF!=#REF!,0,#REF!)</f>
        <v>#REF!</v>
      </c>
      <c r="Z26" s="49" t="e">
        <f>+IF(#REF!=#REF!,0,#REF!)</f>
        <v>#REF!</v>
      </c>
      <c r="AA26" s="49" t="e">
        <f>+IF(#REF!=#REF!,0,#REF!)</f>
        <v>#REF!</v>
      </c>
      <c r="AB26" s="288">
        <v>29498.799999999999</v>
      </c>
      <c r="AC26" s="455"/>
    </row>
    <row r="27" spans="1:29">
      <c r="A27" s="68" t="s">
        <v>23</v>
      </c>
      <c r="B27" s="65" t="s">
        <v>123</v>
      </c>
      <c r="C27" s="29" t="s">
        <v>181</v>
      </c>
      <c r="D27" s="51">
        <v>0.2</v>
      </c>
      <c r="E27" s="282" t="s">
        <v>180</v>
      </c>
      <c r="F27" s="373"/>
      <c r="G27" s="373"/>
      <c r="H27" s="330" t="s">
        <v>229</v>
      </c>
      <c r="I27" s="330" t="s">
        <v>229</v>
      </c>
      <c r="J27" s="49" t="s">
        <v>229</v>
      </c>
      <c r="K27" s="411"/>
      <c r="L27" s="75" t="s">
        <v>229</v>
      </c>
      <c r="M27" s="174" t="s">
        <v>229</v>
      </c>
      <c r="N27" s="373"/>
      <c r="O27" s="373"/>
      <c r="P27" s="57" t="s">
        <v>229</v>
      </c>
      <c r="Q27" s="330" t="s">
        <v>229</v>
      </c>
      <c r="R27" s="49" t="s">
        <v>229</v>
      </c>
      <c r="S27" s="411"/>
      <c r="T27" s="49" t="s">
        <v>229</v>
      </c>
      <c r="U27" s="174" t="s">
        <v>229</v>
      </c>
      <c r="V27" s="298"/>
      <c r="W27" s="49" t="e">
        <f>+IF(M27=#REF!,0,M27)</f>
        <v>#REF!</v>
      </c>
      <c r="X27" s="49" t="e">
        <f>+IF(U27=#REF!,0,U27)</f>
        <v>#REF!</v>
      </c>
      <c r="Y27" s="49" t="e">
        <f>+IF(#REF!=#REF!,0,#REF!)</f>
        <v>#REF!</v>
      </c>
      <c r="Z27" s="49" t="e">
        <f>+IF(#REF!=#REF!,0,#REF!)</f>
        <v>#REF!</v>
      </c>
      <c r="AA27" s="49" t="e">
        <f>+IF(#REF!=#REF!,0,#REF!)</f>
        <v>#REF!</v>
      </c>
      <c r="AB27" s="288">
        <v>161826.03</v>
      </c>
      <c r="AC27" s="455"/>
    </row>
    <row r="28" spans="1:29">
      <c r="A28" s="68" t="s">
        <v>30</v>
      </c>
      <c r="B28" s="65" t="s">
        <v>124</v>
      </c>
      <c r="C28" s="29" t="s">
        <v>181</v>
      </c>
      <c r="D28" s="51">
        <v>0.09</v>
      </c>
      <c r="E28" s="282" t="s">
        <v>180</v>
      </c>
      <c r="F28" s="373"/>
      <c r="G28" s="373"/>
      <c r="H28" s="332" t="s">
        <v>229</v>
      </c>
      <c r="I28" s="332" t="s">
        <v>229</v>
      </c>
      <c r="J28" s="167" t="s">
        <v>229</v>
      </c>
      <c r="K28" s="411"/>
      <c r="L28" s="76" t="s">
        <v>229</v>
      </c>
      <c r="M28" s="174" t="s">
        <v>229</v>
      </c>
      <c r="N28" s="373"/>
      <c r="O28" s="373"/>
      <c r="P28" s="171" t="s">
        <v>229</v>
      </c>
      <c r="Q28" s="332" t="s">
        <v>229</v>
      </c>
      <c r="R28" s="167" t="s">
        <v>229</v>
      </c>
      <c r="S28" s="411"/>
      <c r="T28" s="167" t="s">
        <v>229</v>
      </c>
      <c r="U28" s="172" t="s">
        <v>229</v>
      </c>
      <c r="V28" s="299"/>
      <c r="W28" s="167" t="e">
        <f>+IF(M28=#REF!,0,M28)</f>
        <v>#REF!</v>
      </c>
      <c r="X28" s="167" t="e">
        <f>+IF(U28=#REF!,0,U28)</f>
        <v>#REF!</v>
      </c>
      <c r="Y28" s="167" t="e">
        <f>+IF(#REF!=#REF!,0,#REF!)</f>
        <v>#REF!</v>
      </c>
      <c r="Z28" s="167" t="e">
        <f>+IF(#REF!=#REF!,0,#REF!)</f>
        <v>#REF!</v>
      </c>
      <c r="AA28" s="167" t="e">
        <f>+IF(#REF!=#REF!,0,#REF!)</f>
        <v>#REF!</v>
      </c>
      <c r="AB28" s="290">
        <v>2898.97</v>
      </c>
      <c r="AC28" s="452"/>
    </row>
    <row r="29" spans="1:29" ht="18">
      <c r="A29" s="96">
        <v>7</v>
      </c>
      <c r="B29" s="267" t="s">
        <v>237</v>
      </c>
      <c r="C29" s="292"/>
      <c r="D29" s="161">
        <v>1</v>
      </c>
      <c r="E29" s="281"/>
      <c r="F29" s="25"/>
      <c r="G29" s="25"/>
      <c r="H29" s="330" t="s">
        <v>229</v>
      </c>
      <c r="I29" s="330" t="s">
        <v>229</v>
      </c>
      <c r="J29" s="49" t="s">
        <v>229</v>
      </c>
      <c r="K29" s="25"/>
      <c r="L29" s="49" t="s">
        <v>229</v>
      </c>
      <c r="M29" s="300" t="s">
        <v>229</v>
      </c>
      <c r="N29" s="25"/>
      <c r="O29" s="25"/>
      <c r="P29" s="25" t="s">
        <v>229</v>
      </c>
      <c r="Q29" s="25" t="s">
        <v>229</v>
      </c>
      <c r="R29" s="25" t="s">
        <v>229</v>
      </c>
      <c r="S29" s="25"/>
      <c r="T29" s="25"/>
      <c r="U29" s="175"/>
      <c r="V29" s="25"/>
      <c r="W29" s="49" t="e">
        <f>+IF(M29=#REF!,0,M29)</f>
        <v>#REF!</v>
      </c>
      <c r="X29" s="49" t="e">
        <f>+IF(U29=#REF!,0,U29)</f>
        <v>#REF!</v>
      </c>
      <c r="Y29" s="49" t="e">
        <f>+IF(#REF!=#REF!,0,#REF!)</f>
        <v>#REF!</v>
      </c>
      <c r="Z29" s="49" t="e">
        <f>+IF(#REF!=#REF!,0,#REF!)</f>
        <v>#REF!</v>
      </c>
      <c r="AA29" s="49" t="e">
        <f>+IF(#REF!=#REF!,0,#REF!)</f>
        <v>#REF!</v>
      </c>
      <c r="AB29" s="313">
        <f>IFERROR(IF(D30&gt;=20%,AB30,D30*AB30)+IF(D31&gt;=20%,AB31,AB31*D31)+IF(D32&gt;=20%,AB32,AB32*D32),"")</f>
        <v>182991.58112629218</v>
      </c>
      <c r="AC29" s="454" t="s">
        <v>231</v>
      </c>
    </row>
    <row r="30" spans="1:29" ht="63" customHeight="1">
      <c r="A30" s="68" t="s">
        <v>20</v>
      </c>
      <c r="B30" s="65" t="s">
        <v>126</v>
      </c>
      <c r="C30" s="342" t="s">
        <v>188</v>
      </c>
      <c r="D30" s="51">
        <v>0.5</v>
      </c>
      <c r="E30" s="282" t="s">
        <v>187</v>
      </c>
      <c r="F30" s="373">
        <v>39813</v>
      </c>
      <c r="G30" s="373" t="s">
        <v>187</v>
      </c>
      <c r="H30" s="308">
        <v>3.1308333333333351</v>
      </c>
      <c r="I30" s="330">
        <v>2243.590087890625</v>
      </c>
      <c r="J30" s="75">
        <v>461500</v>
      </c>
      <c r="K30" s="421">
        <v>70297017</v>
      </c>
      <c r="L30" s="49">
        <v>50375626473.08342</v>
      </c>
      <c r="M30" s="91">
        <v>109156.28704893483</v>
      </c>
      <c r="N30" s="373">
        <v>40178</v>
      </c>
      <c r="O30" s="373" t="s">
        <v>187</v>
      </c>
      <c r="P30" s="308">
        <v>2.8840833333333347</v>
      </c>
      <c r="Q30" s="330">
        <v>2044.22998046875</v>
      </c>
      <c r="R30" s="49">
        <v>496900</v>
      </c>
      <c r="S30" s="421">
        <v>76782658</v>
      </c>
      <c r="T30" s="49">
        <v>54423327387.793457</v>
      </c>
      <c r="U30" s="91">
        <v>109525.71420364954</v>
      </c>
      <c r="V30" s="305"/>
      <c r="W30" s="49" t="e">
        <f>+IF(M30=#REF!,0,M30)</f>
        <v>#REF!</v>
      </c>
      <c r="X30" s="49" t="e">
        <f>+IF(U30=#REF!,0,U30)</f>
        <v>#REF!</v>
      </c>
      <c r="Y30" s="49" t="e">
        <f>+IF(#REF!=#REF!,0,#REF!)</f>
        <v>#REF!</v>
      </c>
      <c r="Z30" s="49" t="e">
        <f>+IF(#REF!=#REF!,0,#REF!)</f>
        <v>#REF!</v>
      </c>
      <c r="AA30" s="49" t="e">
        <f>+IF(#REF!=#REF!,0,#REF!)</f>
        <v>#REF!</v>
      </c>
      <c r="AB30" s="288">
        <f t="shared" si="0"/>
        <v>109341.00062629218</v>
      </c>
      <c r="AC30" s="455"/>
    </row>
    <row r="31" spans="1:29">
      <c r="A31" s="68" t="s">
        <v>21</v>
      </c>
      <c r="B31" s="65" t="s">
        <v>127</v>
      </c>
      <c r="C31" s="29" t="s">
        <v>181</v>
      </c>
      <c r="D31" s="51">
        <v>0.45</v>
      </c>
      <c r="E31" s="282" t="s">
        <v>180</v>
      </c>
      <c r="F31" s="373"/>
      <c r="G31" s="373"/>
      <c r="H31" s="57" t="s">
        <v>229</v>
      </c>
      <c r="I31" s="330" t="s">
        <v>229</v>
      </c>
      <c r="J31" s="49" t="s">
        <v>229</v>
      </c>
      <c r="K31" s="410"/>
      <c r="L31" s="49" t="s">
        <v>229</v>
      </c>
      <c r="M31" s="91" t="s">
        <v>229</v>
      </c>
      <c r="N31" s="373"/>
      <c r="O31" s="373"/>
      <c r="P31" s="57" t="s">
        <v>229</v>
      </c>
      <c r="Q31" s="330" t="s">
        <v>229</v>
      </c>
      <c r="R31" s="49" t="s">
        <v>229</v>
      </c>
      <c r="S31" s="410"/>
      <c r="T31" s="49" t="s">
        <v>229</v>
      </c>
      <c r="U31" s="91" t="s">
        <v>229</v>
      </c>
      <c r="V31" s="298"/>
      <c r="W31" s="49" t="e">
        <f>+IF(M31=#REF!,0,M31)</f>
        <v>#REF!</v>
      </c>
      <c r="X31" s="49" t="e">
        <f>+IF(U31=#REF!,0,U31)</f>
        <v>#REF!</v>
      </c>
      <c r="Y31" s="49" t="e">
        <f>+IF(#REF!=#REF!,0,#REF!)</f>
        <v>#REF!</v>
      </c>
      <c r="Z31" s="49" t="e">
        <f>+IF(#REF!=#REF!,0,#REF!)</f>
        <v>#REF!</v>
      </c>
      <c r="AA31" s="49" t="e">
        <f>+IF(#REF!=#REF!,0,#REF!)</f>
        <v>#REF!</v>
      </c>
      <c r="AB31" s="288">
        <v>70274.73</v>
      </c>
      <c r="AC31" s="455"/>
    </row>
    <row r="32" spans="1:29">
      <c r="A32" s="68" t="s">
        <v>22</v>
      </c>
      <c r="B32" s="65" t="s">
        <v>128</v>
      </c>
      <c r="C32" s="29" t="s">
        <v>181</v>
      </c>
      <c r="D32" s="51">
        <v>0.05</v>
      </c>
      <c r="E32" s="282" t="s">
        <v>180</v>
      </c>
      <c r="F32" s="373"/>
      <c r="G32" s="373"/>
      <c r="H32" s="330" t="s">
        <v>229</v>
      </c>
      <c r="I32" s="330" t="s">
        <v>229</v>
      </c>
      <c r="J32" s="49" t="s">
        <v>229</v>
      </c>
      <c r="K32" s="410"/>
      <c r="L32" s="49" t="s">
        <v>229</v>
      </c>
      <c r="M32" s="172" t="s">
        <v>229</v>
      </c>
      <c r="N32" s="373"/>
      <c r="O32" s="373"/>
      <c r="P32" s="57" t="s">
        <v>229</v>
      </c>
      <c r="Q32" s="330" t="s">
        <v>229</v>
      </c>
      <c r="R32" s="49" t="s">
        <v>229</v>
      </c>
      <c r="S32" s="410"/>
      <c r="T32" s="49" t="s">
        <v>229</v>
      </c>
      <c r="U32" s="174" t="s">
        <v>229</v>
      </c>
      <c r="V32" s="298"/>
      <c r="W32" s="49" t="e">
        <f>+IF(M32=#REF!,0,M32)</f>
        <v>#REF!</v>
      </c>
      <c r="X32" s="49" t="e">
        <f>+IF(U32=#REF!,0,U32)</f>
        <v>#REF!</v>
      </c>
      <c r="Y32" s="49" t="e">
        <f>+IF(#REF!=#REF!,0,#REF!)</f>
        <v>#REF!</v>
      </c>
      <c r="Z32" s="49" t="e">
        <f>+IF(#REF!=#REF!,0,#REF!)</f>
        <v>#REF!</v>
      </c>
      <c r="AA32" s="49" t="e">
        <f>+IF(#REF!=#REF!,0,#REF!)</f>
        <v>#REF!</v>
      </c>
      <c r="AB32" s="288">
        <v>67517.009999999995</v>
      </c>
      <c r="AC32" s="452"/>
    </row>
    <row r="33" spans="1:31" ht="18">
      <c r="A33" s="96">
        <v>8</v>
      </c>
      <c r="B33" s="267" t="s">
        <v>238</v>
      </c>
      <c r="C33" s="292"/>
      <c r="D33" s="161">
        <v>1</v>
      </c>
      <c r="E33" s="281"/>
      <c r="F33" s="419"/>
      <c r="G33" s="419"/>
      <c r="H33" s="344" t="s">
        <v>229</v>
      </c>
      <c r="I33" s="344" t="s">
        <v>229</v>
      </c>
      <c r="J33" s="164" t="s">
        <v>229</v>
      </c>
      <c r="K33" s="420"/>
      <c r="L33" s="164" t="s">
        <v>229</v>
      </c>
      <c r="M33" s="300" t="s">
        <v>229</v>
      </c>
      <c r="N33" s="419"/>
      <c r="O33" s="419"/>
      <c r="P33" s="301" t="s">
        <v>229</v>
      </c>
      <c r="Q33" s="344" t="s">
        <v>229</v>
      </c>
      <c r="R33" s="164" t="s">
        <v>229</v>
      </c>
      <c r="S33" s="420"/>
      <c r="T33" s="164" t="s">
        <v>229</v>
      </c>
      <c r="U33" s="300" t="s">
        <v>229</v>
      </c>
      <c r="V33" s="304"/>
      <c r="W33" s="164" t="e">
        <f>+IF(M33=#REF!,0,M33)</f>
        <v>#REF!</v>
      </c>
      <c r="X33" s="164" t="e">
        <f>+IF(U33=#REF!,0,U33)</f>
        <v>#REF!</v>
      </c>
      <c r="Y33" s="164" t="e">
        <f>+IF(#REF!=#REF!,0,#REF!)</f>
        <v>#REF!</v>
      </c>
      <c r="Z33" s="164" t="e">
        <f>+IF(#REF!=#REF!,0,#REF!)</f>
        <v>#REF!</v>
      </c>
      <c r="AA33" s="164" t="e">
        <f>+IF(#REF!=#REF!,0,#REF!)</f>
        <v>#REF!</v>
      </c>
      <c r="AB33" s="218">
        <f>IFERROR(IF(D34&gt;=20%,AB34,D34*AB34)+IF(D35&gt;=20%,AB35,AB35*D35),"")</f>
        <v>101356.24</v>
      </c>
      <c r="AC33" s="454" t="str">
        <f>+IF(OR(AB34=0,AB35=0,AB36=0),"PENDIENTE",IF(AB33="","",IF(AB33&gt;=33000,IF(D34&gt;=20%,IF(AB34&gt;=11000,"HÁBIL",IF(D35&gt;=20%,IF(AB35&gt;=11000,"HÁBIL","NO HÁBIL"),"NO HÁBIL")),"NO HÁBIL"),"NO HÁBIL")))</f>
        <v>PENDIENTE</v>
      </c>
    </row>
    <row r="34" spans="1:31">
      <c r="A34" s="68" t="s">
        <v>20</v>
      </c>
      <c r="B34" s="65" t="s">
        <v>129</v>
      </c>
      <c r="C34" s="29" t="s">
        <v>181</v>
      </c>
      <c r="D34" s="51">
        <v>0.75</v>
      </c>
      <c r="E34" s="282" t="s">
        <v>180</v>
      </c>
      <c r="F34" s="373"/>
      <c r="G34" s="373"/>
      <c r="H34" s="57" t="s">
        <v>229</v>
      </c>
      <c r="I34" s="330" t="s">
        <v>229</v>
      </c>
      <c r="J34" s="49" t="s">
        <v>229</v>
      </c>
      <c r="K34" s="410"/>
      <c r="L34" s="49" t="s">
        <v>229</v>
      </c>
      <c r="M34" s="91"/>
      <c r="N34" s="373"/>
      <c r="O34" s="373"/>
      <c r="P34" s="57" t="s">
        <v>229</v>
      </c>
      <c r="Q34" s="330" t="s">
        <v>229</v>
      </c>
      <c r="R34" s="49" t="s">
        <v>229</v>
      </c>
      <c r="S34" s="410"/>
      <c r="T34" s="49"/>
      <c r="U34" s="91"/>
      <c r="V34" s="298"/>
      <c r="W34" s="49"/>
      <c r="X34" s="49"/>
      <c r="Y34" s="49"/>
      <c r="Z34" s="49"/>
      <c r="AA34" s="49"/>
      <c r="AB34" s="288">
        <v>101356.24</v>
      </c>
      <c r="AC34" s="455"/>
    </row>
    <row r="35" spans="1:31" ht="47.25">
      <c r="A35" s="69" t="s">
        <v>21</v>
      </c>
      <c r="B35" s="268" t="s">
        <v>189</v>
      </c>
      <c r="C35" s="342" t="s">
        <v>218</v>
      </c>
      <c r="D35" s="166">
        <v>0.25</v>
      </c>
      <c r="E35" s="287">
        <v>0</v>
      </c>
      <c r="F35" s="373"/>
      <c r="G35" s="373"/>
      <c r="H35" s="332" t="s">
        <v>229</v>
      </c>
      <c r="I35" s="332" t="s">
        <v>229</v>
      </c>
      <c r="J35" s="167" t="s">
        <v>229</v>
      </c>
      <c r="K35" s="410"/>
      <c r="L35" s="167" t="s">
        <v>229</v>
      </c>
      <c r="M35" s="169" t="s">
        <v>229</v>
      </c>
      <c r="N35" s="422"/>
      <c r="O35" s="422"/>
      <c r="P35" s="332" t="s">
        <v>229</v>
      </c>
      <c r="Q35" s="332" t="s">
        <v>229</v>
      </c>
      <c r="R35" s="167" t="s">
        <v>229</v>
      </c>
      <c r="S35" s="410"/>
      <c r="T35" s="167" t="s">
        <v>229</v>
      </c>
      <c r="U35" s="169" t="s">
        <v>229</v>
      </c>
      <c r="V35" s="306"/>
      <c r="W35" s="167" t="e">
        <f>+IF(M35=#REF!,0,M35)</f>
        <v>#REF!</v>
      </c>
      <c r="X35" s="167" t="e">
        <f>+IF(U35=#REF!,0,U35)</f>
        <v>#REF!</v>
      </c>
      <c r="Y35" s="167" t="e">
        <f>+IF(#REF!=#REF!,0,#REF!)</f>
        <v>#REF!</v>
      </c>
      <c r="Z35" s="167" t="e">
        <f>+IF(#REF!=#REF!,0,#REF!)</f>
        <v>#REF!</v>
      </c>
      <c r="AA35" s="167" t="e">
        <f>+IF(#REF!=#REF!,0,#REF!)</f>
        <v>#REF!</v>
      </c>
      <c r="AB35" s="290">
        <f t="shared" si="0"/>
        <v>0</v>
      </c>
      <c r="AC35" s="452"/>
    </row>
    <row r="36" spans="1:31" ht="36">
      <c r="A36" s="127">
        <v>9</v>
      </c>
      <c r="B36" s="278" t="s">
        <v>239</v>
      </c>
      <c r="C36" s="292"/>
      <c r="D36" s="161">
        <v>1</v>
      </c>
      <c r="E36" s="281"/>
      <c r="F36" s="409"/>
      <c r="G36" s="373"/>
      <c r="H36" s="344" t="s">
        <v>229</v>
      </c>
      <c r="I36" s="344" t="s">
        <v>229</v>
      </c>
      <c r="J36" s="164" t="s">
        <v>229</v>
      </c>
      <c r="K36" s="410"/>
      <c r="L36" s="164" t="s">
        <v>229</v>
      </c>
      <c r="M36" s="300" t="s">
        <v>229</v>
      </c>
      <c r="N36" s="409"/>
      <c r="O36" s="373"/>
      <c r="P36" s="344" t="s">
        <v>229</v>
      </c>
      <c r="Q36" s="344" t="s">
        <v>229</v>
      </c>
      <c r="R36" s="164" t="s">
        <v>229</v>
      </c>
      <c r="S36" s="410"/>
      <c r="T36" s="164" t="s">
        <v>229</v>
      </c>
      <c r="U36" s="300" t="s">
        <v>229</v>
      </c>
      <c r="V36" s="163"/>
      <c r="W36" s="164" t="e">
        <f>+IF(M36=#REF!,0,M36)</f>
        <v>#REF!</v>
      </c>
      <c r="X36" s="164" t="e">
        <f>+IF(U36=#REF!,0,U36)</f>
        <v>#REF!</v>
      </c>
      <c r="Y36" s="164" t="e">
        <f>+IF(#REF!=#REF!,0,#REF!)</f>
        <v>#REF!</v>
      </c>
      <c r="Z36" s="164" t="e">
        <f>+IF(#REF!=#REF!,0,#REF!)</f>
        <v>#REF!</v>
      </c>
      <c r="AA36" s="164" t="e">
        <f>+IF(#REF!=#REF!,0,#REF!)</f>
        <v>#REF!</v>
      </c>
      <c r="AB36" s="218">
        <f>+AB37</f>
        <v>9382662.4900000002</v>
      </c>
      <c r="AC36" s="454" t="str">
        <f>+IF(AB37=0,"PENDIENTE",IF(AB36&gt;=33000,"HÁBIL","NO HÁBIL"))</f>
        <v>HÁBIL</v>
      </c>
    </row>
    <row r="37" spans="1:31">
      <c r="A37" s="92" t="s">
        <v>20</v>
      </c>
      <c r="B37" s="26" t="s">
        <v>130</v>
      </c>
      <c r="C37" s="29" t="s">
        <v>181</v>
      </c>
      <c r="D37" s="51">
        <v>1</v>
      </c>
      <c r="E37" s="282" t="s">
        <v>180</v>
      </c>
      <c r="F37" s="416"/>
      <c r="G37" s="396"/>
      <c r="H37" s="330" t="s">
        <v>229</v>
      </c>
      <c r="I37" s="330" t="s">
        <v>229</v>
      </c>
      <c r="J37" s="49" t="s">
        <v>229</v>
      </c>
      <c r="K37" s="423"/>
      <c r="L37" s="49" t="s">
        <v>229</v>
      </c>
      <c r="M37" s="174" t="s">
        <v>229</v>
      </c>
      <c r="N37" s="416"/>
      <c r="O37" s="396"/>
      <c r="P37" s="330" t="s">
        <v>229</v>
      </c>
      <c r="Q37" s="330" t="s">
        <v>229</v>
      </c>
      <c r="R37" s="49" t="s">
        <v>229</v>
      </c>
      <c r="S37" s="423"/>
      <c r="T37" s="49" t="s">
        <v>229</v>
      </c>
      <c r="U37" s="174" t="s">
        <v>229</v>
      </c>
      <c r="V37" s="52"/>
      <c r="W37" s="49" t="e">
        <f>+IF(M37=#REF!,0,M37)</f>
        <v>#REF!</v>
      </c>
      <c r="X37" s="49" t="e">
        <f>+IF(U37=#REF!,0,U37)</f>
        <v>#REF!</v>
      </c>
      <c r="Y37" s="49" t="e">
        <f>+IF(#REF!=#REF!,0,#REF!)</f>
        <v>#REF!</v>
      </c>
      <c r="Z37" s="49" t="e">
        <f>+IF(#REF!=#REF!,0,#REF!)</f>
        <v>#REF!</v>
      </c>
      <c r="AA37" s="49" t="e">
        <f>+IF(#REF!=#REF!,0,#REF!)</f>
        <v>#REF!</v>
      </c>
      <c r="AB37" s="288">
        <v>9382662.4900000002</v>
      </c>
      <c r="AC37" s="452"/>
    </row>
    <row r="38" spans="1:31" ht="18">
      <c r="A38" s="96">
        <v>10</v>
      </c>
      <c r="B38" s="267" t="s">
        <v>240</v>
      </c>
      <c r="C38" s="292"/>
      <c r="D38" s="161">
        <v>0.99999999999999989</v>
      </c>
      <c r="E38" s="281"/>
      <c r="F38" s="419"/>
      <c r="G38" s="419"/>
      <c r="H38" s="344" t="s">
        <v>229</v>
      </c>
      <c r="I38" s="344" t="s">
        <v>229</v>
      </c>
      <c r="J38" s="164" t="s">
        <v>229</v>
      </c>
      <c r="K38" s="420"/>
      <c r="L38" s="164" t="s">
        <v>229</v>
      </c>
      <c r="M38" s="300" t="s">
        <v>229</v>
      </c>
      <c r="N38" s="419"/>
      <c r="O38" s="419"/>
      <c r="P38" s="344" t="s">
        <v>229</v>
      </c>
      <c r="Q38" s="344" t="s">
        <v>229</v>
      </c>
      <c r="R38" s="164" t="s">
        <v>229</v>
      </c>
      <c r="S38" s="420"/>
      <c r="T38" s="164" t="s">
        <v>229</v>
      </c>
      <c r="U38" s="300" t="s">
        <v>229</v>
      </c>
      <c r="V38" s="163"/>
      <c r="W38" s="164" t="e">
        <f>+IF(M38=#REF!,0,M38)</f>
        <v>#REF!</v>
      </c>
      <c r="X38" s="164" t="e">
        <f>+IF(U38=#REF!,0,U38)</f>
        <v>#REF!</v>
      </c>
      <c r="Y38" s="164" t="e">
        <f>+IF(#REF!=#REF!,0,#REF!)</f>
        <v>#REF!</v>
      </c>
      <c r="Z38" s="164" t="e">
        <f>+IF(#REF!=#REF!,0,#REF!)</f>
        <v>#REF!</v>
      </c>
      <c r="AA38" s="164" t="e">
        <f>+IF(#REF!=#REF!,0,#REF!)</f>
        <v>#REF!</v>
      </c>
      <c r="AB38" s="219">
        <f>IFERROR(IF(D39&gt;=20%,AB39,D39*AB39)+IF(D40&gt;=20%,AB40,AB40*D40)+IF(D41&gt;=20%,AB41,AB41*D41)+IF(D42&gt;=20%,AB42,AB42*D42),"")</f>
        <v>297569.86700000003</v>
      </c>
      <c r="AC38" s="454" t="str">
        <f>+IF(OR(AB39=0,AB40=0,AB41=0),"PENDIENTE",IF(AB38="","",IF(AB38&gt;=33000,IF(D39&gt;=20%,IF(AB39&gt;=11000,"HÁBIL",IF(D40&gt;=20%,IF(AB40&gt;=11000,"HÁBIL",IF(D41&gt;=20%,IF(AB41&gt;=11000,"HÁBIL",IF(D42&gt;=20%,IF(AB42&gt;=11000,"HÁBIL","NO HÁBIL"),"NO HÁBIL")),"NO HÁBIL")),"NO HÁBIL")),"NO HÁBIL"),"NO HÁBIL")))</f>
        <v>PENDIENTE</v>
      </c>
    </row>
    <row r="39" spans="1:31">
      <c r="A39" s="68" t="s">
        <v>20</v>
      </c>
      <c r="B39" s="65" t="s">
        <v>131</v>
      </c>
      <c r="C39" s="29" t="s">
        <v>181</v>
      </c>
      <c r="D39" s="51">
        <v>0.3</v>
      </c>
      <c r="E39" s="282" t="s">
        <v>180</v>
      </c>
      <c r="F39" s="373"/>
      <c r="G39" s="373"/>
      <c r="H39" s="330" t="s">
        <v>229</v>
      </c>
      <c r="I39" s="330" t="s">
        <v>229</v>
      </c>
      <c r="J39" s="49" t="s">
        <v>229</v>
      </c>
      <c r="K39" s="410"/>
      <c r="L39" s="49" t="s">
        <v>229</v>
      </c>
      <c r="M39" s="173"/>
      <c r="N39" s="373"/>
      <c r="O39" s="373"/>
      <c r="P39" s="330" t="s">
        <v>229</v>
      </c>
      <c r="Q39" s="330" t="s">
        <v>229</v>
      </c>
      <c r="R39" s="49" t="s">
        <v>229</v>
      </c>
      <c r="S39" s="410"/>
      <c r="T39" s="49"/>
      <c r="U39" s="173"/>
      <c r="V39" s="52"/>
      <c r="W39" s="49"/>
      <c r="X39" s="49"/>
      <c r="Y39" s="49"/>
      <c r="Z39" s="49"/>
      <c r="AA39" s="49"/>
      <c r="AB39" s="302">
        <v>284737.5</v>
      </c>
      <c r="AC39" s="455"/>
    </row>
    <row r="40" spans="1:31" ht="63">
      <c r="A40" s="68" t="s">
        <v>21</v>
      </c>
      <c r="B40" s="65" t="s">
        <v>132</v>
      </c>
      <c r="C40" s="29" t="s">
        <v>191</v>
      </c>
      <c r="D40" s="51">
        <v>0.3</v>
      </c>
      <c r="E40" s="282" t="s">
        <v>46</v>
      </c>
      <c r="F40" s="373"/>
      <c r="G40" s="373"/>
      <c r="H40" s="330" t="s">
        <v>229</v>
      </c>
      <c r="I40" s="330" t="s">
        <v>229</v>
      </c>
      <c r="J40" s="49" t="s">
        <v>229</v>
      </c>
      <c r="K40" s="410"/>
      <c r="L40" s="49" t="s">
        <v>229</v>
      </c>
      <c r="M40" s="173" t="s">
        <v>229</v>
      </c>
      <c r="N40" s="373"/>
      <c r="O40" s="373"/>
      <c r="P40" s="330" t="s">
        <v>229</v>
      </c>
      <c r="Q40" s="330" t="s">
        <v>229</v>
      </c>
      <c r="R40" s="49" t="s">
        <v>229</v>
      </c>
      <c r="S40" s="410"/>
      <c r="T40" s="49" t="s">
        <v>229</v>
      </c>
      <c r="U40" s="173" t="s">
        <v>229</v>
      </c>
      <c r="V40" s="25"/>
      <c r="W40" s="49" t="e">
        <f>+IF(M40=#REF!,0,M40)</f>
        <v>#REF!</v>
      </c>
      <c r="X40" s="49" t="e">
        <f>+IF(U40=#REF!,0,U40)</f>
        <v>#REF!</v>
      </c>
      <c r="Y40" s="49" t="e">
        <f>+IF(#REF!=#REF!,0,#REF!)</f>
        <v>#REF!</v>
      </c>
      <c r="Z40" s="49" t="e">
        <f>+IF(#REF!=#REF!,0,#REF!)</f>
        <v>#REF!</v>
      </c>
      <c r="AA40" s="49" t="e">
        <f>+IF(#REF!=#REF!,0,#REF!)</f>
        <v>#REF!</v>
      </c>
      <c r="AB40" s="302">
        <f t="shared" si="0"/>
        <v>0</v>
      </c>
      <c r="AC40" s="455"/>
      <c r="AE40" s="406"/>
    </row>
    <row r="41" spans="1:31">
      <c r="A41" s="68" t="s">
        <v>22</v>
      </c>
      <c r="B41" s="65" t="s">
        <v>133</v>
      </c>
      <c r="C41" s="29" t="s">
        <v>181</v>
      </c>
      <c r="D41" s="51">
        <v>0.3</v>
      </c>
      <c r="E41" s="282" t="s">
        <v>180</v>
      </c>
      <c r="F41" s="373"/>
      <c r="G41" s="373"/>
      <c r="H41" s="330" t="s">
        <v>229</v>
      </c>
      <c r="I41" s="330" t="s">
        <v>229</v>
      </c>
      <c r="J41" s="49" t="s">
        <v>229</v>
      </c>
      <c r="K41" s="424"/>
      <c r="L41" s="49" t="s">
        <v>229</v>
      </c>
      <c r="M41" s="91" t="s">
        <v>229</v>
      </c>
      <c r="N41" s="373"/>
      <c r="O41" s="373"/>
      <c r="P41" s="330" t="s">
        <v>229</v>
      </c>
      <c r="Q41" s="330" t="s">
        <v>229</v>
      </c>
      <c r="R41" s="49" t="s">
        <v>229</v>
      </c>
      <c r="S41" s="410"/>
      <c r="T41" s="49" t="s">
        <v>229</v>
      </c>
      <c r="U41" s="91" t="s">
        <v>229</v>
      </c>
      <c r="V41" s="52"/>
      <c r="W41" s="49" t="e">
        <f>+IF(M41=#REF!,0,M41)</f>
        <v>#REF!</v>
      </c>
      <c r="X41" s="49" t="e">
        <f>+IF(U41=#REF!,0,U41)</f>
        <v>#REF!</v>
      </c>
      <c r="Y41" s="49" t="e">
        <f>+IF(#REF!=#REF!,0,#REF!)</f>
        <v>#REF!</v>
      </c>
      <c r="Z41" s="49" t="e">
        <f>+IF(#REF!=#REF!,0,#REF!)</f>
        <v>#REF!</v>
      </c>
      <c r="AA41" s="49" t="e">
        <f>+IF(#REF!=#REF!,0,#REF!)</f>
        <v>#REF!</v>
      </c>
      <c r="AB41" s="302">
        <v>11559.71</v>
      </c>
      <c r="AC41" s="455"/>
      <c r="AE41" s="406"/>
    </row>
    <row r="42" spans="1:31">
      <c r="A42" s="69" t="s">
        <v>23</v>
      </c>
      <c r="B42" s="268" t="s">
        <v>134</v>
      </c>
      <c r="C42" s="165" t="s">
        <v>181</v>
      </c>
      <c r="D42" s="166">
        <v>0.1</v>
      </c>
      <c r="E42" s="287" t="s">
        <v>180</v>
      </c>
      <c r="F42" s="373"/>
      <c r="G42" s="373"/>
      <c r="H42" s="332" t="s">
        <v>229</v>
      </c>
      <c r="I42" s="332" t="s">
        <v>229</v>
      </c>
      <c r="J42" s="167" t="s">
        <v>229</v>
      </c>
      <c r="K42" s="411"/>
      <c r="L42" s="167" t="s">
        <v>229</v>
      </c>
      <c r="M42" s="172" t="s">
        <v>229</v>
      </c>
      <c r="N42" s="373"/>
      <c r="O42" s="373"/>
      <c r="P42" s="332" t="s">
        <v>229</v>
      </c>
      <c r="Q42" s="332" t="s">
        <v>229</v>
      </c>
      <c r="R42" s="167" t="s">
        <v>229</v>
      </c>
      <c r="S42" s="411"/>
      <c r="T42" s="167" t="s">
        <v>229</v>
      </c>
      <c r="U42" s="172" t="s">
        <v>229</v>
      </c>
      <c r="V42" s="170"/>
      <c r="W42" s="167" t="e">
        <f>+IF(M42=#REF!,0,M42)</f>
        <v>#REF!</v>
      </c>
      <c r="X42" s="167" t="e">
        <f>+IF(U42=#REF!,0,U42)</f>
        <v>#REF!</v>
      </c>
      <c r="Y42" s="167" t="e">
        <f>+IF(#REF!=#REF!,0,#REF!)</f>
        <v>#REF!</v>
      </c>
      <c r="Z42" s="167" t="e">
        <f>+IF(#REF!=#REF!,0,#REF!)</f>
        <v>#REF!</v>
      </c>
      <c r="AA42" s="167" t="e">
        <f>+IF(#REF!=#REF!,0,#REF!)</f>
        <v>#REF!</v>
      </c>
      <c r="AB42" s="303">
        <v>12726.57</v>
      </c>
      <c r="AC42" s="452"/>
    </row>
    <row r="43" spans="1:31" ht="36">
      <c r="A43" s="96">
        <v>11</v>
      </c>
      <c r="B43" s="267" t="s">
        <v>241</v>
      </c>
      <c r="C43" s="292"/>
      <c r="D43" s="161">
        <v>1</v>
      </c>
      <c r="E43" s="281"/>
      <c r="F43" s="419"/>
      <c r="G43" s="419"/>
      <c r="H43" s="344" t="s">
        <v>229</v>
      </c>
      <c r="I43" s="344" t="s">
        <v>229</v>
      </c>
      <c r="J43" s="164" t="s">
        <v>229</v>
      </c>
      <c r="K43" s="420"/>
      <c r="L43" s="164" t="s">
        <v>229</v>
      </c>
      <c r="M43" s="300" t="s">
        <v>229</v>
      </c>
      <c r="N43" s="419"/>
      <c r="O43" s="419"/>
      <c r="P43" s="344" t="s">
        <v>229</v>
      </c>
      <c r="Q43" s="344" t="s">
        <v>229</v>
      </c>
      <c r="R43" s="164" t="s">
        <v>229</v>
      </c>
      <c r="S43" s="420"/>
      <c r="T43" s="164" t="s">
        <v>229</v>
      </c>
      <c r="U43" s="300" t="s">
        <v>229</v>
      </c>
      <c r="V43" s="163"/>
      <c r="W43" s="164" t="e">
        <f>+IF(M43=#REF!,0,M43)</f>
        <v>#REF!</v>
      </c>
      <c r="X43" s="164" t="e">
        <f>+IF(U43=#REF!,0,U43)</f>
        <v>#REF!</v>
      </c>
      <c r="Y43" s="164" t="e">
        <f>+IF(#REF!=#REF!,0,#REF!)</f>
        <v>#REF!</v>
      </c>
      <c r="Z43" s="164" t="e">
        <f>+IF(#REF!=#REF!,0,#REF!)</f>
        <v>#REF!</v>
      </c>
      <c r="AA43" s="164" t="e">
        <f>+IF(#REF!=#REF!,0,#REF!)</f>
        <v>#REF!</v>
      </c>
      <c r="AB43" s="219">
        <f>IFERROR(IF(D44&gt;=20%,AB44,D44*AB44)+IF(D45&gt;=20%,AB45,AB45*D45)+IF(D46&gt;=20%,AB46,AB46*D46)+IF(D47&gt;=20%,AB47,AB47*D47),"")</f>
        <v>147000.18288793895</v>
      </c>
      <c r="AC43" s="454" t="s">
        <v>231</v>
      </c>
    </row>
    <row r="44" spans="1:31">
      <c r="A44" s="68" t="s">
        <v>20</v>
      </c>
      <c r="B44" s="65" t="s">
        <v>135</v>
      </c>
      <c r="C44" s="29" t="s">
        <v>181</v>
      </c>
      <c r="D44" s="51">
        <v>0.43</v>
      </c>
      <c r="E44" s="282" t="s">
        <v>180</v>
      </c>
      <c r="F44" s="373"/>
      <c r="G44" s="373"/>
      <c r="H44" s="330" t="s">
        <v>229</v>
      </c>
      <c r="I44" s="330" t="s">
        <v>229</v>
      </c>
      <c r="J44" s="49" t="s">
        <v>229</v>
      </c>
      <c r="K44" s="410"/>
      <c r="L44" s="49" t="s">
        <v>229</v>
      </c>
      <c r="M44" s="173"/>
      <c r="N44" s="373"/>
      <c r="O44" s="373"/>
      <c r="P44" s="330" t="s">
        <v>229</v>
      </c>
      <c r="Q44" s="330" t="s">
        <v>229</v>
      </c>
      <c r="R44" s="49" t="s">
        <v>229</v>
      </c>
      <c r="S44" s="410"/>
      <c r="T44" s="49"/>
      <c r="U44" s="173"/>
      <c r="V44" s="25"/>
      <c r="W44" s="49"/>
      <c r="X44" s="49"/>
      <c r="Y44" s="49"/>
      <c r="Z44" s="49"/>
      <c r="AA44" s="49"/>
      <c r="AB44" s="302">
        <v>2067.48</v>
      </c>
      <c r="AC44" s="455"/>
    </row>
    <row r="45" spans="1:31">
      <c r="A45" s="68" t="s">
        <v>21</v>
      </c>
      <c r="B45" s="65" t="s">
        <v>136</v>
      </c>
      <c r="C45" s="29" t="s">
        <v>181</v>
      </c>
      <c r="D45" s="51">
        <v>0.3</v>
      </c>
      <c r="E45" s="282" t="s">
        <v>180</v>
      </c>
      <c r="F45" s="373"/>
      <c r="G45" s="373"/>
      <c r="H45" s="330" t="s">
        <v>229</v>
      </c>
      <c r="I45" s="330" t="s">
        <v>229</v>
      </c>
      <c r="J45" s="49" t="s">
        <v>229</v>
      </c>
      <c r="K45" s="410"/>
      <c r="L45" s="49" t="s">
        <v>229</v>
      </c>
      <c r="M45" s="173" t="s">
        <v>229</v>
      </c>
      <c r="N45" s="283"/>
      <c r="O45" s="373"/>
      <c r="P45" s="330" t="s">
        <v>229</v>
      </c>
      <c r="Q45" s="330" t="s">
        <v>229</v>
      </c>
      <c r="R45" s="49" t="s">
        <v>229</v>
      </c>
      <c r="S45" s="410"/>
      <c r="T45" s="49" t="s">
        <v>229</v>
      </c>
      <c r="U45" s="173" t="s">
        <v>229</v>
      </c>
      <c r="V45" s="25"/>
      <c r="W45" s="49" t="e">
        <f>+IF(M45=#REF!,0,M45)</f>
        <v>#REF!</v>
      </c>
      <c r="X45" s="49" t="e">
        <f>+IF(U45=#REF!,0,U45)</f>
        <v>#REF!</v>
      </c>
      <c r="Y45" s="49" t="e">
        <f>+IF(#REF!=#REF!,0,#REF!)</f>
        <v>#REF!</v>
      </c>
      <c r="Z45" s="49" t="e">
        <f>+IF(#REF!=#REF!,0,#REF!)</f>
        <v>#REF!</v>
      </c>
      <c r="AA45" s="49" t="e">
        <f>+IF(#REF!=#REF!,0,#REF!)</f>
        <v>#REF!</v>
      </c>
      <c r="AB45" s="302">
        <v>5007.09</v>
      </c>
      <c r="AC45" s="455"/>
    </row>
    <row r="46" spans="1:31" ht="47.25">
      <c r="A46" s="68" t="s">
        <v>22</v>
      </c>
      <c r="B46" s="65" t="s">
        <v>137</v>
      </c>
      <c r="C46" s="29" t="s">
        <v>195</v>
      </c>
      <c r="D46" s="51">
        <v>0.2</v>
      </c>
      <c r="E46" s="282" t="s">
        <v>184</v>
      </c>
      <c r="F46" s="373">
        <v>39813</v>
      </c>
      <c r="G46" s="373" t="s">
        <v>184</v>
      </c>
      <c r="H46" s="57">
        <v>0.71854566357692029</v>
      </c>
      <c r="I46" s="330">
        <v>2243.590087890625</v>
      </c>
      <c r="J46" s="49">
        <v>461500</v>
      </c>
      <c r="K46" s="414">
        <v>19891697</v>
      </c>
      <c r="L46" s="49">
        <v>62109920750.702812</v>
      </c>
      <c r="M46" s="91">
        <v>134582.7101857049</v>
      </c>
      <c r="N46" s="373">
        <v>40178</v>
      </c>
      <c r="O46" s="373" t="s">
        <v>184</v>
      </c>
      <c r="P46" s="330">
        <v>0.69415521310565043</v>
      </c>
      <c r="Q46" s="330">
        <v>2044.22998046875</v>
      </c>
      <c r="R46" s="49">
        <v>496900</v>
      </c>
      <c r="S46" s="411">
        <v>23665619</v>
      </c>
      <c r="T46" s="49">
        <v>69693300507.976959</v>
      </c>
      <c r="U46" s="91">
        <v>140256.18939017298</v>
      </c>
      <c r="V46" s="52"/>
      <c r="W46" s="49" t="e">
        <f>+IF(M46=#REF!,0,M46)</f>
        <v>#REF!</v>
      </c>
      <c r="X46" s="49" t="e">
        <f>+IF(U46=#REF!,0,U46)</f>
        <v>#REF!</v>
      </c>
      <c r="Y46" s="49" t="e">
        <f>+IF(#REF!=#REF!,0,#REF!)</f>
        <v>#REF!</v>
      </c>
      <c r="Z46" s="49" t="e">
        <f>+IF(#REF!=#REF!,0,#REF!)</f>
        <v>#REF!</v>
      </c>
      <c r="AA46" s="49" t="e">
        <f>+IF(#REF!=#REF!,0,#REF!)</f>
        <v>#REF!</v>
      </c>
      <c r="AB46" s="302">
        <f t="shared" si="0"/>
        <v>137419.44978793894</v>
      </c>
      <c r="AC46" s="455"/>
    </row>
    <row r="47" spans="1:31" ht="31.5">
      <c r="A47" s="69" t="s">
        <v>23</v>
      </c>
      <c r="B47" s="268" t="s">
        <v>138</v>
      </c>
      <c r="C47" s="165" t="s">
        <v>181</v>
      </c>
      <c r="D47" s="166">
        <v>7.0000000000000007E-2</v>
      </c>
      <c r="E47" s="287" t="s">
        <v>180</v>
      </c>
      <c r="F47" s="373"/>
      <c r="G47" s="373"/>
      <c r="H47" s="332" t="s">
        <v>229</v>
      </c>
      <c r="I47" s="332" t="s">
        <v>229</v>
      </c>
      <c r="J47" s="167" t="s">
        <v>229</v>
      </c>
      <c r="K47" s="411"/>
      <c r="L47" s="167" t="s">
        <v>229</v>
      </c>
      <c r="M47" s="172" t="s">
        <v>229</v>
      </c>
      <c r="N47" s="373"/>
      <c r="O47" s="373"/>
      <c r="P47" s="332" t="s">
        <v>229</v>
      </c>
      <c r="Q47" s="332" t="s">
        <v>229</v>
      </c>
      <c r="R47" s="167" t="s">
        <v>229</v>
      </c>
      <c r="S47" s="411"/>
      <c r="T47" s="167" t="s">
        <v>229</v>
      </c>
      <c r="U47" s="172" t="s">
        <v>229</v>
      </c>
      <c r="V47" s="170"/>
      <c r="W47" s="167" t="e">
        <f>+IF(M47=#REF!,0,M47)</f>
        <v>#REF!</v>
      </c>
      <c r="X47" s="167" t="e">
        <f>+IF(U47=#REF!,0,U47)</f>
        <v>#REF!</v>
      </c>
      <c r="Y47" s="167" t="e">
        <f>+IF(#REF!=#REF!,0,#REF!)</f>
        <v>#REF!</v>
      </c>
      <c r="Z47" s="167" t="e">
        <f>+IF(#REF!=#REF!,0,#REF!)</f>
        <v>#REF!</v>
      </c>
      <c r="AA47" s="167" t="e">
        <f>+IF(#REF!=#REF!,0,#REF!)</f>
        <v>#REF!</v>
      </c>
      <c r="AB47" s="303">
        <v>35802.33</v>
      </c>
      <c r="AC47" s="452"/>
    </row>
    <row r="48" spans="1:31" ht="36">
      <c r="A48" s="96">
        <v>12</v>
      </c>
      <c r="B48" s="267" t="s">
        <v>242</v>
      </c>
      <c r="C48" s="292"/>
      <c r="D48" s="161">
        <v>1</v>
      </c>
      <c r="E48" s="281"/>
      <c r="F48" s="419"/>
      <c r="G48" s="419"/>
      <c r="H48" s="344" t="s">
        <v>229</v>
      </c>
      <c r="I48" s="344" t="s">
        <v>229</v>
      </c>
      <c r="J48" s="164" t="s">
        <v>229</v>
      </c>
      <c r="K48" s="420"/>
      <c r="L48" s="164" t="s">
        <v>229</v>
      </c>
      <c r="M48" s="300" t="s">
        <v>229</v>
      </c>
      <c r="N48" s="419"/>
      <c r="O48" s="419"/>
      <c r="P48" s="301" t="s">
        <v>229</v>
      </c>
      <c r="Q48" s="344" t="s">
        <v>229</v>
      </c>
      <c r="R48" s="164" t="s">
        <v>229</v>
      </c>
      <c r="S48" s="420"/>
      <c r="T48" s="164" t="s">
        <v>229</v>
      </c>
      <c r="U48" s="300" t="s">
        <v>229</v>
      </c>
      <c r="V48" s="304"/>
      <c r="W48" s="164" t="e">
        <f>+IF(M48=#REF!,0,M48)</f>
        <v>#REF!</v>
      </c>
      <c r="X48" s="164" t="e">
        <f>+IF(U48=#REF!,0,U48)</f>
        <v>#REF!</v>
      </c>
      <c r="Y48" s="164" t="e">
        <f>+IF(#REF!=#REF!,0,#REF!)</f>
        <v>#REF!</v>
      </c>
      <c r="Z48" s="164" t="e">
        <f>+IF(#REF!=#REF!,0,#REF!)</f>
        <v>#REF!</v>
      </c>
      <c r="AA48" s="164" t="e">
        <f>+IF(#REF!=#REF!,0,#REF!)</f>
        <v>#REF!</v>
      </c>
      <c r="AB48" s="219">
        <f>IFERROR(IF(D49&gt;=20%,AB49,D49*AB49)+IF(D50&gt;=20%,AB50,AB50*D50),"")</f>
        <v>50332.5</v>
      </c>
      <c r="AC48" s="454" t="str">
        <f>+IF(OR(AB49=0,AB50=0,AB51=0),"PENDIENTE",IF(AB48="","",IF(AB48&gt;=33000,IF(D49&gt;=20%,IF(AB49&gt;=11000,"HÁBIL",IF(D50&gt;=20%,IF(AB50&gt;=11000,"HÁBIL","NO HÁBIL"),"NO HÁBIL")),"NO HÁBIL"),"NO HÁBIL")))</f>
        <v>PENDIENTE</v>
      </c>
    </row>
    <row r="49" spans="1:29" ht="31.5">
      <c r="A49" s="68" t="s">
        <v>20</v>
      </c>
      <c r="B49" s="65" t="s">
        <v>139</v>
      </c>
      <c r="C49" s="29" t="s">
        <v>197</v>
      </c>
      <c r="D49" s="51">
        <v>0.6</v>
      </c>
      <c r="E49" s="282" t="s">
        <v>184</v>
      </c>
      <c r="F49" s="373"/>
      <c r="G49" s="373"/>
      <c r="H49" s="330" t="s">
        <v>229</v>
      </c>
      <c r="I49" s="330" t="s">
        <v>229</v>
      </c>
      <c r="J49" s="49" t="s">
        <v>229</v>
      </c>
      <c r="K49" s="414"/>
      <c r="L49" s="49" t="s">
        <v>229</v>
      </c>
      <c r="M49" s="91"/>
      <c r="N49" s="373"/>
      <c r="O49" s="373"/>
      <c r="P49" s="330" t="s">
        <v>229</v>
      </c>
      <c r="Q49" s="330" t="s">
        <v>229</v>
      </c>
      <c r="R49" s="49" t="s">
        <v>229</v>
      </c>
      <c r="S49" s="411"/>
      <c r="T49" s="49"/>
      <c r="U49" s="91"/>
      <c r="V49" s="52"/>
      <c r="W49" s="49"/>
      <c r="X49" s="49"/>
      <c r="Y49" s="49"/>
      <c r="Z49" s="49"/>
      <c r="AA49" s="49"/>
      <c r="AB49" s="302"/>
      <c r="AC49" s="455"/>
    </row>
    <row r="50" spans="1:29">
      <c r="A50" s="68" t="s">
        <v>21</v>
      </c>
      <c r="B50" s="65" t="s">
        <v>140</v>
      </c>
      <c r="C50" s="29" t="s">
        <v>181</v>
      </c>
      <c r="D50" s="51">
        <v>0.4</v>
      </c>
      <c r="E50" s="282" t="s">
        <v>180</v>
      </c>
      <c r="F50" s="373"/>
      <c r="G50" s="373"/>
      <c r="H50" s="330" t="s">
        <v>229</v>
      </c>
      <c r="I50" s="330" t="s">
        <v>229</v>
      </c>
      <c r="J50" s="49" t="s">
        <v>229</v>
      </c>
      <c r="K50" s="410"/>
      <c r="L50" s="49" t="s">
        <v>229</v>
      </c>
      <c r="M50" s="173" t="s">
        <v>229</v>
      </c>
      <c r="N50" s="373"/>
      <c r="O50" s="373"/>
      <c r="P50" s="330" t="s">
        <v>229</v>
      </c>
      <c r="Q50" s="330" t="s">
        <v>229</v>
      </c>
      <c r="R50" s="49" t="s">
        <v>229</v>
      </c>
      <c r="S50" s="425"/>
      <c r="T50" s="49" t="s">
        <v>229</v>
      </c>
      <c r="U50" s="173" t="s">
        <v>229</v>
      </c>
      <c r="V50" s="305"/>
      <c r="W50" s="49" t="e">
        <f>+IF(M50=#REF!,0,M50)</f>
        <v>#REF!</v>
      </c>
      <c r="X50" s="49" t="e">
        <f>+IF(U50=#REF!,0,U50)</f>
        <v>#REF!</v>
      </c>
      <c r="Y50" s="49" t="e">
        <f>+IF(#REF!=#REF!,0,#REF!)</f>
        <v>#REF!</v>
      </c>
      <c r="Z50" s="49" t="e">
        <f>+IF(#REF!=#REF!,0,#REF!)</f>
        <v>#REF!</v>
      </c>
      <c r="AA50" s="49" t="e">
        <f>+IF(#REF!=#REF!,0,#REF!)</f>
        <v>#REF!</v>
      </c>
      <c r="AB50" s="302">
        <v>50332.5</v>
      </c>
      <c r="AC50" s="452"/>
    </row>
    <row r="51" spans="1:29" ht="18">
      <c r="A51" s="96">
        <v>13</v>
      </c>
      <c r="B51" s="267" t="s">
        <v>243</v>
      </c>
      <c r="C51" s="292"/>
      <c r="D51" s="161">
        <v>1</v>
      </c>
      <c r="E51" s="281"/>
      <c r="F51" s="418"/>
      <c r="G51" s="419"/>
      <c r="H51" s="344" t="s">
        <v>229</v>
      </c>
      <c r="I51" s="344" t="s">
        <v>229</v>
      </c>
      <c r="J51" s="164" t="s">
        <v>229</v>
      </c>
      <c r="K51" s="420"/>
      <c r="L51" s="139" t="s">
        <v>229</v>
      </c>
      <c r="M51" s="300" t="s">
        <v>229</v>
      </c>
      <c r="N51" s="418"/>
      <c r="O51" s="419"/>
      <c r="P51" s="301" t="s">
        <v>229</v>
      </c>
      <c r="Q51" s="344" t="s">
        <v>229</v>
      </c>
      <c r="R51" s="164" t="s">
        <v>229</v>
      </c>
      <c r="S51" s="420"/>
      <c r="T51" s="164" t="s">
        <v>229</v>
      </c>
      <c r="U51" s="300" t="s">
        <v>229</v>
      </c>
      <c r="V51" s="163"/>
      <c r="W51" s="164" t="e">
        <f>+IF(M51=#REF!,0,M51)</f>
        <v>#REF!</v>
      </c>
      <c r="X51" s="164" t="e">
        <f>+IF(U51=#REF!,0,U51)</f>
        <v>#REF!</v>
      </c>
      <c r="Y51" s="164" t="e">
        <f>+IF(#REF!=#REF!,0,#REF!)</f>
        <v>#REF!</v>
      </c>
      <c r="Z51" s="164" t="e">
        <f>+IF(#REF!=#REF!,0,#REF!)</f>
        <v>#REF!</v>
      </c>
      <c r="AA51" s="164" t="e">
        <f>+IF(#REF!=#REF!,0,#REF!)</f>
        <v>#REF!</v>
      </c>
      <c r="AB51" s="219">
        <f>IFERROR(IF(D52&gt;=20%,AB52,D52*AB52)+IF(D53&gt;=20%,AB53,AB53*D53)+IF(D54&gt;=20%,AB54,AB54*D54)+IF(D55&gt;=20%,AB55,AB55*D55)+IF(D56&gt;=20%,AB56,AB56*D56),"")</f>
        <v>574247.60390229244</v>
      </c>
      <c r="AC51" s="454" t="s">
        <v>231</v>
      </c>
    </row>
    <row r="52" spans="1:29">
      <c r="A52" s="68" t="s">
        <v>20</v>
      </c>
      <c r="B52" s="65" t="s">
        <v>141</v>
      </c>
      <c r="C52" s="29" t="s">
        <v>181</v>
      </c>
      <c r="D52" s="51">
        <v>0.2</v>
      </c>
      <c r="E52" s="282" t="s">
        <v>180</v>
      </c>
      <c r="F52" s="373"/>
      <c r="G52" s="373"/>
      <c r="H52" s="330" t="s">
        <v>229</v>
      </c>
      <c r="I52" s="330" t="s">
        <v>229</v>
      </c>
      <c r="J52" s="49" t="s">
        <v>229</v>
      </c>
      <c r="K52" s="410"/>
      <c r="L52" s="75" t="s">
        <v>229</v>
      </c>
      <c r="M52" s="173" t="s">
        <v>229</v>
      </c>
      <c r="N52" s="373"/>
      <c r="O52" s="373"/>
      <c r="P52" s="57" t="s">
        <v>229</v>
      </c>
      <c r="Q52" s="330" t="s">
        <v>229</v>
      </c>
      <c r="R52" s="49" t="s">
        <v>229</v>
      </c>
      <c r="S52" s="410"/>
      <c r="T52" s="49" t="s">
        <v>229</v>
      </c>
      <c r="U52" s="173" t="s">
        <v>229</v>
      </c>
      <c r="V52" s="25"/>
      <c r="W52" s="49" t="e">
        <f>+IF(M52=#REF!,0,M52)</f>
        <v>#REF!</v>
      </c>
      <c r="X52" s="49" t="e">
        <f>+IF(U52=#REF!,0,U52)</f>
        <v>#REF!</v>
      </c>
      <c r="Y52" s="49" t="e">
        <f>+IF(#REF!=#REF!,0,#REF!)</f>
        <v>#REF!</v>
      </c>
      <c r="Z52" s="49" t="e">
        <f>+IF(#REF!=#REF!,0,#REF!)</f>
        <v>#REF!</v>
      </c>
      <c r="AA52" s="49" t="e">
        <f>+IF(#REF!=#REF!,0,#REF!)</f>
        <v>#REF!</v>
      </c>
      <c r="AB52" s="302">
        <v>29338.65</v>
      </c>
      <c r="AC52" s="455"/>
    </row>
    <row r="53" spans="1:29">
      <c r="A53" s="68" t="s">
        <v>21</v>
      </c>
      <c r="B53" s="65" t="s">
        <v>142</v>
      </c>
      <c r="C53" s="29" t="s">
        <v>181</v>
      </c>
      <c r="D53" s="51">
        <v>0.2</v>
      </c>
      <c r="E53" s="282" t="s">
        <v>180</v>
      </c>
      <c r="F53" s="373"/>
      <c r="G53" s="373"/>
      <c r="H53" s="330" t="s">
        <v>229</v>
      </c>
      <c r="I53" s="330" t="s">
        <v>229</v>
      </c>
      <c r="J53" s="49" t="s">
        <v>229</v>
      </c>
      <c r="K53" s="410"/>
      <c r="L53" s="75" t="s">
        <v>229</v>
      </c>
      <c r="M53" s="173" t="s">
        <v>229</v>
      </c>
      <c r="N53" s="373"/>
      <c r="O53" s="373"/>
      <c r="P53" s="57" t="s">
        <v>229</v>
      </c>
      <c r="Q53" s="330" t="s">
        <v>229</v>
      </c>
      <c r="R53" s="49" t="s">
        <v>229</v>
      </c>
      <c r="S53" s="410"/>
      <c r="T53" s="49" t="s">
        <v>229</v>
      </c>
      <c r="U53" s="173" t="s">
        <v>229</v>
      </c>
      <c r="V53" s="52"/>
      <c r="W53" s="49" t="e">
        <f>+IF(M53=#REF!,0,M53)</f>
        <v>#REF!</v>
      </c>
      <c r="X53" s="49" t="e">
        <f>+IF(U53=#REF!,0,U53)</f>
        <v>#REF!</v>
      </c>
      <c r="Y53" s="49" t="e">
        <f>+IF(#REF!=#REF!,0,#REF!)</f>
        <v>#REF!</v>
      </c>
      <c r="Z53" s="49" t="e">
        <f>+IF(#REF!=#REF!,0,#REF!)</f>
        <v>#REF!</v>
      </c>
      <c r="AA53" s="49" t="e">
        <f>+IF(#REF!=#REF!,0,#REF!)</f>
        <v>#REF!</v>
      </c>
      <c r="AB53" s="302">
        <v>88470.58</v>
      </c>
      <c r="AC53" s="455"/>
    </row>
    <row r="54" spans="1:29">
      <c r="A54" s="68" t="s">
        <v>22</v>
      </c>
      <c r="B54" s="65" t="s">
        <v>143</v>
      </c>
      <c r="C54" s="29" t="s">
        <v>181</v>
      </c>
      <c r="D54" s="51">
        <v>0.2</v>
      </c>
      <c r="E54" s="282" t="s">
        <v>180</v>
      </c>
      <c r="F54" s="373"/>
      <c r="G54" s="373"/>
      <c r="H54" s="317"/>
      <c r="I54" s="330" t="s">
        <v>229</v>
      </c>
      <c r="J54" s="49" t="s">
        <v>229</v>
      </c>
      <c r="K54" s="410"/>
      <c r="L54" s="75" t="s">
        <v>229</v>
      </c>
      <c r="M54" s="174"/>
      <c r="N54" s="373"/>
      <c r="O54" s="373"/>
      <c r="P54" s="316">
        <v>1.3169999999999999</v>
      </c>
      <c r="Q54" s="330" t="s">
        <v>229</v>
      </c>
      <c r="R54" s="49" t="s">
        <v>229</v>
      </c>
      <c r="S54" s="410"/>
      <c r="T54" s="49"/>
      <c r="U54" s="174"/>
      <c r="V54" s="52"/>
      <c r="W54" s="49"/>
      <c r="X54" s="49"/>
      <c r="Y54" s="49"/>
      <c r="Z54" s="49"/>
      <c r="AA54" s="49"/>
      <c r="AB54" s="302">
        <v>250</v>
      </c>
      <c r="AC54" s="455"/>
    </row>
    <row r="55" spans="1:29" ht="94.5">
      <c r="A55" s="68" t="s">
        <v>23</v>
      </c>
      <c r="B55" s="65" t="s">
        <v>144</v>
      </c>
      <c r="C55" s="342" t="s">
        <v>201</v>
      </c>
      <c r="D55" s="51">
        <v>0.2</v>
      </c>
      <c r="E55" s="282" t="s">
        <v>184</v>
      </c>
      <c r="F55" s="373">
        <v>39813</v>
      </c>
      <c r="G55" s="373" t="s">
        <v>184</v>
      </c>
      <c r="H55" s="57">
        <v>0.71854566357692029</v>
      </c>
      <c r="I55" s="330">
        <v>2243.590087890625</v>
      </c>
      <c r="J55" s="49">
        <v>461500</v>
      </c>
      <c r="K55" s="414">
        <v>43159557.850000001</v>
      </c>
      <c r="L55" s="75">
        <v>134761590109.62581</v>
      </c>
      <c r="M55" s="216">
        <v>292007.77921912418</v>
      </c>
      <c r="N55" s="373">
        <v>39082</v>
      </c>
      <c r="O55" s="373" t="s">
        <v>184</v>
      </c>
      <c r="P55" s="57">
        <v>0.75930144267274113</v>
      </c>
      <c r="Q55" s="330">
        <v>2238.79</v>
      </c>
      <c r="R55" s="49">
        <v>408000</v>
      </c>
      <c r="S55" s="414">
        <v>39074980.289999999</v>
      </c>
      <c r="T55" s="49">
        <v>115212049137.58246</v>
      </c>
      <c r="U55" s="216">
        <v>282382.4733764276</v>
      </c>
      <c r="V55" s="52"/>
      <c r="W55" s="49" t="e">
        <f>+IF(M55=#REF!,0,M55)</f>
        <v>#REF!</v>
      </c>
      <c r="X55" s="49" t="e">
        <f>+IF(U55=#REF!,0,U55)</f>
        <v>#REF!</v>
      </c>
      <c r="Y55" s="49" t="e">
        <f>+IF(#REF!=#REF!,0,#REF!)</f>
        <v>#REF!</v>
      </c>
      <c r="Z55" s="49" t="e">
        <f>+IF(#REF!=#REF!,0,#REF!)</f>
        <v>#REF!</v>
      </c>
      <c r="AA55" s="49" t="e">
        <f>+IF(#REF!=#REF!,0,#REF!)</f>
        <v>#REF!</v>
      </c>
      <c r="AB55" s="302">
        <f t="shared" si="0"/>
        <v>287195.12629777589</v>
      </c>
      <c r="AC55" s="455"/>
    </row>
    <row r="56" spans="1:29" ht="78.75">
      <c r="A56" s="68" t="s">
        <v>30</v>
      </c>
      <c r="B56" s="65" t="s">
        <v>145</v>
      </c>
      <c r="C56" s="342" t="s">
        <v>205</v>
      </c>
      <c r="D56" s="51">
        <v>0.2</v>
      </c>
      <c r="E56" s="282" t="s">
        <v>184</v>
      </c>
      <c r="F56" s="373">
        <v>39813</v>
      </c>
      <c r="G56" s="373" t="s">
        <v>184</v>
      </c>
      <c r="H56" s="57">
        <v>0.71854566357692029</v>
      </c>
      <c r="I56" s="330">
        <v>2243.590087890625</v>
      </c>
      <c r="J56" s="49">
        <v>461500</v>
      </c>
      <c r="K56" s="414">
        <v>27523224</v>
      </c>
      <c r="L56" s="75">
        <v>85938633664.279205</v>
      </c>
      <c r="M56" s="216">
        <v>186215.89093018245</v>
      </c>
      <c r="N56" s="373">
        <v>40178</v>
      </c>
      <c r="O56" s="373" t="s">
        <v>184</v>
      </c>
      <c r="P56" s="57">
        <v>0.69415521310565043</v>
      </c>
      <c r="Q56" s="330">
        <v>2044.22998046875</v>
      </c>
      <c r="R56" s="49">
        <v>496900</v>
      </c>
      <c r="S56" s="414">
        <v>25608462</v>
      </c>
      <c r="T56" s="49">
        <v>75414813266.160858</v>
      </c>
      <c r="U56" s="216">
        <v>151770.6042788506</v>
      </c>
      <c r="V56" s="52"/>
      <c r="W56" s="49"/>
      <c r="X56" s="49"/>
      <c r="Y56" s="49"/>
      <c r="Z56" s="49"/>
      <c r="AA56" s="49"/>
      <c r="AB56" s="302">
        <f t="shared" si="0"/>
        <v>168993.24760451651</v>
      </c>
      <c r="AC56" s="455"/>
    </row>
    <row r="57" spans="1:29" ht="18">
      <c r="A57" s="96">
        <v>14</v>
      </c>
      <c r="B57" s="267" t="s">
        <v>245</v>
      </c>
      <c r="C57" s="292"/>
      <c r="D57" s="161">
        <v>0.99999999999999989</v>
      </c>
      <c r="E57" s="281"/>
      <c r="F57" s="419"/>
      <c r="G57" s="419"/>
      <c r="H57" s="344" t="s">
        <v>229</v>
      </c>
      <c r="I57" s="344" t="s">
        <v>229</v>
      </c>
      <c r="J57" s="164" t="s">
        <v>229</v>
      </c>
      <c r="K57" s="426"/>
      <c r="L57" s="164" t="s">
        <v>229</v>
      </c>
      <c r="M57" s="312" t="s">
        <v>229</v>
      </c>
      <c r="N57" s="418"/>
      <c r="O57" s="419"/>
      <c r="P57" s="344" t="s">
        <v>229</v>
      </c>
      <c r="Q57" s="344" t="s">
        <v>229</v>
      </c>
      <c r="R57" s="164" t="s">
        <v>229</v>
      </c>
      <c r="S57" s="426"/>
      <c r="T57" s="164" t="s">
        <v>229</v>
      </c>
      <c r="U57" s="312" t="s">
        <v>229</v>
      </c>
      <c r="V57" s="188"/>
      <c r="W57" s="164" t="e">
        <f>+IF(M57=#REF!,0,M57)</f>
        <v>#REF!</v>
      </c>
      <c r="X57" s="164" t="e">
        <f>+IF(U57=#REF!,0,U57)</f>
        <v>#REF!</v>
      </c>
      <c r="Y57" s="164" t="e">
        <f>+IF(#REF!=#REF!,0,#REF!)</f>
        <v>#REF!</v>
      </c>
      <c r="Z57" s="164" t="e">
        <f>+IF(#REF!=#REF!,0,#REF!)</f>
        <v>#REF!</v>
      </c>
      <c r="AA57" s="164" t="e">
        <f>+IF(#REF!=#REF!,0,#REF!)</f>
        <v>#REF!</v>
      </c>
      <c r="AB57" s="218">
        <f>IFERROR(IF(D58&gt;=20%,AB58,D58*AB58)+IF(D59&gt;=20%,AB59,AB59*D59)+IF(D60&gt;=20%,AB60,AB60*D60)+IF(D61&gt;=20%,AB61,AB61*D61)+IF(D62&gt;=20%,AB62,AB62*D62)+IF(D63&gt;=20%,AB63,AB63*D63)+IF(D64&gt;=20%,AB64,AB64*D64),"")</f>
        <v>124096.00432158908</v>
      </c>
      <c r="AC57" s="454" t="str">
        <f>+IF(OR(AB58=0,AB59=0,AB60=0),"PENDIENTE",IF(AB57="","",IF(AB57&gt;=33000,IF(D58&gt;=20%,IF(AB58&gt;=11000,"HÁBIL",IF(D59&gt;=20%,IF(AB59&gt;=11000,"HÁBIL",IF(D60&gt;=20%,IF(AB60&gt;=11000,"HÁBIL",IF(D61&gt;=20%,IF(AB61&gt;=11000,"HÁBIL",IF(D62&gt;=20%,IF(AB62&gt;=11000,"HÁBIL",IF(D63&gt;=20%,IF(AB63&gt;=11000,"HÁBIL",IF(D64&gt;=20%,IF(AB64&gt;=11000,"HÁBIL","NO HÁBIL"),"NO HÁBIL")),"NO HÁBIL")),"NO HÁBIL")),"NO HÁBIL")),"NO HÁBIL")),"NO HÁBIL")),"NO HÁBIL"),"NO HÁBIL")))</f>
        <v>PENDIENTE</v>
      </c>
    </row>
    <row r="58" spans="1:29" ht="63" customHeight="1">
      <c r="A58" s="68" t="s">
        <v>20</v>
      </c>
      <c r="B58" s="65" t="s">
        <v>146</v>
      </c>
      <c r="C58" s="342" t="s">
        <v>208</v>
      </c>
      <c r="D58" s="51">
        <v>0.5</v>
      </c>
      <c r="E58" s="282" t="s">
        <v>184</v>
      </c>
      <c r="F58" s="373">
        <v>39813</v>
      </c>
      <c r="G58" s="373" t="s">
        <v>184</v>
      </c>
      <c r="H58" s="57">
        <v>0.71854566357692029</v>
      </c>
      <c r="I58" s="330">
        <v>2243.590087890625</v>
      </c>
      <c r="J58" s="49">
        <v>461500</v>
      </c>
      <c r="K58" s="414">
        <v>20114077.369999997</v>
      </c>
      <c r="L58" s="49">
        <v>62804282179.856483</v>
      </c>
      <c r="M58" s="91">
        <v>136087.28533013322</v>
      </c>
      <c r="N58" s="373">
        <v>40178</v>
      </c>
      <c r="O58" s="373" t="s">
        <v>184</v>
      </c>
      <c r="P58" s="57">
        <v>0.69415521310565043</v>
      </c>
      <c r="Q58" s="330">
        <v>2044.22998046875</v>
      </c>
      <c r="R58" s="49">
        <v>496900</v>
      </c>
      <c r="S58" s="414">
        <v>18564173.749999996</v>
      </c>
      <c r="T58" s="49">
        <v>54669964045.354027</v>
      </c>
      <c r="U58" s="91">
        <v>110022.06489304494</v>
      </c>
      <c r="V58" s="298"/>
      <c r="W58" s="49" t="e">
        <f>+IF(M58=#REF!,0,M58)</f>
        <v>#REF!</v>
      </c>
      <c r="X58" s="49" t="e">
        <f>+IF(U58=#REF!,0,U58)</f>
        <v>#REF!</v>
      </c>
      <c r="Y58" s="49" t="e">
        <f>+IF(#REF!=#REF!,0,#REF!)</f>
        <v>#REF!</v>
      </c>
      <c r="Z58" s="49" t="e">
        <f>+IF(#REF!=#REF!,0,#REF!)</f>
        <v>#REF!</v>
      </c>
      <c r="AA58" s="49" t="e">
        <f>+IF(#REF!=#REF!,0,#REF!)</f>
        <v>#REF!</v>
      </c>
      <c r="AB58" s="288">
        <f>IFERROR(IF(E58&lt;&gt;"COP",AVERAGE(M58,U58),""),0)</f>
        <v>123054.67511158908</v>
      </c>
      <c r="AC58" s="455"/>
    </row>
    <row r="59" spans="1:29" ht="94.5" customHeight="1">
      <c r="A59" s="68" t="s">
        <v>21</v>
      </c>
      <c r="B59" s="65" t="s">
        <v>147</v>
      </c>
      <c r="C59" s="342" t="s">
        <v>223</v>
      </c>
      <c r="D59" s="51">
        <v>0.2</v>
      </c>
      <c r="E59" s="282" t="s">
        <v>184</v>
      </c>
      <c r="F59" s="373"/>
      <c r="G59" s="373"/>
      <c r="H59" s="25" t="s">
        <v>229</v>
      </c>
      <c r="I59" s="25" t="s">
        <v>229</v>
      </c>
      <c r="J59" s="25" t="s">
        <v>229</v>
      </c>
      <c r="K59" s="424"/>
      <c r="L59" s="25" t="s">
        <v>229</v>
      </c>
      <c r="M59" s="175"/>
      <c r="N59" s="373">
        <v>40178</v>
      </c>
      <c r="O59" s="373" t="s">
        <v>184</v>
      </c>
      <c r="P59" s="57">
        <v>0.69415521310565043</v>
      </c>
      <c r="Q59" s="330">
        <v>2044.22998046875</v>
      </c>
      <c r="R59" s="49">
        <v>496900</v>
      </c>
      <c r="S59" s="410">
        <v>326083379.77789599</v>
      </c>
      <c r="T59" s="49">
        <v>960288720000</v>
      </c>
      <c r="U59" s="175"/>
      <c r="V59" s="305"/>
      <c r="W59" s="49"/>
      <c r="X59" s="49"/>
      <c r="Y59" s="49"/>
      <c r="Z59" s="49"/>
      <c r="AA59" s="49"/>
      <c r="AB59" s="288">
        <f t="shared" ref="AB59" si="1">IFERROR(IF(E59&lt;&gt;"COP",AVERAGE(M59,U59),""),0)</f>
        <v>0</v>
      </c>
      <c r="AC59" s="455"/>
    </row>
    <row r="60" spans="1:29">
      <c r="A60" s="68" t="s">
        <v>22</v>
      </c>
      <c r="B60" s="65" t="s">
        <v>148</v>
      </c>
      <c r="C60" s="29" t="s">
        <v>181</v>
      </c>
      <c r="D60" s="51">
        <v>0.1</v>
      </c>
      <c r="E60" s="282" t="s">
        <v>180</v>
      </c>
      <c r="F60" s="373"/>
      <c r="G60" s="373"/>
      <c r="H60" s="330" t="s">
        <v>229</v>
      </c>
      <c r="I60" s="330" t="s">
        <v>229</v>
      </c>
      <c r="J60" s="49" t="s">
        <v>229</v>
      </c>
      <c r="K60" s="410"/>
      <c r="L60" s="49" t="s">
        <v>229</v>
      </c>
      <c r="M60" s="173" t="s">
        <v>229</v>
      </c>
      <c r="N60" s="373"/>
      <c r="O60" s="373"/>
      <c r="P60" s="57" t="s">
        <v>229</v>
      </c>
      <c r="Q60" s="330" t="s">
        <v>229</v>
      </c>
      <c r="R60" s="49" t="s">
        <v>229</v>
      </c>
      <c r="S60" s="410"/>
      <c r="T60" s="49" t="s">
        <v>229</v>
      </c>
      <c r="U60" s="173" t="s">
        <v>229</v>
      </c>
      <c r="V60" s="298"/>
      <c r="W60" s="49" t="e">
        <f>+IF(M60=#REF!,0,M60)</f>
        <v>#REF!</v>
      </c>
      <c r="X60" s="49" t="e">
        <f>+IF(U60=#REF!,0,U60)</f>
        <v>#REF!</v>
      </c>
      <c r="Y60" s="49" t="e">
        <f>+IF(#REF!=#REF!,0,#REF!)</f>
        <v>#REF!</v>
      </c>
      <c r="Z60" s="49" t="e">
        <f>+IF(#REF!=#REF!,0,#REF!)</f>
        <v>#REF!</v>
      </c>
      <c r="AA60" s="49" t="e">
        <f>+IF(#REF!=#REF!,0,#REF!)</f>
        <v>#REF!</v>
      </c>
      <c r="AB60" s="288">
        <v>3331.22</v>
      </c>
      <c r="AC60" s="455"/>
    </row>
    <row r="61" spans="1:29">
      <c r="A61" s="68" t="s">
        <v>23</v>
      </c>
      <c r="B61" s="65" t="s">
        <v>149</v>
      </c>
      <c r="C61" s="29" t="s">
        <v>181</v>
      </c>
      <c r="D61" s="51">
        <v>0.08</v>
      </c>
      <c r="E61" s="282" t="s">
        <v>180</v>
      </c>
      <c r="F61" s="373"/>
      <c r="G61" s="373"/>
      <c r="H61" s="330" t="s">
        <v>229</v>
      </c>
      <c r="I61" s="330" t="s">
        <v>229</v>
      </c>
      <c r="J61" s="49" t="s">
        <v>229</v>
      </c>
      <c r="K61" s="410"/>
      <c r="L61" s="49" t="s">
        <v>229</v>
      </c>
      <c r="M61" s="174" t="s">
        <v>229</v>
      </c>
      <c r="N61" s="373"/>
      <c r="O61" s="373"/>
      <c r="P61" s="57" t="s">
        <v>229</v>
      </c>
      <c r="Q61" s="330" t="s">
        <v>229</v>
      </c>
      <c r="R61" s="49" t="s">
        <v>229</v>
      </c>
      <c r="S61" s="410"/>
      <c r="T61" s="49" t="s">
        <v>229</v>
      </c>
      <c r="U61" s="174" t="s">
        <v>229</v>
      </c>
      <c r="V61" s="298"/>
      <c r="W61" s="49" t="e">
        <f>+IF(M61=#REF!,0,M61)</f>
        <v>#REF!</v>
      </c>
      <c r="X61" s="49" t="e">
        <f>+IF(U61=#REF!,0,U61)</f>
        <v>#REF!</v>
      </c>
      <c r="Y61" s="49" t="e">
        <f>+IF(#REF!=#REF!,0,#REF!)</f>
        <v>#REF!</v>
      </c>
      <c r="Z61" s="49" t="e">
        <f>+IF(#REF!=#REF!,0,#REF!)</f>
        <v>#REF!</v>
      </c>
      <c r="AA61" s="49" t="e">
        <f>+IF(#REF!=#REF!,0,#REF!)</f>
        <v>#REF!</v>
      </c>
      <c r="AB61" s="288">
        <v>2786.5</v>
      </c>
      <c r="AC61" s="455"/>
    </row>
    <row r="62" spans="1:29">
      <c r="A62" s="68" t="s">
        <v>30</v>
      </c>
      <c r="B62" s="65" t="s">
        <v>150</v>
      </c>
      <c r="C62" s="29" t="s">
        <v>181</v>
      </c>
      <c r="D62" s="51">
        <v>0.04</v>
      </c>
      <c r="E62" s="282" t="s">
        <v>180</v>
      </c>
      <c r="F62" s="373"/>
      <c r="G62" s="373"/>
      <c r="H62" s="330" t="s">
        <v>229</v>
      </c>
      <c r="I62" s="330" t="s">
        <v>229</v>
      </c>
      <c r="J62" s="49" t="s">
        <v>229</v>
      </c>
      <c r="K62" s="411"/>
      <c r="L62" s="49" t="s">
        <v>229</v>
      </c>
      <c r="M62" s="174" t="s">
        <v>229</v>
      </c>
      <c r="N62" s="373"/>
      <c r="O62" s="373"/>
      <c r="P62" s="57" t="s">
        <v>229</v>
      </c>
      <c r="Q62" s="330" t="s">
        <v>229</v>
      </c>
      <c r="R62" s="49" t="s">
        <v>229</v>
      </c>
      <c r="S62" s="411"/>
      <c r="T62" s="49" t="s">
        <v>229</v>
      </c>
      <c r="U62" s="174" t="s">
        <v>229</v>
      </c>
      <c r="V62" s="298"/>
      <c r="W62" s="49" t="e">
        <f>+IF(M62=#REF!,0,M62)</f>
        <v>#REF!</v>
      </c>
      <c r="X62" s="49" t="e">
        <f>+IF(U62=#REF!,0,U62)</f>
        <v>#REF!</v>
      </c>
      <c r="Y62" s="49" t="e">
        <f>+IF(#REF!=#REF!,0,#REF!)</f>
        <v>#REF!</v>
      </c>
      <c r="Z62" s="49" t="e">
        <f>+IF(#REF!=#REF!,0,#REF!)</f>
        <v>#REF!</v>
      </c>
      <c r="AA62" s="49" t="e">
        <f>+IF(#REF!=#REF!,0,#REF!)</f>
        <v>#REF!</v>
      </c>
      <c r="AB62" s="288">
        <v>1368.8</v>
      </c>
      <c r="AC62" s="455"/>
    </row>
    <row r="63" spans="1:29">
      <c r="A63" s="68" t="s">
        <v>151</v>
      </c>
      <c r="B63" s="65" t="s">
        <v>153</v>
      </c>
      <c r="C63" s="29" t="s">
        <v>181</v>
      </c>
      <c r="D63" s="51">
        <v>7.2999999999999995E-2</v>
      </c>
      <c r="E63" s="282" t="s">
        <v>180</v>
      </c>
      <c r="F63" s="373"/>
      <c r="G63" s="373"/>
      <c r="H63" s="330" t="s">
        <v>229</v>
      </c>
      <c r="I63" s="330" t="s">
        <v>229</v>
      </c>
      <c r="J63" s="49" t="s">
        <v>229</v>
      </c>
      <c r="K63" s="411"/>
      <c r="L63" s="49" t="s">
        <v>229</v>
      </c>
      <c r="M63" s="174" t="s">
        <v>229</v>
      </c>
      <c r="N63" s="373"/>
      <c r="O63" s="373"/>
      <c r="P63" s="57" t="s">
        <v>229</v>
      </c>
      <c r="Q63" s="330" t="s">
        <v>229</v>
      </c>
      <c r="R63" s="49" t="s">
        <v>229</v>
      </c>
      <c r="S63" s="411"/>
      <c r="T63" s="49" t="s">
        <v>229</v>
      </c>
      <c r="U63" s="174" t="s">
        <v>229</v>
      </c>
      <c r="V63" s="298"/>
      <c r="W63" s="49" t="e">
        <f>+IF(M63=#REF!,0,M63)</f>
        <v>#REF!</v>
      </c>
      <c r="X63" s="49" t="e">
        <f>+IF(U63=#REF!,0,U63)</f>
        <v>#REF!</v>
      </c>
      <c r="Y63" s="49" t="e">
        <f>+IF(#REF!=#REF!,0,#REF!)</f>
        <v>#REF!</v>
      </c>
      <c r="Z63" s="49" t="e">
        <f>+IF(#REF!=#REF!,0,#REF!)</f>
        <v>#REF!</v>
      </c>
      <c r="AA63" s="49" t="e">
        <f>+IF(#REF!=#REF!,0,#REF!)</f>
        <v>#REF!</v>
      </c>
      <c r="AB63" s="288">
        <v>5873.77</v>
      </c>
      <c r="AC63" s="455"/>
    </row>
    <row r="64" spans="1:29">
      <c r="A64" s="69" t="s">
        <v>152</v>
      </c>
      <c r="B64" s="268" t="s">
        <v>154</v>
      </c>
      <c r="C64" s="165" t="s">
        <v>181</v>
      </c>
      <c r="D64" s="166">
        <v>7.0000000000000001E-3</v>
      </c>
      <c r="E64" s="287" t="s">
        <v>180</v>
      </c>
      <c r="F64" s="373"/>
      <c r="G64" s="373"/>
      <c r="H64" s="332" t="s">
        <v>229</v>
      </c>
      <c r="I64" s="332" t="s">
        <v>229</v>
      </c>
      <c r="J64" s="167" t="s">
        <v>229</v>
      </c>
      <c r="K64" s="411"/>
      <c r="L64" s="167" t="s">
        <v>229</v>
      </c>
      <c r="M64" s="172" t="s">
        <v>229</v>
      </c>
      <c r="N64" s="373"/>
      <c r="O64" s="373"/>
      <c r="P64" s="171" t="s">
        <v>229</v>
      </c>
      <c r="Q64" s="332" t="s">
        <v>229</v>
      </c>
      <c r="R64" s="167" t="s">
        <v>229</v>
      </c>
      <c r="S64" s="411"/>
      <c r="T64" s="167" t="s">
        <v>229</v>
      </c>
      <c r="U64" s="172" t="s">
        <v>229</v>
      </c>
      <c r="V64" s="299"/>
      <c r="W64" s="167" t="e">
        <f>+IF(M64=#REF!,0,M64)</f>
        <v>#REF!</v>
      </c>
      <c r="X64" s="167" t="e">
        <f>+IF(U64=#REF!,0,U64)</f>
        <v>#REF!</v>
      </c>
      <c r="Y64" s="167" t="e">
        <f>+IF(#REF!=#REF!,0,#REF!)</f>
        <v>#REF!</v>
      </c>
      <c r="Z64" s="167" t="e">
        <f>+IF(#REF!=#REF!,0,#REF!)</f>
        <v>#REF!</v>
      </c>
      <c r="AA64" s="167" t="e">
        <f>+IF(#REF!=#REF!,0,#REF!)</f>
        <v>#REF!</v>
      </c>
      <c r="AB64" s="290">
        <v>250</v>
      </c>
      <c r="AC64" s="452"/>
    </row>
    <row r="65" spans="1:29" ht="18">
      <c r="A65" s="96">
        <v>15</v>
      </c>
      <c r="B65" s="267" t="s">
        <v>246</v>
      </c>
      <c r="C65" s="292"/>
      <c r="D65" s="161">
        <v>1</v>
      </c>
      <c r="E65" s="281"/>
      <c r="F65" s="419"/>
      <c r="G65" s="419"/>
      <c r="H65" s="344" t="s">
        <v>229</v>
      </c>
      <c r="I65" s="344" t="s">
        <v>229</v>
      </c>
      <c r="J65" s="164" t="s">
        <v>229</v>
      </c>
      <c r="K65" s="420"/>
      <c r="L65" s="164" t="s">
        <v>229</v>
      </c>
      <c r="M65" s="300"/>
      <c r="N65" s="419"/>
      <c r="O65" s="419"/>
      <c r="P65" s="344" t="s">
        <v>229</v>
      </c>
      <c r="Q65" s="344" t="s">
        <v>229</v>
      </c>
      <c r="R65" s="164" t="s">
        <v>229</v>
      </c>
      <c r="S65" s="420"/>
      <c r="T65" s="164"/>
      <c r="U65" s="300"/>
      <c r="V65" s="163"/>
      <c r="W65" s="164"/>
      <c r="X65" s="164"/>
      <c r="Y65" s="164"/>
      <c r="Z65" s="164"/>
      <c r="AA65" s="164"/>
      <c r="AB65" s="219">
        <f>IFERROR(IF(D66&gt;=20%,AB66,D66*AB66)+IF(D67&gt;=20%,AB67,AB67*D67)+IF(D68&gt;=20%,AB68,AB68*D68)+IF(D69&gt;=20%,AB69,AB69*D69),"")</f>
        <v>80849.48</v>
      </c>
      <c r="AC65" s="454" t="str">
        <f>+IF(OR(AB66=0,AB67=0,AB68=0),"PENDIENTE",IF(AB65="","",IF(AB65&gt;=33000,IF(D66&gt;=20%,IF(AB66&gt;=11000,"HÁBIL",IF(D67&gt;=20%,IF(AB67&gt;=11000,"HÁBIL",IF(D68&gt;=20%,IF(AB68&gt;=11000,"HÁBIL",IF(D69&gt;=20%,IF(AB69&gt;=11000,"HÁBIL","NO HÁBIL"),"NO HÁBIL")),"NO HÁBIL")),"NO HÁBIL")),"NO HÁBIL"),"NO HÁBIL")))</f>
        <v>HÁBIL</v>
      </c>
    </row>
    <row r="66" spans="1:29">
      <c r="A66" s="68" t="s">
        <v>20</v>
      </c>
      <c r="B66" s="65" t="s">
        <v>155</v>
      </c>
      <c r="C66" s="29" t="s">
        <v>181</v>
      </c>
      <c r="D66" s="51">
        <v>0.25</v>
      </c>
      <c r="E66" s="282" t="s">
        <v>180</v>
      </c>
      <c r="F66" s="373"/>
      <c r="G66" s="373"/>
      <c r="H66" s="330" t="s">
        <v>229</v>
      </c>
      <c r="I66" s="330" t="s">
        <v>229</v>
      </c>
      <c r="J66" s="49" t="s">
        <v>229</v>
      </c>
      <c r="K66" s="410"/>
      <c r="L66" s="49" t="s">
        <v>229</v>
      </c>
      <c r="M66" s="173" t="s">
        <v>229</v>
      </c>
      <c r="N66" s="373"/>
      <c r="O66" s="373"/>
      <c r="P66" s="330" t="s">
        <v>229</v>
      </c>
      <c r="Q66" s="330" t="s">
        <v>229</v>
      </c>
      <c r="R66" s="49" t="s">
        <v>229</v>
      </c>
      <c r="S66" s="410"/>
      <c r="T66" s="49" t="s">
        <v>229</v>
      </c>
      <c r="U66" s="173" t="s">
        <v>229</v>
      </c>
      <c r="V66" s="25"/>
      <c r="W66" s="49" t="e">
        <f>+IF(M66=#REF!,0,M66)</f>
        <v>#REF!</v>
      </c>
      <c r="X66" s="49" t="e">
        <f>+IF(U66=#REF!,0,U66)</f>
        <v>#REF!</v>
      </c>
      <c r="Y66" s="49" t="e">
        <f>+IF(#REF!=#REF!,0,#REF!)</f>
        <v>#REF!</v>
      </c>
      <c r="Z66" s="49" t="e">
        <f>+IF(#REF!=#REF!,0,#REF!)</f>
        <v>#REF!</v>
      </c>
      <c r="AA66" s="49" t="e">
        <f>+IF(#REF!=#REF!,0,#REF!)</f>
        <v>#REF!</v>
      </c>
      <c r="AB66" s="302">
        <v>1250</v>
      </c>
      <c r="AC66" s="455"/>
    </row>
    <row r="67" spans="1:29">
      <c r="A67" s="68" t="s">
        <v>21</v>
      </c>
      <c r="B67" s="65" t="s">
        <v>156</v>
      </c>
      <c r="C67" s="29" t="s">
        <v>181</v>
      </c>
      <c r="D67" s="51">
        <v>0.25</v>
      </c>
      <c r="E67" s="282" t="s">
        <v>180</v>
      </c>
      <c r="F67" s="373"/>
      <c r="G67" s="373"/>
      <c r="H67" s="330" t="s">
        <v>229</v>
      </c>
      <c r="I67" s="330" t="s">
        <v>229</v>
      </c>
      <c r="J67" s="49" t="s">
        <v>229</v>
      </c>
      <c r="K67" s="410"/>
      <c r="L67" s="49" t="s">
        <v>229</v>
      </c>
      <c r="M67" s="173" t="s">
        <v>229</v>
      </c>
      <c r="N67" s="283"/>
      <c r="O67" s="373"/>
      <c r="P67" s="330" t="s">
        <v>229</v>
      </c>
      <c r="Q67" s="330" t="s">
        <v>229</v>
      </c>
      <c r="R67" s="49" t="s">
        <v>229</v>
      </c>
      <c r="S67" s="410"/>
      <c r="T67" s="49" t="s">
        <v>229</v>
      </c>
      <c r="U67" s="173" t="s">
        <v>229</v>
      </c>
      <c r="V67" s="25"/>
      <c r="W67" s="49" t="e">
        <f>+IF(M67=#REF!,0,M67)</f>
        <v>#REF!</v>
      </c>
      <c r="X67" s="49" t="e">
        <f>+IF(U67=#REF!,0,U67)</f>
        <v>#REF!</v>
      </c>
      <c r="Y67" s="49" t="e">
        <f>+IF(#REF!=#REF!,0,#REF!)</f>
        <v>#REF!</v>
      </c>
      <c r="Z67" s="49" t="e">
        <f>+IF(#REF!=#REF!,0,#REF!)</f>
        <v>#REF!</v>
      </c>
      <c r="AA67" s="49" t="e">
        <f>+IF(#REF!=#REF!,0,#REF!)</f>
        <v>#REF!</v>
      </c>
      <c r="AB67" s="302">
        <v>8248.9500000000007</v>
      </c>
      <c r="AC67" s="455"/>
    </row>
    <row r="68" spans="1:29">
      <c r="A68" s="68" t="s">
        <v>22</v>
      </c>
      <c r="B68" s="65" t="s">
        <v>157</v>
      </c>
      <c r="C68" s="29" t="s">
        <v>181</v>
      </c>
      <c r="D68" s="51">
        <v>0.25</v>
      </c>
      <c r="E68" s="282" t="s">
        <v>180</v>
      </c>
      <c r="F68" s="373"/>
      <c r="G68" s="373"/>
      <c r="H68" s="330" t="s">
        <v>229</v>
      </c>
      <c r="I68" s="330" t="s">
        <v>229</v>
      </c>
      <c r="J68" s="49" t="s">
        <v>229</v>
      </c>
      <c r="K68" s="414"/>
      <c r="L68" s="49" t="s">
        <v>229</v>
      </c>
      <c r="M68" s="91" t="s">
        <v>229</v>
      </c>
      <c r="N68" s="373"/>
      <c r="O68" s="373"/>
      <c r="P68" s="330" t="s">
        <v>229</v>
      </c>
      <c r="Q68" s="330" t="s">
        <v>229</v>
      </c>
      <c r="R68" s="49" t="s">
        <v>229</v>
      </c>
      <c r="S68" s="411"/>
      <c r="T68" s="49" t="s">
        <v>229</v>
      </c>
      <c r="U68" s="91" t="s">
        <v>229</v>
      </c>
      <c r="V68" s="52"/>
      <c r="W68" s="49" t="e">
        <f>+IF(M68=#REF!,0,M68)</f>
        <v>#REF!</v>
      </c>
      <c r="X68" s="49" t="e">
        <f>+IF(U68=#REF!,0,U68)</f>
        <v>#REF!</v>
      </c>
      <c r="Y68" s="49" t="e">
        <f>+IF(#REF!=#REF!,0,#REF!)</f>
        <v>#REF!</v>
      </c>
      <c r="Z68" s="49" t="e">
        <f>+IF(#REF!=#REF!,0,#REF!)</f>
        <v>#REF!</v>
      </c>
      <c r="AA68" s="49" t="e">
        <f>+IF(#REF!=#REF!,0,#REF!)</f>
        <v>#REF!</v>
      </c>
      <c r="AB68" s="302">
        <v>56309.279999999999</v>
      </c>
      <c r="AC68" s="455"/>
    </row>
    <row r="69" spans="1:29">
      <c r="A69" s="69" t="s">
        <v>23</v>
      </c>
      <c r="B69" s="268" t="s">
        <v>158</v>
      </c>
      <c r="C69" s="165" t="s">
        <v>181</v>
      </c>
      <c r="D69" s="166">
        <v>0.25</v>
      </c>
      <c r="E69" s="287" t="s">
        <v>180</v>
      </c>
      <c r="F69" s="373"/>
      <c r="G69" s="373"/>
      <c r="H69" s="332" t="s">
        <v>229</v>
      </c>
      <c r="I69" s="332" t="s">
        <v>229</v>
      </c>
      <c r="J69" s="167" t="s">
        <v>229</v>
      </c>
      <c r="K69" s="411"/>
      <c r="L69" s="167" t="s">
        <v>229</v>
      </c>
      <c r="M69" s="172" t="s">
        <v>229</v>
      </c>
      <c r="N69" s="373"/>
      <c r="O69" s="373"/>
      <c r="P69" s="332" t="s">
        <v>229</v>
      </c>
      <c r="Q69" s="332" t="s">
        <v>229</v>
      </c>
      <c r="R69" s="167" t="s">
        <v>229</v>
      </c>
      <c r="S69" s="411"/>
      <c r="T69" s="167" t="s">
        <v>229</v>
      </c>
      <c r="U69" s="172" t="s">
        <v>229</v>
      </c>
      <c r="V69" s="170"/>
      <c r="W69" s="167" t="e">
        <f>+IF(M69=#REF!,0,M69)</f>
        <v>#REF!</v>
      </c>
      <c r="X69" s="167" t="e">
        <f>+IF(U69=#REF!,0,U69)</f>
        <v>#REF!</v>
      </c>
      <c r="Y69" s="167" t="e">
        <f>+IF(#REF!=#REF!,0,#REF!)</f>
        <v>#REF!</v>
      </c>
      <c r="Z69" s="167" t="e">
        <f>+IF(#REF!=#REF!,0,#REF!)</f>
        <v>#REF!</v>
      </c>
      <c r="AA69" s="167" t="e">
        <f>+IF(#REF!=#REF!,0,#REF!)</f>
        <v>#REF!</v>
      </c>
      <c r="AB69" s="303">
        <v>15041.25</v>
      </c>
      <c r="AC69" s="452"/>
    </row>
    <row r="70" spans="1:29" ht="36">
      <c r="A70" s="96">
        <v>16</v>
      </c>
      <c r="B70" s="267" t="s">
        <v>247</v>
      </c>
      <c r="C70" s="292"/>
      <c r="D70" s="161">
        <v>1</v>
      </c>
      <c r="E70" s="281"/>
      <c r="F70" s="419"/>
      <c r="G70" s="419"/>
      <c r="H70" s="344" t="s">
        <v>229</v>
      </c>
      <c r="I70" s="344" t="s">
        <v>229</v>
      </c>
      <c r="J70" s="164" t="s">
        <v>229</v>
      </c>
      <c r="K70" s="420"/>
      <c r="L70" s="164" t="s">
        <v>229</v>
      </c>
      <c r="M70" s="300" t="s">
        <v>229</v>
      </c>
      <c r="N70" s="419"/>
      <c r="O70" s="419"/>
      <c r="P70" s="344" t="s">
        <v>229</v>
      </c>
      <c r="Q70" s="344" t="s">
        <v>229</v>
      </c>
      <c r="R70" s="164" t="s">
        <v>229</v>
      </c>
      <c r="S70" s="420"/>
      <c r="T70" s="164" t="s">
        <v>229</v>
      </c>
      <c r="U70" s="300" t="s">
        <v>229</v>
      </c>
      <c r="V70" s="163"/>
      <c r="W70" s="164" t="e">
        <f>+IF(M70=#REF!,0,M70)</f>
        <v>#REF!</v>
      </c>
      <c r="X70" s="164" t="e">
        <f>+IF(U70=#REF!,0,U70)</f>
        <v>#REF!</v>
      </c>
      <c r="Y70" s="164" t="e">
        <f>+IF(#REF!=#REF!,0,#REF!)</f>
        <v>#REF!</v>
      </c>
      <c r="Z70" s="164" t="e">
        <f>+IF(#REF!=#REF!,0,#REF!)</f>
        <v>#REF!</v>
      </c>
      <c r="AA70" s="164" t="e">
        <f>+IF(#REF!=#REF!,0,#REF!)</f>
        <v>#REF!</v>
      </c>
      <c r="AB70" s="219">
        <f>IFERROR(IF(D71&gt;=20%,AB71,D71*AB71)+IF(D72&gt;=20%,AB72,AB72*D72)+IF(D73&gt;=20%,AB73,AB73*D73)+IF(D74&gt;=20%,AB74,AB74*D74),"")</f>
        <v>177680.91014960583</v>
      </c>
      <c r="AC70" s="454" t="s">
        <v>231</v>
      </c>
    </row>
    <row r="71" spans="1:29">
      <c r="A71" s="68" t="s">
        <v>20</v>
      </c>
      <c r="B71" s="65" t="s">
        <v>159</v>
      </c>
      <c r="C71" s="29" t="s">
        <v>181</v>
      </c>
      <c r="D71" s="51">
        <v>0.25</v>
      </c>
      <c r="E71" s="282" t="s">
        <v>180</v>
      </c>
      <c r="F71" s="373"/>
      <c r="G71" s="373"/>
      <c r="H71" s="330" t="s">
        <v>229</v>
      </c>
      <c r="I71" s="330" t="s">
        <v>229</v>
      </c>
      <c r="J71" s="49" t="s">
        <v>229</v>
      </c>
      <c r="K71" s="410"/>
      <c r="L71" s="49" t="s">
        <v>229</v>
      </c>
      <c r="M71" s="173" t="s">
        <v>229</v>
      </c>
      <c r="N71" s="373"/>
      <c r="O71" s="373"/>
      <c r="P71" s="330" t="s">
        <v>229</v>
      </c>
      <c r="Q71" s="330" t="s">
        <v>229</v>
      </c>
      <c r="R71" s="49" t="s">
        <v>229</v>
      </c>
      <c r="S71" s="410"/>
      <c r="T71" s="49" t="s">
        <v>229</v>
      </c>
      <c r="U71" s="173" t="s">
        <v>229</v>
      </c>
      <c r="V71" s="25"/>
      <c r="W71" s="49" t="e">
        <f>+IF(M71=#REF!,0,M71)</f>
        <v>#REF!</v>
      </c>
      <c r="X71" s="49" t="e">
        <f>+IF(U71=#REF!,0,U71)</f>
        <v>#REF!</v>
      </c>
      <c r="Y71" s="49" t="e">
        <f>+IF(#REF!=#REF!,0,#REF!)</f>
        <v>#REF!</v>
      </c>
      <c r="Z71" s="49" t="e">
        <f>+IF(#REF!=#REF!,0,#REF!)</f>
        <v>#REF!</v>
      </c>
      <c r="AA71" s="49" t="e">
        <f>+IF(#REF!=#REF!,0,#REF!)</f>
        <v>#REF!</v>
      </c>
      <c r="AB71" s="302">
        <v>44450.85</v>
      </c>
      <c r="AC71" s="455"/>
    </row>
    <row r="72" spans="1:29" ht="78.75">
      <c r="A72" s="68" t="s">
        <v>21</v>
      </c>
      <c r="B72" s="65" t="s">
        <v>160</v>
      </c>
      <c r="C72" s="342" t="s">
        <v>212</v>
      </c>
      <c r="D72" s="51">
        <v>0.25</v>
      </c>
      <c r="E72" s="282" t="s">
        <v>46</v>
      </c>
      <c r="F72" s="373"/>
      <c r="G72" s="373"/>
      <c r="H72" s="330" t="s">
        <v>229</v>
      </c>
      <c r="I72" s="330" t="s">
        <v>229</v>
      </c>
      <c r="J72" s="49" t="s">
        <v>229</v>
      </c>
      <c r="K72" s="410"/>
      <c r="L72" s="49" t="s">
        <v>229</v>
      </c>
      <c r="M72" s="173" t="s">
        <v>229</v>
      </c>
      <c r="N72" s="283">
        <v>40178</v>
      </c>
      <c r="O72" s="373" t="s">
        <v>46</v>
      </c>
      <c r="P72" s="220">
        <v>506.43</v>
      </c>
      <c r="Q72" s="330">
        <v>2044.22998046875</v>
      </c>
      <c r="R72" s="49">
        <v>496900</v>
      </c>
      <c r="S72" s="413">
        <v>11743000816</v>
      </c>
      <c r="T72" s="49">
        <v>47401209108.339149</v>
      </c>
      <c r="U72" s="216">
        <v>95393.860149605855</v>
      </c>
      <c r="V72" s="25"/>
      <c r="W72" s="49" t="e">
        <f>+IF(M72=#REF!,0,M72)</f>
        <v>#REF!</v>
      </c>
      <c r="X72" s="49" t="e">
        <f>+IF(U72=#REF!,0,U72)</f>
        <v>#REF!</v>
      </c>
      <c r="Y72" s="49" t="e">
        <f>+IF(#REF!=#REF!,0,#REF!)</f>
        <v>#REF!</v>
      </c>
      <c r="Z72" s="49" t="e">
        <f>+IF(#REF!=#REF!,0,#REF!)</f>
        <v>#REF!</v>
      </c>
      <c r="AA72" s="49" t="e">
        <f>+IF(#REF!=#REF!,0,#REF!)</f>
        <v>#REF!</v>
      </c>
      <c r="AB72" s="302">
        <f t="shared" ref="AB72" si="2">IFERROR(IF(E72&lt;&gt;"COP",AVERAGE(M72,U72),""),0)</f>
        <v>95393.860149605855</v>
      </c>
      <c r="AC72" s="455"/>
    </row>
    <row r="73" spans="1:29">
      <c r="A73" s="68" t="s">
        <v>22</v>
      </c>
      <c r="B73" s="65" t="s">
        <v>161</v>
      </c>
      <c r="C73" s="29" t="s">
        <v>181</v>
      </c>
      <c r="D73" s="51">
        <v>0.25</v>
      </c>
      <c r="E73" s="282" t="s">
        <v>180</v>
      </c>
      <c r="F73" s="373"/>
      <c r="G73" s="373"/>
      <c r="H73" s="330" t="s">
        <v>229</v>
      </c>
      <c r="I73" s="330" t="s">
        <v>229</v>
      </c>
      <c r="J73" s="49" t="s">
        <v>229</v>
      </c>
      <c r="K73" s="414"/>
      <c r="L73" s="49" t="s">
        <v>229</v>
      </c>
      <c r="M73" s="91" t="s">
        <v>229</v>
      </c>
      <c r="N73" s="373"/>
      <c r="O73" s="373"/>
      <c r="P73" s="330" t="s">
        <v>229</v>
      </c>
      <c r="Q73" s="330" t="s">
        <v>229</v>
      </c>
      <c r="R73" s="49" t="s">
        <v>229</v>
      </c>
      <c r="S73" s="411"/>
      <c r="T73" s="49" t="s">
        <v>229</v>
      </c>
      <c r="U73" s="91" t="s">
        <v>229</v>
      </c>
      <c r="V73" s="52"/>
      <c r="W73" s="49"/>
      <c r="X73" s="49"/>
      <c r="Y73" s="49"/>
      <c r="Z73" s="49"/>
      <c r="AA73" s="49"/>
      <c r="AB73" s="302">
        <v>16414.21</v>
      </c>
      <c r="AC73" s="455"/>
    </row>
    <row r="74" spans="1:29">
      <c r="A74" s="69" t="s">
        <v>23</v>
      </c>
      <c r="B74" s="268" t="s">
        <v>162</v>
      </c>
      <c r="C74" s="165" t="s">
        <v>181</v>
      </c>
      <c r="D74" s="166">
        <v>0.25</v>
      </c>
      <c r="E74" s="287" t="s">
        <v>180</v>
      </c>
      <c r="F74" s="373"/>
      <c r="G74" s="373"/>
      <c r="H74" s="332" t="s">
        <v>229</v>
      </c>
      <c r="I74" s="332" t="s">
        <v>229</v>
      </c>
      <c r="J74" s="167" t="s">
        <v>229</v>
      </c>
      <c r="K74" s="411"/>
      <c r="L74" s="167" t="s">
        <v>229</v>
      </c>
      <c r="M74" s="172" t="s">
        <v>229</v>
      </c>
      <c r="N74" s="373"/>
      <c r="O74" s="373"/>
      <c r="P74" s="332" t="s">
        <v>229</v>
      </c>
      <c r="Q74" s="332" t="s">
        <v>229</v>
      </c>
      <c r="R74" s="167" t="s">
        <v>229</v>
      </c>
      <c r="S74" s="411"/>
      <c r="T74" s="167" t="s">
        <v>229</v>
      </c>
      <c r="U74" s="172" t="s">
        <v>229</v>
      </c>
      <c r="V74" s="170"/>
      <c r="W74" s="167" t="e">
        <f>+IF(M74=#REF!,0,M74)</f>
        <v>#REF!</v>
      </c>
      <c r="X74" s="167" t="e">
        <f>+IF(U74=#REF!,0,U74)</f>
        <v>#REF!</v>
      </c>
      <c r="Y74" s="167" t="e">
        <f>+IF(#REF!=#REF!,0,#REF!)</f>
        <v>#REF!</v>
      </c>
      <c r="Z74" s="167" t="e">
        <f>+IF(#REF!=#REF!,0,#REF!)</f>
        <v>#REF!</v>
      </c>
      <c r="AA74" s="167" t="e">
        <f>+IF(#REF!=#REF!,0,#REF!)</f>
        <v>#REF!</v>
      </c>
      <c r="AB74" s="303">
        <v>21421.99</v>
      </c>
      <c r="AC74" s="452"/>
    </row>
    <row r="75" spans="1:29" ht="36">
      <c r="A75" s="96">
        <v>17</v>
      </c>
      <c r="B75" s="267" t="s">
        <v>248</v>
      </c>
      <c r="C75" s="292"/>
      <c r="D75" s="161">
        <v>1</v>
      </c>
      <c r="E75" s="281"/>
      <c r="F75" s="162"/>
      <c r="G75" s="162"/>
      <c r="H75" s="344" t="s">
        <v>229</v>
      </c>
      <c r="I75" s="344" t="s">
        <v>229</v>
      </c>
      <c r="J75" s="164" t="s">
        <v>229</v>
      </c>
      <c r="K75" s="162"/>
      <c r="L75" s="164" t="s">
        <v>229</v>
      </c>
      <c r="M75" s="300" t="s">
        <v>229</v>
      </c>
      <c r="N75" s="162"/>
      <c r="O75" s="162"/>
      <c r="P75" s="162" t="s">
        <v>229</v>
      </c>
      <c r="Q75" s="162" t="s">
        <v>229</v>
      </c>
      <c r="R75" s="162" t="s">
        <v>229</v>
      </c>
      <c r="S75" s="162"/>
      <c r="T75" s="162" t="s">
        <v>229</v>
      </c>
      <c r="U75" s="168" t="s">
        <v>229</v>
      </c>
      <c r="V75" s="162"/>
      <c r="W75" s="164" t="e">
        <f>+IF(M75=#REF!,0,M75)</f>
        <v>#REF!</v>
      </c>
      <c r="X75" s="164" t="e">
        <f>+IF(U75=#REF!,0,U75)</f>
        <v>#REF!</v>
      </c>
      <c r="Y75" s="164" t="e">
        <f>+IF(#REF!=#REF!,0,#REF!)</f>
        <v>#REF!</v>
      </c>
      <c r="Z75" s="164" t="e">
        <f>+IF(#REF!=#REF!,0,#REF!)</f>
        <v>#REF!</v>
      </c>
      <c r="AA75" s="164" t="e">
        <f>+IF(#REF!=#REF!,0,#REF!)</f>
        <v>#REF!</v>
      </c>
      <c r="AB75" s="218">
        <f>IFERROR(IF(D76&gt;=20%,AB76,D76*AB76)+IF(D77&gt;=20%,AB77,AB77*D77)+IF(D78&gt;=20%,AB78,AB78*D78),"")</f>
        <v>41087.399999999994</v>
      </c>
      <c r="AC75" s="454" t="str">
        <f>+IF(OR(AB76=0,AB77=0,AB78=0),"PENDIENTE",IF(AB75="","",IF(AB75&gt;=33000,IF(D76&gt;=20%,IF(AB76&gt;=11000,"HÁBIL",IF(D77&gt;=20%,IF(AB77&gt;=11000,"HÁBIL",IF(D78&gt;=20%,IF(AB78&gt;=11000,"HÁBIL","NO HÁBIL"),"NO HÁBIL")),"NO HÁBIL")),"NO HÁBIL"),"NO HÁBIL")))</f>
        <v>HÁBIL</v>
      </c>
    </row>
    <row r="76" spans="1:29">
      <c r="A76" s="68" t="s">
        <v>20</v>
      </c>
      <c r="B76" s="65" t="s">
        <v>163</v>
      </c>
      <c r="C76" s="342" t="s">
        <v>181</v>
      </c>
      <c r="D76" s="51">
        <v>0.34</v>
      </c>
      <c r="E76" s="282" t="s">
        <v>180</v>
      </c>
      <c r="F76" s="373"/>
      <c r="G76" s="373"/>
      <c r="H76" s="308" t="s">
        <v>229</v>
      </c>
      <c r="I76" s="330" t="s">
        <v>229</v>
      </c>
      <c r="J76" s="75" t="s">
        <v>229</v>
      </c>
      <c r="K76" s="421"/>
      <c r="L76" s="49" t="s">
        <v>229</v>
      </c>
      <c r="M76" s="91" t="s">
        <v>229</v>
      </c>
      <c r="N76" s="373"/>
      <c r="O76" s="373"/>
      <c r="P76" s="308" t="s">
        <v>229</v>
      </c>
      <c r="Q76" s="330" t="s">
        <v>229</v>
      </c>
      <c r="R76" s="49" t="s">
        <v>229</v>
      </c>
      <c r="S76" s="421"/>
      <c r="T76" s="49" t="s">
        <v>229</v>
      </c>
      <c r="U76" s="91" t="s">
        <v>229</v>
      </c>
      <c r="V76" s="305"/>
      <c r="W76" s="49" t="e">
        <f>+IF(M76=#REF!,0,M76)</f>
        <v>#REF!</v>
      </c>
      <c r="X76" s="49" t="e">
        <f>+IF(U76=#REF!,0,U76)</f>
        <v>#REF!</v>
      </c>
      <c r="Y76" s="49" t="e">
        <f>+IF(#REF!=#REF!,0,#REF!)</f>
        <v>#REF!</v>
      </c>
      <c r="Z76" s="49" t="e">
        <f>+IF(#REF!=#REF!,0,#REF!)</f>
        <v>#REF!</v>
      </c>
      <c r="AA76" s="49" t="e">
        <f>+IF(#REF!=#REF!,0,#REF!)</f>
        <v>#REF!</v>
      </c>
      <c r="AB76" s="288">
        <v>19552.75</v>
      </c>
      <c r="AC76" s="455"/>
    </row>
    <row r="77" spans="1:29">
      <c r="A77" s="68" t="s">
        <v>21</v>
      </c>
      <c r="B77" s="65" t="s">
        <v>164</v>
      </c>
      <c r="C77" s="29" t="s">
        <v>181</v>
      </c>
      <c r="D77" s="51">
        <v>0.33</v>
      </c>
      <c r="E77" s="282" t="s">
        <v>180</v>
      </c>
      <c r="F77" s="373"/>
      <c r="G77" s="373"/>
      <c r="H77" s="57" t="s">
        <v>229</v>
      </c>
      <c r="I77" s="330" t="s">
        <v>229</v>
      </c>
      <c r="J77" s="49" t="s">
        <v>229</v>
      </c>
      <c r="K77" s="410"/>
      <c r="L77" s="49" t="s">
        <v>229</v>
      </c>
      <c r="M77" s="91" t="s">
        <v>229</v>
      </c>
      <c r="N77" s="373"/>
      <c r="O77" s="373"/>
      <c r="P77" s="57" t="s">
        <v>229</v>
      </c>
      <c r="Q77" s="330" t="s">
        <v>229</v>
      </c>
      <c r="R77" s="49" t="s">
        <v>229</v>
      </c>
      <c r="S77" s="410"/>
      <c r="T77" s="49" t="s">
        <v>229</v>
      </c>
      <c r="U77" s="91" t="s">
        <v>229</v>
      </c>
      <c r="V77" s="298"/>
      <c r="W77" s="49" t="e">
        <f>+IF(M77=#REF!,0,M77)</f>
        <v>#REF!</v>
      </c>
      <c r="X77" s="49" t="e">
        <f>+IF(U77=#REF!,0,U77)</f>
        <v>#REF!</v>
      </c>
      <c r="Y77" s="49" t="e">
        <f>+IF(#REF!=#REF!,0,#REF!)</f>
        <v>#REF!</v>
      </c>
      <c r="Z77" s="49" t="e">
        <f>+IF(#REF!=#REF!,0,#REF!)</f>
        <v>#REF!</v>
      </c>
      <c r="AA77" s="49" t="e">
        <f>+IF(#REF!=#REF!,0,#REF!)</f>
        <v>#REF!</v>
      </c>
      <c r="AB77" s="288">
        <v>4811.24</v>
      </c>
      <c r="AC77" s="455"/>
    </row>
    <row r="78" spans="1:29">
      <c r="A78" s="69" t="s">
        <v>22</v>
      </c>
      <c r="B78" s="268" t="s">
        <v>165</v>
      </c>
      <c r="C78" s="165" t="s">
        <v>181</v>
      </c>
      <c r="D78" s="166">
        <v>0.33</v>
      </c>
      <c r="E78" s="287" t="s">
        <v>180</v>
      </c>
      <c r="F78" s="373"/>
      <c r="G78" s="373"/>
      <c r="H78" s="332" t="s">
        <v>229</v>
      </c>
      <c r="I78" s="332" t="s">
        <v>229</v>
      </c>
      <c r="J78" s="167" t="s">
        <v>229</v>
      </c>
      <c r="K78" s="410"/>
      <c r="L78" s="167" t="s">
        <v>229</v>
      </c>
      <c r="M78" s="172"/>
      <c r="N78" s="373"/>
      <c r="O78" s="373"/>
      <c r="P78" s="171" t="s">
        <v>229</v>
      </c>
      <c r="Q78" s="332" t="s">
        <v>229</v>
      </c>
      <c r="R78" s="167" t="s">
        <v>229</v>
      </c>
      <c r="S78" s="410"/>
      <c r="T78" s="167"/>
      <c r="U78" s="172"/>
      <c r="V78" s="299"/>
      <c r="W78" s="167"/>
      <c r="X78" s="167"/>
      <c r="Y78" s="167"/>
      <c r="Z78" s="167"/>
      <c r="AA78" s="167"/>
      <c r="AB78" s="290">
        <v>16723.41</v>
      </c>
      <c r="AC78" s="452"/>
    </row>
    <row r="79" spans="1:29" ht="36">
      <c r="A79" s="96">
        <v>18</v>
      </c>
      <c r="B79" s="267" t="s">
        <v>249</v>
      </c>
      <c r="C79" s="292"/>
      <c r="D79" s="161">
        <v>1</v>
      </c>
      <c r="E79" s="281"/>
      <c r="F79" s="419"/>
      <c r="G79" s="419"/>
      <c r="H79" s="344" t="s">
        <v>229</v>
      </c>
      <c r="I79" s="344" t="s">
        <v>229</v>
      </c>
      <c r="J79" s="164" t="s">
        <v>229</v>
      </c>
      <c r="K79" s="420"/>
      <c r="L79" s="164" t="s">
        <v>229</v>
      </c>
      <c r="M79" s="300" t="s">
        <v>229</v>
      </c>
      <c r="N79" s="419"/>
      <c r="O79" s="419"/>
      <c r="P79" s="344" t="s">
        <v>229</v>
      </c>
      <c r="Q79" s="344" t="s">
        <v>229</v>
      </c>
      <c r="R79" s="164" t="s">
        <v>229</v>
      </c>
      <c r="S79" s="420"/>
      <c r="T79" s="164" t="s">
        <v>229</v>
      </c>
      <c r="U79" s="300" t="s">
        <v>229</v>
      </c>
      <c r="V79" s="163"/>
      <c r="W79" s="164" t="e">
        <f>+IF(M79=#REF!,0,M79)</f>
        <v>#REF!</v>
      </c>
      <c r="X79" s="164" t="e">
        <f>+IF(U79=#REF!,0,U79)</f>
        <v>#REF!</v>
      </c>
      <c r="Y79" s="164" t="e">
        <f>+IF(#REF!=#REF!,0,#REF!)</f>
        <v>#REF!</v>
      </c>
      <c r="Z79" s="164" t="e">
        <f>+IF(#REF!=#REF!,0,#REF!)</f>
        <v>#REF!</v>
      </c>
      <c r="AA79" s="164" t="e">
        <f>+IF(#REF!=#REF!,0,#REF!)</f>
        <v>#REF!</v>
      </c>
      <c r="AB79" s="219">
        <f>IFERROR(IF(D80&gt;=20%,AB80,D80*AB80)+IF(D81&gt;=20%,AB81,AB81*D81)+IF(D82&gt;=20%,AB82,AB82*D82)+IF(D83&gt;=20%,AB83,AB83*D83),"")</f>
        <v>241947.43363140986</v>
      </c>
      <c r="AC79" s="454" t="str">
        <f>+IF(OR(AB80=0,AB81=0,AB82=0),"PENDIENTE",IF(AB79="","",IF(AB79&gt;=33000,IF(D80&gt;=20%,IF(AB80&gt;=11000,"HÁBIL",IF(D81&gt;=20%,IF(AB81&gt;=11000,"HÁBIL",IF(D82&gt;=20%,IF(AB82&gt;=11000,"HÁBIL",IF(D83&gt;=20%,IF(AB83&gt;=11000,"HÁBIL","NO HÁBIL"),"NO HÁBIL")),"NO HÁBIL")),"NO HÁBIL")),"NO HÁBIL"),"NO HÁBIL")))</f>
        <v>HÁBIL</v>
      </c>
    </row>
    <row r="80" spans="1:29">
      <c r="A80" s="68" t="s">
        <v>20</v>
      </c>
      <c r="B80" s="65" t="s">
        <v>166</v>
      </c>
      <c r="C80" s="342" t="s">
        <v>181</v>
      </c>
      <c r="D80" s="51">
        <v>0.5</v>
      </c>
      <c r="E80" s="282" t="s">
        <v>46</v>
      </c>
      <c r="F80" s="373">
        <v>39813</v>
      </c>
      <c r="G80" s="373" t="s">
        <v>46</v>
      </c>
      <c r="H80" s="220">
        <v>629.11</v>
      </c>
      <c r="I80" s="330">
        <v>2243.590087890625</v>
      </c>
      <c r="J80" s="49">
        <v>461500</v>
      </c>
      <c r="K80" s="413">
        <v>16758660000</v>
      </c>
      <c r="L80" s="49">
        <v>59766278492.360794</v>
      </c>
      <c r="M80" s="216">
        <v>129504.39543306781</v>
      </c>
      <c r="N80" s="373">
        <v>40178</v>
      </c>
      <c r="O80" s="373" t="s">
        <v>46</v>
      </c>
      <c r="P80" s="220">
        <v>506.43</v>
      </c>
      <c r="Q80" s="330">
        <v>2044.22998046875</v>
      </c>
      <c r="R80" s="49">
        <v>496900</v>
      </c>
      <c r="S80" s="413">
        <v>19552556000</v>
      </c>
      <c r="T80" s="49">
        <v>78924868530.683685</v>
      </c>
      <c r="U80" s="216">
        <v>158834.51102975183</v>
      </c>
      <c r="V80" s="25"/>
      <c r="W80" s="49" t="e">
        <f>+IF(M80=#REF!,0,M80)</f>
        <v>#REF!</v>
      </c>
      <c r="X80" s="49" t="e">
        <f>+IF(U80=#REF!,0,U80)</f>
        <v>#REF!</v>
      </c>
      <c r="Y80" s="49" t="e">
        <f>+IF(#REF!=#REF!,0,#REF!)</f>
        <v>#REF!</v>
      </c>
      <c r="Z80" s="49" t="e">
        <f>+IF(#REF!=#REF!,0,#REF!)</f>
        <v>#REF!</v>
      </c>
      <c r="AA80" s="49" t="e">
        <f>+IF(#REF!=#REF!,0,#REF!)</f>
        <v>#REF!</v>
      </c>
      <c r="AB80" s="302">
        <f t="shared" ref="AB80" si="3">IFERROR(IF(E80&lt;&gt;"COP",AVERAGE(M80,U80),""),0)</f>
        <v>144169.45323140983</v>
      </c>
      <c r="AC80" s="455"/>
    </row>
    <row r="81" spans="1:29">
      <c r="A81" s="68" t="s">
        <v>21</v>
      </c>
      <c r="B81" s="65" t="s">
        <v>167</v>
      </c>
      <c r="C81" s="29" t="s">
        <v>181</v>
      </c>
      <c r="D81" s="51">
        <v>0.26</v>
      </c>
      <c r="E81" s="282" t="s">
        <v>180</v>
      </c>
      <c r="F81" s="373"/>
      <c r="G81" s="373"/>
      <c r="H81" s="330" t="s">
        <v>229</v>
      </c>
      <c r="I81" s="330" t="s">
        <v>229</v>
      </c>
      <c r="J81" s="49" t="s">
        <v>229</v>
      </c>
      <c r="K81" s="410"/>
      <c r="L81" s="49" t="s">
        <v>229</v>
      </c>
      <c r="M81" s="173" t="s">
        <v>229</v>
      </c>
      <c r="N81" s="283"/>
      <c r="O81" s="373"/>
      <c r="P81" s="330" t="s">
        <v>229</v>
      </c>
      <c r="Q81" s="330" t="s">
        <v>229</v>
      </c>
      <c r="R81" s="49" t="s">
        <v>229</v>
      </c>
      <c r="S81" s="410"/>
      <c r="T81" s="49" t="s">
        <v>229</v>
      </c>
      <c r="U81" s="173" t="s">
        <v>229</v>
      </c>
      <c r="V81" s="25"/>
      <c r="W81" s="49" t="e">
        <f>+IF(M81=#REF!,0,M81)</f>
        <v>#REF!</v>
      </c>
      <c r="X81" s="49" t="e">
        <f>+IF(U81=#REF!,0,U81)</f>
        <v>#REF!</v>
      </c>
      <c r="Y81" s="49" t="e">
        <f>+IF(#REF!=#REF!,0,#REF!)</f>
        <v>#REF!</v>
      </c>
      <c r="Z81" s="49" t="e">
        <f>+IF(#REF!=#REF!,0,#REF!)</f>
        <v>#REF!</v>
      </c>
      <c r="AA81" s="49" t="e">
        <f>+IF(#REF!=#REF!,0,#REF!)</f>
        <v>#REF!</v>
      </c>
      <c r="AB81" s="302">
        <v>48772.7</v>
      </c>
      <c r="AC81" s="455"/>
    </row>
    <row r="82" spans="1:29">
      <c r="A82" s="68" t="s">
        <v>22</v>
      </c>
      <c r="B82" s="65" t="s">
        <v>168</v>
      </c>
      <c r="C82" s="29" t="s">
        <v>181</v>
      </c>
      <c r="D82" s="51">
        <v>0.21</v>
      </c>
      <c r="E82" s="282" t="s">
        <v>180</v>
      </c>
      <c r="F82" s="373"/>
      <c r="G82" s="373"/>
      <c r="H82" s="330" t="s">
        <v>229</v>
      </c>
      <c r="I82" s="330" t="s">
        <v>229</v>
      </c>
      <c r="J82" s="49" t="s">
        <v>229</v>
      </c>
      <c r="K82" s="414"/>
      <c r="L82" s="49" t="s">
        <v>229</v>
      </c>
      <c r="M82" s="91" t="s">
        <v>229</v>
      </c>
      <c r="N82" s="373"/>
      <c r="O82" s="373"/>
      <c r="P82" s="330" t="s">
        <v>229</v>
      </c>
      <c r="Q82" s="330" t="s">
        <v>229</v>
      </c>
      <c r="R82" s="49" t="s">
        <v>229</v>
      </c>
      <c r="S82" s="411"/>
      <c r="T82" s="49" t="s">
        <v>229</v>
      </c>
      <c r="U82" s="91" t="s">
        <v>229</v>
      </c>
      <c r="V82" s="52"/>
      <c r="W82" s="49" t="e">
        <f>+IF(M82=#REF!,0,M82)</f>
        <v>#REF!</v>
      </c>
      <c r="X82" s="49" t="e">
        <f>+IF(U82=#REF!,0,U82)</f>
        <v>#REF!</v>
      </c>
      <c r="Y82" s="49" t="e">
        <f>+IF(#REF!=#REF!,0,#REF!)</f>
        <v>#REF!</v>
      </c>
      <c r="Z82" s="49" t="e">
        <f>+IF(#REF!=#REF!,0,#REF!)</f>
        <v>#REF!</v>
      </c>
      <c r="AA82" s="49" t="e">
        <f>+IF(#REF!=#REF!,0,#REF!)</f>
        <v>#REF!</v>
      </c>
      <c r="AB82" s="302">
        <v>48898.16</v>
      </c>
      <c r="AC82" s="455"/>
    </row>
    <row r="83" spans="1:29">
      <c r="A83" s="69" t="s">
        <v>23</v>
      </c>
      <c r="B83" s="268" t="s">
        <v>169</v>
      </c>
      <c r="C83" s="165" t="s">
        <v>181</v>
      </c>
      <c r="D83" s="166">
        <v>0.03</v>
      </c>
      <c r="E83" s="287" t="s">
        <v>180</v>
      </c>
      <c r="F83" s="373"/>
      <c r="G83" s="373"/>
      <c r="H83" s="332" t="s">
        <v>229</v>
      </c>
      <c r="I83" s="332" t="s">
        <v>229</v>
      </c>
      <c r="J83" s="167" t="s">
        <v>229</v>
      </c>
      <c r="K83" s="411"/>
      <c r="L83" s="167" t="s">
        <v>229</v>
      </c>
      <c r="M83" s="172"/>
      <c r="N83" s="373"/>
      <c r="O83" s="373"/>
      <c r="P83" s="332" t="s">
        <v>229</v>
      </c>
      <c r="Q83" s="332" t="s">
        <v>229</v>
      </c>
      <c r="R83" s="167" t="s">
        <v>229</v>
      </c>
      <c r="S83" s="411"/>
      <c r="T83" s="167"/>
      <c r="U83" s="172"/>
      <c r="V83" s="170"/>
      <c r="W83" s="167"/>
      <c r="X83" s="167"/>
      <c r="Y83" s="167"/>
      <c r="Z83" s="167"/>
      <c r="AA83" s="167"/>
      <c r="AB83" s="303">
        <v>3570.68</v>
      </c>
      <c r="AC83" s="452"/>
    </row>
    <row r="84" spans="1:29" ht="36">
      <c r="A84" s="96">
        <v>19</v>
      </c>
      <c r="B84" s="267" t="s">
        <v>250</v>
      </c>
      <c r="C84" s="292"/>
      <c r="D84" s="161">
        <v>1</v>
      </c>
      <c r="E84" s="281"/>
      <c r="F84" s="419"/>
      <c r="G84" s="419"/>
      <c r="H84" s="344" t="s">
        <v>229</v>
      </c>
      <c r="I84" s="344" t="s">
        <v>229</v>
      </c>
      <c r="J84" s="164" t="s">
        <v>229</v>
      </c>
      <c r="K84" s="420"/>
      <c r="L84" s="164" t="s">
        <v>229</v>
      </c>
      <c r="M84" s="300" t="s">
        <v>229</v>
      </c>
      <c r="N84" s="419"/>
      <c r="O84" s="419"/>
      <c r="P84" s="344" t="s">
        <v>229</v>
      </c>
      <c r="Q84" s="344" t="s">
        <v>229</v>
      </c>
      <c r="R84" s="164" t="s">
        <v>229</v>
      </c>
      <c r="S84" s="420"/>
      <c r="T84" s="164" t="s">
        <v>229</v>
      </c>
      <c r="U84" s="300" t="s">
        <v>229</v>
      </c>
      <c r="V84" s="163"/>
      <c r="W84" s="164" t="e">
        <f>+IF(M84=#REF!,0,M84)</f>
        <v>#REF!</v>
      </c>
      <c r="X84" s="164" t="e">
        <f>+IF(U84=#REF!,0,U84)</f>
        <v>#REF!</v>
      </c>
      <c r="Y84" s="164" t="e">
        <f>+IF(#REF!=#REF!,0,#REF!)</f>
        <v>#REF!</v>
      </c>
      <c r="Z84" s="164" t="e">
        <f>+IF(#REF!=#REF!,0,#REF!)</f>
        <v>#REF!</v>
      </c>
      <c r="AA84" s="164" t="e">
        <f>+IF(#REF!=#REF!,0,#REF!)</f>
        <v>#REF!</v>
      </c>
      <c r="AB84" s="219">
        <f>IFERROR(IF(D85&gt;=20%,AB85,D85*AB85)+IF(D86&gt;=20%,AB86,AB86*D86)+IF(D87&gt;=20%,AB87,AB87*D87)+IF(D88&gt;=20%,AB88,AB88*D88),"")</f>
        <v>358552.73392752517</v>
      </c>
      <c r="AC84" s="454" t="str">
        <f>+IF(OR(AB85=0,AB86=0,AB87=0),"PENDIENTE",IF(AB84="","",IF(AB84&gt;=33000,IF(D85&gt;=20%,IF(AB85&gt;=11000,"HÁBIL",IF(D86&gt;=20%,IF(AB86&gt;=11000,"HÁBIL",IF(D87&gt;=20%,IF(AB87&gt;=11000,"HÁBIL",IF(D88&gt;=20%,IF(AB88&gt;=11000,"HÁBIL","NO HÁBIL"),"NO HÁBIL")),"NO HÁBIL")),"NO HÁBIL")),"NO HÁBIL"),"NO HÁBIL")))</f>
        <v>HÁBIL</v>
      </c>
    </row>
    <row r="85" spans="1:29">
      <c r="A85" s="68" t="s">
        <v>20</v>
      </c>
      <c r="B85" s="65" t="s">
        <v>170</v>
      </c>
      <c r="C85" s="29" t="s">
        <v>181</v>
      </c>
      <c r="D85" s="51">
        <v>0.4</v>
      </c>
      <c r="E85" s="282" t="s">
        <v>180</v>
      </c>
      <c r="F85" s="373"/>
      <c r="G85" s="373"/>
      <c r="H85" s="330" t="s">
        <v>229</v>
      </c>
      <c r="I85" s="330" t="s">
        <v>229</v>
      </c>
      <c r="J85" s="49" t="s">
        <v>229</v>
      </c>
      <c r="K85" s="410"/>
      <c r="L85" s="49" t="s">
        <v>229</v>
      </c>
      <c r="M85" s="173" t="s">
        <v>229</v>
      </c>
      <c r="N85" s="373"/>
      <c r="O85" s="373"/>
      <c r="P85" s="330" t="s">
        <v>229</v>
      </c>
      <c r="Q85" s="330" t="s">
        <v>229</v>
      </c>
      <c r="R85" s="49" t="s">
        <v>229</v>
      </c>
      <c r="S85" s="410"/>
      <c r="T85" s="49" t="s">
        <v>229</v>
      </c>
      <c r="U85" s="173" t="s">
        <v>229</v>
      </c>
      <c r="V85" s="25"/>
      <c r="W85" s="49" t="e">
        <f>+IF(M85=#REF!,0,M85)</f>
        <v>#REF!</v>
      </c>
      <c r="X85" s="49" t="e">
        <f>+IF(U85=#REF!,0,U85)</f>
        <v>#REF!</v>
      </c>
      <c r="Y85" s="49" t="e">
        <f>+IF(#REF!=#REF!,0,#REF!)</f>
        <v>#REF!</v>
      </c>
      <c r="Z85" s="49" t="e">
        <f>+IF(#REF!=#REF!,0,#REF!)</f>
        <v>#REF!</v>
      </c>
      <c r="AA85" s="49" t="e">
        <f>+IF(#REF!=#REF!,0,#REF!)</f>
        <v>#REF!</v>
      </c>
      <c r="AB85" s="302">
        <v>99788.57</v>
      </c>
      <c r="AC85" s="455"/>
    </row>
    <row r="86" spans="1:29">
      <c r="A86" s="68" t="s">
        <v>21</v>
      </c>
      <c r="B86" s="65" t="s">
        <v>171</v>
      </c>
      <c r="C86" s="29" t="s">
        <v>181</v>
      </c>
      <c r="D86" s="51">
        <v>0.2</v>
      </c>
      <c r="E86" s="282" t="s">
        <v>180</v>
      </c>
      <c r="F86" s="373"/>
      <c r="G86" s="373"/>
      <c r="H86" s="330" t="s">
        <v>229</v>
      </c>
      <c r="I86" s="330" t="s">
        <v>229</v>
      </c>
      <c r="J86" s="49" t="s">
        <v>229</v>
      </c>
      <c r="K86" s="410"/>
      <c r="L86" s="49" t="s">
        <v>229</v>
      </c>
      <c r="M86" s="173" t="s">
        <v>229</v>
      </c>
      <c r="N86" s="373"/>
      <c r="O86" s="373"/>
      <c r="P86" s="330" t="s">
        <v>229</v>
      </c>
      <c r="Q86" s="330" t="s">
        <v>229</v>
      </c>
      <c r="R86" s="49" t="s">
        <v>229</v>
      </c>
      <c r="S86" s="410"/>
      <c r="T86" s="49" t="s">
        <v>229</v>
      </c>
      <c r="U86" s="173" t="s">
        <v>229</v>
      </c>
      <c r="V86" s="25"/>
      <c r="W86" s="49" t="e">
        <f>+IF(M86=#REF!,0,M86)</f>
        <v>#REF!</v>
      </c>
      <c r="X86" s="49" t="e">
        <f>+IF(U86=#REF!,0,U86)</f>
        <v>#REF!</v>
      </c>
      <c r="Y86" s="49" t="e">
        <f>+IF(#REF!=#REF!,0,#REF!)</f>
        <v>#REF!</v>
      </c>
      <c r="Z86" s="49" t="e">
        <f>+IF(#REF!=#REF!,0,#REF!)</f>
        <v>#REF!</v>
      </c>
      <c r="AA86" s="49" t="e">
        <f>+IF(#REF!=#REF!,0,#REF!)</f>
        <v>#REF!</v>
      </c>
      <c r="AB86" s="302">
        <v>56580.09</v>
      </c>
      <c r="AC86" s="455"/>
    </row>
    <row r="87" spans="1:29">
      <c r="A87" s="68" t="s">
        <v>22</v>
      </c>
      <c r="B87" s="65" t="s">
        <v>172</v>
      </c>
      <c r="C87" s="29" t="s">
        <v>181</v>
      </c>
      <c r="D87" s="51">
        <v>0.2</v>
      </c>
      <c r="E87" s="282" t="s">
        <v>184</v>
      </c>
      <c r="F87" s="373">
        <v>39813</v>
      </c>
      <c r="G87" s="427" t="s">
        <v>184</v>
      </c>
      <c r="H87" s="57">
        <v>0.71854566357692029</v>
      </c>
      <c r="I87" s="330">
        <v>2243.590087890625</v>
      </c>
      <c r="J87" s="49">
        <v>461500</v>
      </c>
      <c r="K87" s="410">
        <v>32117905.850000001</v>
      </c>
      <c r="L87" s="49">
        <v>100285088146.17648</v>
      </c>
      <c r="M87" s="91">
        <v>217302.46618889814</v>
      </c>
      <c r="N87" s="283">
        <v>40178</v>
      </c>
      <c r="O87" s="427" t="s">
        <v>184</v>
      </c>
      <c r="P87" s="57">
        <v>0.69415521310565043</v>
      </c>
      <c r="Q87" s="330">
        <v>2044.22998046875</v>
      </c>
      <c r="R87" s="49">
        <v>496900</v>
      </c>
      <c r="S87" s="410">
        <v>31310751.710000001</v>
      </c>
      <c r="T87" s="49">
        <v>92207587219.911026</v>
      </c>
      <c r="U87" s="91">
        <v>185565.6816661522</v>
      </c>
      <c r="V87" s="52"/>
      <c r="W87" s="49" t="e">
        <f>+IF(M87=#REF!,0,M87)</f>
        <v>#REF!</v>
      </c>
      <c r="X87" s="49" t="e">
        <f>+IF(U87=#REF!,0,U87)</f>
        <v>#REF!</v>
      </c>
      <c r="Y87" s="49" t="e">
        <f>+IF(#REF!=#REF!,0,#REF!)</f>
        <v>#REF!</v>
      </c>
      <c r="Z87" s="49" t="e">
        <f>+IF(#REF!=#REF!,0,#REF!)</f>
        <v>#REF!</v>
      </c>
      <c r="AA87" s="49" t="e">
        <f>+IF(#REF!=#REF!,0,#REF!)</f>
        <v>#REF!</v>
      </c>
      <c r="AB87" s="302">
        <f t="shared" ref="AB87" si="4">IFERROR(IF(E87&lt;&gt;"COP",AVERAGE(M87,U87),""),0)</f>
        <v>201434.07392752517</v>
      </c>
      <c r="AC87" s="455"/>
    </row>
    <row r="88" spans="1:29">
      <c r="A88" s="69" t="s">
        <v>23</v>
      </c>
      <c r="B88" s="268" t="s">
        <v>173</v>
      </c>
      <c r="C88" s="165" t="s">
        <v>181</v>
      </c>
      <c r="D88" s="166">
        <v>0.2</v>
      </c>
      <c r="E88" s="287" t="s">
        <v>180</v>
      </c>
      <c r="F88" s="373"/>
      <c r="G88" s="373"/>
      <c r="H88" s="332" t="s">
        <v>229</v>
      </c>
      <c r="I88" s="332" t="s">
        <v>229</v>
      </c>
      <c r="J88" s="167" t="s">
        <v>229</v>
      </c>
      <c r="K88" s="411"/>
      <c r="L88" s="167" t="s">
        <v>229</v>
      </c>
      <c r="M88" s="172"/>
      <c r="N88" s="373"/>
      <c r="O88" s="373"/>
      <c r="P88" s="332" t="s">
        <v>229</v>
      </c>
      <c r="Q88" s="332" t="s">
        <v>229</v>
      </c>
      <c r="R88" s="167" t="s">
        <v>229</v>
      </c>
      <c r="S88" s="411"/>
      <c r="T88" s="167"/>
      <c r="U88" s="172"/>
      <c r="V88" s="170"/>
      <c r="W88" s="167"/>
      <c r="X88" s="167"/>
      <c r="Y88" s="167"/>
      <c r="Z88" s="167"/>
      <c r="AA88" s="167"/>
      <c r="AB88" s="303">
        <v>750</v>
      </c>
      <c r="AC88" s="452"/>
    </row>
    <row r="89" spans="1:29" ht="18">
      <c r="A89" s="96">
        <v>20</v>
      </c>
      <c r="B89" s="267" t="s">
        <v>251</v>
      </c>
      <c r="C89" s="292"/>
      <c r="D89" s="161">
        <v>1</v>
      </c>
      <c r="E89" s="281"/>
      <c r="F89" s="419"/>
      <c r="G89" s="419"/>
      <c r="H89" s="344" t="s">
        <v>229</v>
      </c>
      <c r="I89" s="344" t="s">
        <v>229</v>
      </c>
      <c r="J89" s="164" t="s">
        <v>229</v>
      </c>
      <c r="K89" s="420"/>
      <c r="L89" s="164" t="s">
        <v>229</v>
      </c>
      <c r="M89" s="300" t="s">
        <v>229</v>
      </c>
      <c r="N89" s="419"/>
      <c r="O89" s="419"/>
      <c r="P89" s="344" t="s">
        <v>229</v>
      </c>
      <c r="Q89" s="344" t="s">
        <v>229</v>
      </c>
      <c r="R89" s="164" t="s">
        <v>229</v>
      </c>
      <c r="S89" s="420"/>
      <c r="T89" s="164" t="s">
        <v>229</v>
      </c>
      <c r="U89" s="300" t="s">
        <v>229</v>
      </c>
      <c r="V89" s="163"/>
      <c r="W89" s="164" t="e">
        <f>+IF(M89=#REF!,0,M89)</f>
        <v>#REF!</v>
      </c>
      <c r="X89" s="164" t="e">
        <f>+IF(U89=#REF!,0,U89)</f>
        <v>#REF!</v>
      </c>
      <c r="Y89" s="164" t="e">
        <f>+IF(#REF!=#REF!,0,#REF!)</f>
        <v>#REF!</v>
      </c>
      <c r="Z89" s="164" t="e">
        <f>+IF(#REF!=#REF!,0,#REF!)</f>
        <v>#REF!</v>
      </c>
      <c r="AA89" s="164" t="e">
        <f>+IF(#REF!=#REF!,0,#REF!)</f>
        <v>#REF!</v>
      </c>
      <c r="AB89" s="219">
        <f>IFERROR(IF(D90&gt;=20%,AB90,D90*AB90)+IF(D91&gt;=20%,AB91,AB91*D91)+IF(D92&gt;=20%,AB92,AB92*D92)+IF(D93&gt;=20%,AB93,AB93*D93),"")</f>
        <v>153101.62418845616</v>
      </c>
      <c r="AC89" s="454" t="s">
        <v>231</v>
      </c>
    </row>
    <row r="90" spans="1:29" ht="63" customHeight="1">
      <c r="A90" s="68" t="s">
        <v>20</v>
      </c>
      <c r="B90" s="65" t="s">
        <v>174</v>
      </c>
      <c r="C90" s="342" t="s">
        <v>208</v>
      </c>
      <c r="D90" s="51">
        <v>0.3</v>
      </c>
      <c r="E90" s="282" t="s">
        <v>184</v>
      </c>
      <c r="F90" s="373">
        <v>39813</v>
      </c>
      <c r="G90" s="427" t="s">
        <v>184</v>
      </c>
      <c r="H90" s="57">
        <v>0.71854566357692029</v>
      </c>
      <c r="I90" s="330">
        <v>2243.590087890625</v>
      </c>
      <c r="J90" s="49">
        <v>461500</v>
      </c>
      <c r="K90" s="410">
        <v>7628579.71</v>
      </c>
      <c r="L90" s="49">
        <v>23819510282.532425</v>
      </c>
      <c r="M90" s="216">
        <v>51613.240048824322</v>
      </c>
      <c r="N90" s="373">
        <v>40178</v>
      </c>
      <c r="O90" s="427" t="s">
        <v>184</v>
      </c>
      <c r="P90" s="57">
        <v>0.69415521310565043</v>
      </c>
      <c r="Q90" s="330">
        <v>2044.22998046875</v>
      </c>
      <c r="R90" s="49">
        <v>496900</v>
      </c>
      <c r="S90" s="410">
        <v>7627274.8899999997</v>
      </c>
      <c r="T90" s="49">
        <v>22461696901.556511</v>
      </c>
      <c r="U90" s="216">
        <v>45203.656473247152</v>
      </c>
      <c r="V90" s="25"/>
      <c r="W90" s="49" t="e">
        <f>+IF(M90=#REF!,0,M90)</f>
        <v>#REF!</v>
      </c>
      <c r="X90" s="49" t="e">
        <f>+IF(U90=#REF!,0,U90)</f>
        <v>#REF!</v>
      </c>
      <c r="Y90" s="49" t="e">
        <f>+IF(#REF!=#REF!,0,#REF!)</f>
        <v>#REF!</v>
      </c>
      <c r="Z90" s="49" t="e">
        <f>+IF(#REF!=#REF!,0,#REF!)</f>
        <v>#REF!</v>
      </c>
      <c r="AA90" s="49" t="e">
        <f>+IF(#REF!=#REF!,0,#REF!)</f>
        <v>#REF!</v>
      </c>
      <c r="AB90" s="302">
        <f t="shared" ref="AB90:AB91" si="5">IFERROR(IF(E90&lt;&gt;"COP",AVERAGE(M90,U90),""),0)</f>
        <v>48408.448261035737</v>
      </c>
      <c r="AC90" s="455"/>
    </row>
    <row r="91" spans="1:29" ht="63" customHeight="1">
      <c r="A91" s="68" t="s">
        <v>21</v>
      </c>
      <c r="B91" s="65" t="s">
        <v>217</v>
      </c>
      <c r="C91" s="342" t="s">
        <v>208</v>
      </c>
      <c r="D91" s="51">
        <v>0.3</v>
      </c>
      <c r="E91" s="282" t="s">
        <v>184</v>
      </c>
      <c r="F91" s="373">
        <v>39447</v>
      </c>
      <c r="G91" s="373" t="s">
        <v>184</v>
      </c>
      <c r="H91" s="57">
        <v>0.67930167787514439</v>
      </c>
      <c r="I91" s="330">
        <v>2014.76</v>
      </c>
      <c r="J91" s="49">
        <v>433700</v>
      </c>
      <c r="K91" s="410">
        <v>12704457.01</v>
      </c>
      <c r="L91" s="49">
        <v>37680507260.82885</v>
      </c>
      <c r="M91" s="216">
        <v>86881.501638987436</v>
      </c>
      <c r="N91" s="283">
        <v>39813</v>
      </c>
      <c r="O91" s="373" t="s">
        <v>184</v>
      </c>
      <c r="P91" s="57">
        <v>0.71854566357692029</v>
      </c>
      <c r="Q91" s="330">
        <v>2243.590087890625</v>
      </c>
      <c r="R91" s="49">
        <v>461500</v>
      </c>
      <c r="S91" s="410">
        <v>13150380.27</v>
      </c>
      <c r="T91" s="49">
        <v>41060804234.616371</v>
      </c>
      <c r="U91" s="216">
        <v>88972.490215853453</v>
      </c>
      <c r="V91" s="25"/>
      <c r="W91" s="49" t="e">
        <f>+IF(M91=#REF!,0,M91)</f>
        <v>#REF!</v>
      </c>
      <c r="X91" s="49" t="e">
        <f>+IF(U91=#REF!,0,U91)</f>
        <v>#REF!</v>
      </c>
      <c r="Y91" s="49" t="e">
        <f>+IF(#REF!=#REF!,0,#REF!)</f>
        <v>#REF!</v>
      </c>
      <c r="Z91" s="49" t="e">
        <f>+IF(#REF!=#REF!,0,#REF!)</f>
        <v>#REF!</v>
      </c>
      <c r="AA91" s="49" t="e">
        <f>+IF(#REF!=#REF!,0,#REF!)</f>
        <v>#REF!</v>
      </c>
      <c r="AB91" s="302">
        <f t="shared" si="5"/>
        <v>87926.995927420445</v>
      </c>
      <c r="AC91" s="455"/>
    </row>
    <row r="92" spans="1:29">
      <c r="A92" s="68" t="s">
        <v>22</v>
      </c>
      <c r="B92" s="65" t="s">
        <v>175</v>
      </c>
      <c r="C92" s="29" t="s">
        <v>181</v>
      </c>
      <c r="D92" s="51">
        <v>0.2</v>
      </c>
      <c r="E92" s="282" t="s">
        <v>180</v>
      </c>
      <c r="F92" s="373"/>
      <c r="G92" s="373"/>
      <c r="H92" s="330" t="s">
        <v>229</v>
      </c>
      <c r="I92" s="330"/>
      <c r="J92" s="49" t="s">
        <v>229</v>
      </c>
      <c r="K92" s="414"/>
      <c r="L92" s="49" t="s">
        <v>229</v>
      </c>
      <c r="M92" s="91"/>
      <c r="N92" s="373"/>
      <c r="O92" s="373"/>
      <c r="P92" s="330" t="s">
        <v>229</v>
      </c>
      <c r="Q92" s="330" t="s">
        <v>229</v>
      </c>
      <c r="R92" s="49" t="s">
        <v>229</v>
      </c>
      <c r="S92" s="411"/>
      <c r="T92" s="49"/>
      <c r="U92" s="91"/>
      <c r="V92" s="52"/>
      <c r="W92" s="49"/>
      <c r="X92" s="49"/>
      <c r="Y92" s="49"/>
      <c r="Z92" s="49"/>
      <c r="AA92" s="49"/>
      <c r="AB92" s="302">
        <v>6800.36</v>
      </c>
      <c r="AC92" s="455"/>
    </row>
    <row r="93" spans="1:29">
      <c r="A93" s="69" t="s">
        <v>23</v>
      </c>
      <c r="B93" s="268" t="s">
        <v>176</v>
      </c>
      <c r="C93" s="165" t="s">
        <v>181</v>
      </c>
      <c r="D93" s="166">
        <v>0.2</v>
      </c>
      <c r="E93" s="287" t="s">
        <v>180</v>
      </c>
      <c r="F93" s="373"/>
      <c r="G93" s="373"/>
      <c r="H93" s="332" t="s">
        <v>229</v>
      </c>
      <c r="I93" s="332" t="s">
        <v>229</v>
      </c>
      <c r="J93" s="167" t="s">
        <v>229</v>
      </c>
      <c r="K93" s="411"/>
      <c r="L93" s="167" t="s">
        <v>229</v>
      </c>
      <c r="M93" s="172" t="s">
        <v>229</v>
      </c>
      <c r="N93" s="373"/>
      <c r="O93" s="373"/>
      <c r="P93" s="332" t="s">
        <v>229</v>
      </c>
      <c r="Q93" s="332" t="s">
        <v>229</v>
      </c>
      <c r="R93" s="167" t="s">
        <v>229</v>
      </c>
      <c r="S93" s="411"/>
      <c r="T93" s="167" t="s">
        <v>229</v>
      </c>
      <c r="U93" s="172" t="s">
        <v>229</v>
      </c>
      <c r="V93" s="170"/>
      <c r="W93" s="167" t="e">
        <f>+IF(M93=#REF!,0,M93)</f>
        <v>#REF!</v>
      </c>
      <c r="X93" s="167" t="e">
        <f>+IF(U93=#REF!,0,U93)</f>
        <v>#REF!</v>
      </c>
      <c r="Y93" s="167" t="e">
        <f>+IF(#REF!=#REF!,0,#REF!)</f>
        <v>#REF!</v>
      </c>
      <c r="Z93" s="167" t="e">
        <f>+IF(#REF!=#REF!,0,#REF!)</f>
        <v>#REF!</v>
      </c>
      <c r="AA93" s="167" t="e">
        <f>+IF(#REF!=#REF!,0,#REF!)</f>
        <v>#REF!</v>
      </c>
      <c r="AB93" s="303">
        <v>9965.82</v>
      </c>
      <c r="AC93" s="452"/>
    </row>
    <row r="94" spans="1:29" ht="18">
      <c r="A94" s="96">
        <v>21</v>
      </c>
      <c r="B94" s="267" t="s">
        <v>252</v>
      </c>
      <c r="C94" s="292"/>
      <c r="D94" s="161">
        <v>1</v>
      </c>
      <c r="E94" s="281"/>
      <c r="F94" s="162"/>
      <c r="G94" s="162"/>
      <c r="H94" s="344" t="s">
        <v>229</v>
      </c>
      <c r="I94" s="344" t="s">
        <v>229</v>
      </c>
      <c r="J94" s="164" t="s">
        <v>229</v>
      </c>
      <c r="K94" s="162"/>
      <c r="L94" s="164" t="s">
        <v>229</v>
      </c>
      <c r="M94" s="300" t="s">
        <v>229</v>
      </c>
      <c r="N94" s="162"/>
      <c r="O94" s="162"/>
      <c r="P94" s="162" t="s">
        <v>229</v>
      </c>
      <c r="Q94" s="162" t="s">
        <v>229</v>
      </c>
      <c r="R94" s="162" t="s">
        <v>229</v>
      </c>
      <c r="S94" s="162"/>
      <c r="T94" s="162" t="s">
        <v>229</v>
      </c>
      <c r="U94" s="168" t="s">
        <v>229</v>
      </c>
      <c r="V94" s="162"/>
      <c r="W94" s="164" t="e">
        <f>+IF(M94=#REF!,0,M94)</f>
        <v>#REF!</v>
      </c>
      <c r="X94" s="164" t="e">
        <f>+IF(U94=#REF!,0,U94)</f>
        <v>#REF!</v>
      </c>
      <c r="Y94" s="164" t="e">
        <f>+IF(#REF!=#REF!,0,#REF!)</f>
        <v>#REF!</v>
      </c>
      <c r="Z94" s="164" t="e">
        <f>+IF(#REF!=#REF!,0,#REF!)</f>
        <v>#REF!</v>
      </c>
      <c r="AA94" s="164" t="e">
        <f>+IF(#REF!=#REF!,0,#REF!)</f>
        <v>#REF!</v>
      </c>
      <c r="AB94" s="218">
        <f>IFERROR(IF(D95&gt;=20%,AB95,D95*AB95)+IF(D96&gt;=20%,AB96,AB96*D96)+IF(D97&gt;=20%,AB97,AB97*D97),"")</f>
        <v>3044253.72</v>
      </c>
      <c r="AC94" s="454" t="str">
        <f>+IF(OR(AB95=0,AB96=0,AB97=0),"PENDIENTE",IF(AB94="","",IF(AB94&gt;=33000,IF(D95&gt;=20%,IF(AB95&gt;=11000,"HÁBIL",IF(D96&gt;=20%,IF(AB96&gt;=11000,"HÁBIL",IF(D97&gt;=20%,IF(AB97&gt;=11000,"HÁBIL","NO HÁBIL"),"NO HÁBIL")),"NO HÁBIL")),"NO HÁBIL"),"NO HÁBIL")))</f>
        <v>HÁBIL</v>
      </c>
    </row>
    <row r="95" spans="1:29">
      <c r="A95" s="68" t="s">
        <v>20</v>
      </c>
      <c r="B95" s="65" t="s">
        <v>177</v>
      </c>
      <c r="C95" s="342" t="s">
        <v>181</v>
      </c>
      <c r="D95" s="51">
        <v>0.6</v>
      </c>
      <c r="E95" s="282" t="s">
        <v>180</v>
      </c>
      <c r="F95" s="373"/>
      <c r="G95" s="373"/>
      <c r="H95" s="308" t="s">
        <v>229</v>
      </c>
      <c r="I95" s="330" t="s">
        <v>229</v>
      </c>
      <c r="J95" s="75" t="s">
        <v>229</v>
      </c>
      <c r="K95" s="421"/>
      <c r="L95" s="49" t="s">
        <v>229</v>
      </c>
      <c r="M95" s="91" t="s">
        <v>229</v>
      </c>
      <c r="N95" s="373"/>
      <c r="O95" s="373"/>
      <c r="P95" s="308" t="s">
        <v>229</v>
      </c>
      <c r="Q95" s="330" t="s">
        <v>229</v>
      </c>
      <c r="R95" s="49" t="s">
        <v>229</v>
      </c>
      <c r="S95" s="421"/>
      <c r="T95" s="49" t="s">
        <v>229</v>
      </c>
      <c r="U95" s="91" t="s">
        <v>229</v>
      </c>
      <c r="V95" s="305"/>
      <c r="W95" s="49" t="e">
        <f>+IF(M95=#REF!,0,M95)</f>
        <v>#REF!</v>
      </c>
      <c r="X95" s="49" t="e">
        <f>+IF(U95=#REF!,0,U95)</f>
        <v>#REF!</v>
      </c>
      <c r="Y95" s="49" t="e">
        <f>+IF(#REF!=#REF!,0,#REF!)</f>
        <v>#REF!</v>
      </c>
      <c r="Z95" s="49" t="e">
        <f>+IF(#REF!=#REF!,0,#REF!)</f>
        <v>#REF!</v>
      </c>
      <c r="AA95" s="49" t="e">
        <f>+IF(#REF!=#REF!,0,#REF!)</f>
        <v>#REF!</v>
      </c>
      <c r="AB95" s="288">
        <v>3029112.13</v>
      </c>
      <c r="AC95" s="455"/>
    </row>
    <row r="96" spans="1:29">
      <c r="A96" s="68" t="s">
        <v>21</v>
      </c>
      <c r="B96" s="65" t="s">
        <v>178</v>
      </c>
      <c r="C96" s="29" t="s">
        <v>181</v>
      </c>
      <c r="D96" s="51">
        <v>0.2</v>
      </c>
      <c r="E96" s="282" t="s">
        <v>180</v>
      </c>
      <c r="F96" s="373"/>
      <c r="G96" s="373"/>
      <c r="H96" s="57" t="s">
        <v>229</v>
      </c>
      <c r="I96" s="330" t="s">
        <v>229</v>
      </c>
      <c r="J96" s="49" t="s">
        <v>229</v>
      </c>
      <c r="K96" s="410"/>
      <c r="L96" s="49" t="s">
        <v>229</v>
      </c>
      <c r="M96" s="91" t="s">
        <v>229</v>
      </c>
      <c r="N96" s="373"/>
      <c r="O96" s="373"/>
      <c r="P96" s="57" t="s">
        <v>229</v>
      </c>
      <c r="Q96" s="330" t="s">
        <v>229</v>
      </c>
      <c r="R96" s="49" t="s">
        <v>229</v>
      </c>
      <c r="S96" s="410"/>
      <c r="T96" s="49" t="s">
        <v>229</v>
      </c>
      <c r="U96" s="91" t="s">
        <v>229</v>
      </c>
      <c r="V96" s="298"/>
      <c r="W96" s="49" t="e">
        <f>+IF(M96=#REF!,0,M96)</f>
        <v>#REF!</v>
      </c>
      <c r="X96" s="49" t="e">
        <f>+IF(U96=#REF!,0,U96)</f>
        <v>#REF!</v>
      </c>
      <c r="Y96" s="49" t="e">
        <f>+IF(#REF!=#REF!,0,#REF!)</f>
        <v>#REF!</v>
      </c>
      <c r="Z96" s="49" t="e">
        <f>+IF(#REF!=#REF!,0,#REF!)</f>
        <v>#REF!</v>
      </c>
      <c r="AA96" s="49" t="e">
        <f>+IF(#REF!=#REF!,0,#REF!)</f>
        <v>#REF!</v>
      </c>
      <c r="AB96" s="288">
        <v>10209.24</v>
      </c>
      <c r="AC96" s="455"/>
    </row>
    <row r="97" spans="1:29">
      <c r="A97" s="69" t="s">
        <v>22</v>
      </c>
      <c r="B97" s="268" t="s">
        <v>179</v>
      </c>
      <c r="C97" s="165" t="s">
        <v>181</v>
      </c>
      <c r="D97" s="166">
        <v>0.2</v>
      </c>
      <c r="E97" s="287" t="s">
        <v>180</v>
      </c>
      <c r="F97" s="373"/>
      <c r="G97" s="373"/>
      <c r="H97" s="332" t="s">
        <v>229</v>
      </c>
      <c r="I97" s="332" t="s">
        <v>229</v>
      </c>
      <c r="J97" s="167" t="s">
        <v>229</v>
      </c>
      <c r="K97" s="410"/>
      <c r="L97" s="167" t="s">
        <v>229</v>
      </c>
      <c r="M97" s="172"/>
      <c r="N97" s="373"/>
      <c r="O97" s="373"/>
      <c r="P97" s="171" t="s">
        <v>229</v>
      </c>
      <c r="Q97" s="332" t="s">
        <v>229</v>
      </c>
      <c r="R97" s="167" t="s">
        <v>229</v>
      </c>
      <c r="S97" s="410"/>
      <c r="T97" s="167"/>
      <c r="U97" s="172"/>
      <c r="V97" s="299"/>
      <c r="W97" s="167"/>
      <c r="X97" s="167"/>
      <c r="Y97" s="167"/>
      <c r="Z97" s="167"/>
      <c r="AA97" s="167"/>
      <c r="AB97" s="290">
        <v>4932.3500000000004</v>
      </c>
      <c r="AC97" s="452"/>
    </row>
  </sheetData>
  <sheetProtection password="E55D" sheet="1" formatCells="0" formatColumns="0" formatRows="0" insertColumns="0" insertRows="0" insertHyperlinks="0" deleteColumns="0" deleteRows="0" sort="0" autoFilter="0" pivotTables="0"/>
  <mergeCells count="31">
    <mergeCell ref="AC36:AC37"/>
    <mergeCell ref="AC43:AC47"/>
    <mergeCell ref="AC48:AC50"/>
    <mergeCell ref="AC51:AC56"/>
    <mergeCell ref="A2:B2"/>
    <mergeCell ref="A3:A4"/>
    <mergeCell ref="B3:B4"/>
    <mergeCell ref="D3:D4"/>
    <mergeCell ref="F3:M3"/>
    <mergeCell ref="E3:E4"/>
    <mergeCell ref="AC89:AC93"/>
    <mergeCell ref="AC94:AC97"/>
    <mergeCell ref="AC57:AC64"/>
    <mergeCell ref="N3:U3"/>
    <mergeCell ref="C3:C4"/>
    <mergeCell ref="AC3:AC4"/>
    <mergeCell ref="W4:AA4"/>
    <mergeCell ref="AC5:AC8"/>
    <mergeCell ref="AC9:AC12"/>
    <mergeCell ref="AC13:AC14"/>
    <mergeCell ref="AC15:AC18"/>
    <mergeCell ref="AC38:AC42"/>
    <mergeCell ref="AC19:AC22"/>
    <mergeCell ref="AC23:AC28"/>
    <mergeCell ref="AC29:AC32"/>
    <mergeCell ref="AC33:AC35"/>
    <mergeCell ref="AC65:AC69"/>
    <mergeCell ref="AC70:AC74"/>
    <mergeCell ref="AC75:AC78"/>
    <mergeCell ref="AC79:AC83"/>
    <mergeCell ref="AC84:AC88"/>
  </mergeCells>
  <conditionalFormatting sqref="V57 V35 V40 V55 Q78 Q65 P66:R68 Q56 M20:M38 T24:V24 I5 L5:M5 Q5 T5:AA5 I11 Q11 T11:V11 P31:R31 N19:Q20 N23:Q23 P19:R19 Q39 T39:U39 U41 U51 Q54 P55:R55 N33:Q33 N24:P38 F64:U64 V59:V60 T30:U31 T50:T51 T48 T45:T46 T47:U47 L7 H6:H97 P6:P97 I9 L9:M9 Q9 T9:AA9 L11:M11 T16:V17 I15:I17 Q15:Q17 T15:AA15 L15:M17 E9:H12 S12:T12 S18:T18 I19:I38 Q19:Q21 T19:AA19 E15:H22 J19:L22 N5:P22 S22:T22 L19:M21 T20:V21 F5:H38 J5:K38 V45 U46 L12:L97 V50 N48:Q48 E48:P50 P50:R53 N51:Q51 E51:M56 F30:M33 N29:V30 F69:U69 F70:V70 F52:V52 Q44:V44 Q49:U49 V67 Q66:V66 F74:V75 V72 Q71:V71 E65:P74 P70:R77 E5:E97 N75:V76 F79:V79 V81 Q80:V80 F83:V84 V86 Q85:V85 F88:V89 V91 Q90:V90 E79:U93 Q97 F93:V94 P93:R96 E94:P97 N94:V95 F34:U34 F24:Q24 R5:S56 F39:P97 P57:R64 R54:U97">
    <cfRule type="containsErrors" dxfId="9" priority="220" stopIfTrue="1">
      <formula>ISERROR(E5)</formula>
    </cfRule>
  </conditionalFormatting>
  <conditionalFormatting sqref="AC56 AC5:AC13 AC51 AC54 AC15:AC23 AC29:AC33 AC36 AC38 AC43:AC44 AC48:AC49 AC65:AC66 AC70:AC71 AC75:AC80 AC84:AC85 AC89:AC90 AC94:AC97">
    <cfRule type="containsText" dxfId="8" priority="219" operator="containsText" text="NO">
      <formula>NOT(ISERROR(SEARCH("NO",AC5)))</formula>
    </cfRule>
  </conditionalFormatting>
  <conditionalFormatting sqref="AB3:AB5 AB7:AB1048576">
    <cfRule type="containsBlanks" dxfId="7" priority="218">
      <formula>LEN(TRIM(AB3))=0</formula>
    </cfRule>
  </conditionalFormatting>
  <conditionalFormatting sqref="AB3:AB5 AB7:AB1048576">
    <cfRule type="cellIs" dxfId="6" priority="217" operator="equal">
      <formula>0</formula>
    </cfRule>
  </conditionalFormatting>
  <conditionalFormatting sqref="AB5 AB7:AB97">
    <cfRule type="containsBlanks" dxfId="5" priority="216">
      <formula>LEN(TRIM(AB5))=0</formula>
    </cfRule>
  </conditionalFormatting>
  <conditionalFormatting sqref="AC57">
    <cfRule type="containsText" dxfId="4" priority="5" operator="containsText" text="NO">
      <formula>NOT(ISERROR(SEARCH("NO",AC57)))</formula>
    </cfRule>
  </conditionalFormatting>
  <conditionalFormatting sqref="K56">
    <cfRule type="containsErrors" dxfId="3" priority="4" stopIfTrue="1">
      <formula>ISERROR(K56)</formula>
    </cfRule>
  </conditionalFormatting>
  <conditionalFormatting sqref="S72">
    <cfRule type="containsErrors" dxfId="2" priority="3" stopIfTrue="1">
      <formula>ISERROR(S72)</formula>
    </cfRule>
  </conditionalFormatting>
  <conditionalFormatting sqref="S80">
    <cfRule type="containsErrors" dxfId="1" priority="2" stopIfTrue="1">
      <formula>ISERROR(S80)</formula>
    </cfRule>
  </conditionalFormatting>
  <conditionalFormatting sqref="K80">
    <cfRule type="containsErrors" dxfId="0" priority="1" stopIfTrue="1">
      <formula>ISERROR(K80)</formula>
    </cfRule>
  </conditionalFormatting>
  <pageMargins left="0.75" right="0.75" top="1" bottom="1" header="0" footer="0"/>
  <pageSetup orientation="portrait" r:id="rId1"/>
  <headerFooter alignWithMargins="0"/>
  <cellWatches>
    <cellWatch r="T19"/>
  </cellWatches>
  <ignoredErrors>
    <ignoredError sqref="AB13 AB36 AB57 AB79 AB84 AB89 AB94" formula="1"/>
  </ignoredErrors>
</worksheet>
</file>

<file path=xl/worksheets/sheet4.xml><?xml version="1.0" encoding="utf-8"?>
<worksheet xmlns="http://schemas.openxmlformats.org/spreadsheetml/2006/main" xmlns:r="http://schemas.openxmlformats.org/officeDocument/2006/relationships">
  <dimension ref="B1:G86"/>
  <sheetViews>
    <sheetView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RowHeight="13.5"/>
  <cols>
    <col min="1" max="1" width="0.85546875" style="244" customWidth="1"/>
    <col min="2" max="2" width="24.28515625" style="200" customWidth="1"/>
    <col min="3" max="3" width="21" style="202" customWidth="1"/>
    <col min="4" max="4" width="22.42578125" style="251" customWidth="1"/>
    <col min="5" max="5" width="51.140625" style="247" customWidth="1"/>
    <col min="6" max="6" width="42.42578125" style="247" customWidth="1"/>
    <col min="7" max="7" width="57.7109375" style="247" customWidth="1"/>
    <col min="8" max="16384" width="11.42578125" style="244"/>
  </cols>
  <sheetData>
    <row r="1" spans="2:7" s="252" customFormat="1" ht="18">
      <c r="B1" s="469" t="s">
        <v>92</v>
      </c>
      <c r="C1" s="470"/>
      <c r="D1" s="470"/>
      <c r="E1" s="470"/>
      <c r="F1" s="470"/>
      <c r="G1" s="470"/>
    </row>
    <row r="2" spans="2:7" s="252" customFormat="1" ht="18">
      <c r="B2" s="471" t="s">
        <v>105</v>
      </c>
      <c r="C2" s="472"/>
      <c r="D2" s="472"/>
      <c r="E2" s="472"/>
      <c r="F2" s="472"/>
      <c r="G2" s="472"/>
    </row>
    <row r="3" spans="2:7" s="252" customFormat="1" ht="18">
      <c r="B3" s="473" t="s">
        <v>93</v>
      </c>
      <c r="C3" s="474"/>
      <c r="D3" s="474"/>
      <c r="E3" s="474"/>
      <c r="F3" s="474"/>
      <c r="G3" s="474"/>
    </row>
    <row r="4" spans="2:7" ht="6" customHeight="1">
      <c r="B4" s="257"/>
      <c r="C4" s="253"/>
      <c r="D4" s="250"/>
      <c r="E4" s="245"/>
      <c r="F4" s="245"/>
      <c r="G4" s="245"/>
    </row>
    <row r="5" spans="2:7">
      <c r="B5" s="248" t="s">
        <v>32</v>
      </c>
      <c r="C5" s="248" t="s">
        <v>104</v>
      </c>
      <c r="D5" s="246" t="s">
        <v>31</v>
      </c>
      <c r="E5" s="246" t="s">
        <v>90</v>
      </c>
      <c r="F5" s="246" t="s">
        <v>102</v>
      </c>
      <c r="G5" s="246" t="s">
        <v>91</v>
      </c>
    </row>
    <row r="6" spans="2:7" s="199" customFormat="1" ht="96.75" customHeight="1">
      <c r="B6" s="240" t="str">
        <f>+'Capacidad Financiera'!B5</f>
        <v>CONSORCIO 1 - CONSORCIO INTERSOL</v>
      </c>
      <c r="C6" s="240"/>
      <c r="D6" s="241" t="str">
        <f>+'Capacidad Financiera'!B6</f>
        <v>Euroestudios S.L.</v>
      </c>
      <c r="E6" s="240" t="str">
        <f>+'Capacidad Financiera'!C6</f>
        <v>OK</v>
      </c>
      <c r="F6" s="240" t="str">
        <f>+'Capacidad Financiera'!D6</f>
        <v>OK</v>
      </c>
      <c r="G6" s="240" t="str">
        <f>+'Capacidad Organización'!C6</f>
        <v>OK</v>
      </c>
    </row>
    <row r="7" spans="2:7" s="199" customFormat="1" ht="129.75" customHeight="1">
      <c r="B7" s="240" t="str">
        <f>+'Capacidad Financiera'!B5</f>
        <v>CONSORCIO 1 - CONSORCIO INTERSOL</v>
      </c>
      <c r="C7" s="240"/>
      <c r="D7" s="241" t="str">
        <f>+'Capacidad Financiera'!B7</f>
        <v>Cano Jimenez Estudios S.A.</v>
      </c>
      <c r="E7" s="240" t="str">
        <f>+'Capacidad Financiera'!C7</f>
        <v>OK</v>
      </c>
      <c r="F7" s="240" t="str">
        <f>+'Capacidad Financiera'!D7</f>
        <v>OK</v>
      </c>
      <c r="G7" s="241" t="str">
        <f>+'Capacidad Organización'!C7</f>
        <v>OK</v>
      </c>
    </row>
    <row r="8" spans="2:7" s="199" customFormat="1" ht="69" customHeight="1">
      <c r="B8" s="240" t="str">
        <f>+B7</f>
        <v>CONSORCIO 1 - CONSORCIO INTERSOL</v>
      </c>
      <c r="C8" s="240"/>
      <c r="D8" s="241" t="str">
        <f>+'Capacidad Financiera'!B8</f>
        <v>La Vialidad Ltda.</v>
      </c>
      <c r="E8" s="241" t="str">
        <f>+'Capacidad Financiera'!C8</f>
        <v>OK</v>
      </c>
      <c r="F8" s="242" t="str">
        <f>+'Capacidad Financiera'!D8</f>
        <v>OK</v>
      </c>
      <c r="G8" s="241" t="str">
        <f>+'Capacidad Organización'!C8</f>
        <v>OK</v>
      </c>
    </row>
    <row r="9" spans="2:7" s="199" customFormat="1" ht="69" customHeight="1">
      <c r="B9" s="240" t="str">
        <f>+B8</f>
        <v>CONSORCIO 1 - CONSORCIO INTERSOL</v>
      </c>
      <c r="C9" s="240"/>
      <c r="D9" s="241" t="e">
        <f>+'Capacidad Financiera'!#REF!</f>
        <v>#REF!</v>
      </c>
      <c r="E9" s="241" t="e">
        <f>+'Capacidad Financiera'!#REF!</f>
        <v>#REF!</v>
      </c>
      <c r="F9" s="242" t="e">
        <f>+'Capacidad Financiera'!#REF!</f>
        <v>#REF!</v>
      </c>
      <c r="G9" s="241">
        <f>+'Capacidad Organización'!C9</f>
        <v>0</v>
      </c>
    </row>
    <row r="10" spans="2:7" s="199" customFormat="1" ht="71.25" customHeight="1">
      <c r="B10" s="240" t="str">
        <f>+B9</f>
        <v>CONSORCIO 1 - CONSORCIO INTERSOL</v>
      </c>
      <c r="C10" s="240"/>
      <c r="D10" s="241" t="e">
        <f>+'Capacidad Financiera'!#REF!</f>
        <v>#REF!</v>
      </c>
      <c r="E10" s="241" t="e">
        <f>+'Capacidad Financiera'!#REF!</f>
        <v>#REF!</v>
      </c>
      <c r="F10" s="242" t="e">
        <f>+'Capacidad Financiera'!#REF!</f>
        <v>#REF!</v>
      </c>
      <c r="G10" s="241" t="str">
        <f>+'Capacidad Organización'!C10</f>
        <v>OK</v>
      </c>
    </row>
    <row r="11" spans="2:7" s="199" customFormat="1" ht="81">
      <c r="B11" s="240" t="str">
        <f>+'Capacidad Financiera'!B9</f>
        <v>CONSORCIO 2 - CONSORCIO MAB ZAÑARTU - TECNIDESARROLLO</v>
      </c>
      <c r="C11" s="240"/>
      <c r="D11" s="241" t="str">
        <f>+'Capacidad Financiera'!B10</f>
        <v>Mab Ingenieria de Valores S.A.</v>
      </c>
      <c r="E11" s="241" t="str">
        <f>+'Capacidad Financiera'!C10</f>
        <v>OK</v>
      </c>
      <c r="F11" s="242" t="str">
        <f>+'Capacidad Financiera'!D10</f>
        <v>OK</v>
      </c>
      <c r="G11" s="241" t="str">
        <f>+'Capacidad Organización'!C12</f>
        <v>La tasa de cambio de CLP/USD que utiliza el proponente no es la de 31/dic/2009, sino la del 04/ene/2010, porque el Banco Central de Chile no tiene tasa de cambio vigente para el 31 de Diciembre de 2009. Según el Documento de Convocatoria, se debe utilizar la tasa de cambio del día hábil anterior (30-dic-2009). Por lo tanto, se requiere diligenciar nuevamente el Formato 1. Así mismo, se requiere que adjunte acta de aprobación de los Estados Financieros por parte de la Junta de Socios.</v>
      </c>
    </row>
    <row r="12" spans="2:7" s="199" customFormat="1" ht="40.5">
      <c r="B12" s="240" t="str">
        <f>+B11</f>
        <v>CONSORCIO 2 - CONSORCIO MAB ZAÑARTU - TECNIDESARROLLO</v>
      </c>
      <c r="C12" s="240"/>
      <c r="D12" s="241" t="str">
        <f>+'Capacidad Financiera'!B11</f>
        <v>Tecnidesarrollo S.A.S.</v>
      </c>
      <c r="E12" s="241" t="str">
        <f>+'Capacidad Financiera'!C11</f>
        <v>OK</v>
      </c>
      <c r="F12" s="241" t="str">
        <f>+'Capacidad Financiera'!D11</f>
        <v>OK</v>
      </c>
      <c r="G12" s="241">
        <f>+'Capacidad Organización'!C13</f>
        <v>0</v>
      </c>
    </row>
    <row r="13" spans="2:7" s="199" customFormat="1" ht="94.5">
      <c r="B13" s="240" t="str">
        <f t="shared" ref="B13:B14" si="0">+B12</f>
        <v>CONSORCIO 2 - CONSORCIO MAB ZAÑARTU - TECNIDESARROLLO</v>
      </c>
      <c r="C13" s="240"/>
      <c r="D13" s="241" t="str">
        <f>+'Capacidad Financiera'!B12</f>
        <v>Zañartu Ingenieros Consultores S.A.</v>
      </c>
      <c r="E13" s="241" t="str">
        <f>+'Capacidad Financiera'!C12</f>
        <v>La tasa de cambio de CLP/USD que utiliza el proponente no es la de 31/dic/2009, sino la del 04/ene/2010, porque el Banco Central de Chile no tiene tasa de cambio vigente para el 31 de Diciembre de 2009. Según el Documento de Convocatoria, se debe utilizar la tasa de cambio del día hábil anterior (30-dic-2009). Por lo tanto, se requiere diligenciar nuevamente el Formato 1. Así mismo, se requiere que adjunte acta de aprobación de los Estados Financieros por parte de la Junta de Socios.</v>
      </c>
      <c r="F13" s="241" t="str">
        <f>+'Capacidad Financiera'!D12</f>
        <v>OK</v>
      </c>
      <c r="G13" s="241" t="str">
        <f>+'Capacidad Organización'!C14</f>
        <v>No presenta Estados Financieros (E.E.F.F.), ni los formatos 1 y 2 requeridos en el Documento de Convocatoria. Se requiere que presente los E.E.F.F. auditados y aprobados por la Junta de Socios.</v>
      </c>
    </row>
    <row r="14" spans="2:7" s="199" customFormat="1" ht="40.5">
      <c r="B14" s="240" t="str">
        <f t="shared" si="0"/>
        <v>CONSORCIO 2 - CONSORCIO MAB ZAÑARTU - TECNIDESARROLLO</v>
      </c>
      <c r="C14" s="240"/>
      <c r="D14" s="241" t="e">
        <f>+'Capacidad Financiera'!#REF!</f>
        <v>#REF!</v>
      </c>
      <c r="E14" s="241" t="e">
        <f>+'Capacidad Financiera'!#REF!</f>
        <v>#REF!</v>
      </c>
      <c r="F14" s="241" t="e">
        <f>+'Capacidad Financiera'!#REF!</f>
        <v>#REF!</v>
      </c>
      <c r="G14" s="241">
        <f>+'Capacidad Organización'!C15</f>
        <v>0</v>
      </c>
    </row>
    <row r="15" spans="2:7" s="199" customFormat="1" ht="54">
      <c r="B15" s="240" t="str">
        <f>+'Capacidad Financiera'!B13</f>
        <v>CONSORCIO 3 - MWH PANAMA S.A.</v>
      </c>
      <c r="C15" s="240"/>
      <c r="D15" s="241" t="str">
        <f>+'Capacidad Financiera'!B14</f>
        <v>Mwh Panama S.A.</v>
      </c>
      <c r="E15" s="241" t="str">
        <f>+'Capacidad Financiera'!C14</f>
        <v>No presenta Estados Financieros (E.E.F.F.), ni los formatos 1 y 2 requeridos en el Documento de Convocatoria. Se requiere que presente los E.E.F.F. auditados y aprobados por la Junta de Socios.</v>
      </c>
      <c r="F15" s="241" t="str">
        <f>+'Capacidad Financiera'!D14</f>
        <v>No presenta Estados Financieros (E.E.F.F.), ni los formatos 1 y 2 requeridos en el Documento de Convocatoria. Se requiere que presente los E.E.F.F. auditados y aprobados por la Junta de Socios.</v>
      </c>
      <c r="G15" s="241" t="str">
        <f>+'Capacidad Organización'!C17</f>
        <v>OK</v>
      </c>
    </row>
    <row r="16" spans="2:7" s="199" customFormat="1" ht="27">
      <c r="B16" s="240" t="str">
        <f>+B15</f>
        <v>CONSORCIO 3 - MWH PANAMA S.A.</v>
      </c>
      <c r="C16" s="240"/>
      <c r="D16" s="241" t="e">
        <f>+'Capacidad Financiera'!#REF!</f>
        <v>#REF!</v>
      </c>
      <c r="E16" s="241" t="e">
        <f>+'Capacidad Financiera'!#REF!</f>
        <v>#REF!</v>
      </c>
      <c r="F16" s="241" t="e">
        <f>+'Capacidad Financiera'!#REF!</f>
        <v>#REF!</v>
      </c>
      <c r="G16" s="241" t="str">
        <f>+'Capacidad Organización'!C18</f>
        <v>OK</v>
      </c>
    </row>
    <row r="17" spans="2:7" s="199" customFormat="1" ht="107.25" customHeight="1">
      <c r="B17" s="240" t="str">
        <f>+B16</f>
        <v>CONSORCIO 3 - MWH PANAMA S.A.</v>
      </c>
      <c r="C17" s="240"/>
      <c r="D17" s="241" t="e">
        <f>+'Capacidad Financiera'!#REF!</f>
        <v>#REF!</v>
      </c>
      <c r="E17" s="241" t="e">
        <f>+'Capacidad Financiera'!#REF!</f>
        <v>#REF!</v>
      </c>
      <c r="F17" s="241" t="e">
        <f>+'Capacidad Financiera'!#REF!</f>
        <v>#REF!</v>
      </c>
      <c r="G17" s="241">
        <f>+'Capacidad Organización'!C19</f>
        <v>0</v>
      </c>
    </row>
    <row r="18" spans="2:7" s="199" customFormat="1" ht="27">
      <c r="B18" s="240" t="str">
        <f>+'Capacidad Financiera'!B15</f>
        <v>CONSORCIO 4 - CONSORCIO LAS AMERICAS</v>
      </c>
      <c r="C18" s="240"/>
      <c r="D18" s="241" t="str">
        <f>+'Capacidad Financiera'!B16</f>
        <v>Restrepo y Uribe Ltda.</v>
      </c>
      <c r="E18" s="241" t="str">
        <f>+'Capacidad Financiera'!C16</f>
        <v>OK</v>
      </c>
      <c r="F18" s="241" t="str">
        <f>+'Capacidad Financiera'!D16</f>
        <v>OK</v>
      </c>
      <c r="G18" s="241" t="str">
        <f>+'Capacidad Organización'!C21</f>
        <v>OK</v>
      </c>
    </row>
    <row r="19" spans="2:7" s="199" customFormat="1" ht="27">
      <c r="B19" s="240" t="str">
        <f>+B18</f>
        <v>CONSORCIO 4 - CONSORCIO LAS AMERICAS</v>
      </c>
      <c r="C19" s="240"/>
      <c r="D19" s="241" t="str">
        <f>+'Capacidad Financiera'!B17</f>
        <v>Arredondo Madrid Ingenieria Civiles (AIM) Limitada</v>
      </c>
      <c r="E19" s="241" t="str">
        <f>+'Capacidad Financiera'!C17</f>
        <v>OK</v>
      </c>
      <c r="F19" s="241" t="str">
        <f>+'Capacidad Financiera'!D17</f>
        <v>OK</v>
      </c>
      <c r="G19" s="241" t="str">
        <f>+'Capacidad Organización'!C22</f>
        <v>OK</v>
      </c>
    </row>
    <row r="20" spans="2:7" s="199" customFormat="1" ht="27">
      <c r="B20" s="240" t="str">
        <f>+B19</f>
        <v>CONSORCIO 4 - CONSORCIO LAS AMERICAS</v>
      </c>
      <c r="C20" s="240"/>
      <c r="D20" s="241" t="str">
        <f>+'Capacidad Financiera'!B18</f>
        <v>TEA Ltda. Consultores</v>
      </c>
      <c r="E20" s="241" t="str">
        <f>+'Capacidad Financiera'!C18</f>
        <v>OK</v>
      </c>
      <c r="F20" s="241" t="str">
        <f>+'Capacidad Financiera'!D18</f>
        <v>OK</v>
      </c>
      <c r="G20" s="241">
        <f>+'Capacidad Organización'!C23</f>
        <v>0</v>
      </c>
    </row>
    <row r="21" spans="2:7" s="199" customFormat="1" ht="27">
      <c r="B21" s="240" t="str">
        <f>+'Capacidad Financiera'!B19</f>
        <v>CONSORCIO 5 - UNION TEMPORAL TRANSAMERICAS I</v>
      </c>
      <c r="C21" s="240"/>
      <c r="D21" s="241" t="str">
        <f>+'Capacidad Financiera'!B20</f>
        <v>Gestión integral del Suelo - GIS S.L.</v>
      </c>
      <c r="E21" s="241" t="str">
        <f>+'Capacidad Financiera'!C20</f>
        <v>Se requiere que adjunte acta de aprobación de los Estados Financieros por parte de la Junta de Socios.</v>
      </c>
      <c r="F21" s="241" t="str">
        <f>+'Capacidad Financiera'!D20</f>
        <v>Se requiere diigenciar el formato 2 en SMMLV DE 2009</v>
      </c>
      <c r="G21" s="241" t="str">
        <f>+'Capacidad Organización'!C25</f>
        <v>OK</v>
      </c>
    </row>
    <row r="22" spans="2:7" s="199" customFormat="1" ht="27">
      <c r="B22" s="240" t="str">
        <f>+B21</f>
        <v>CONSORCIO 5 - UNION TEMPORAL TRANSAMERICAS I</v>
      </c>
      <c r="C22" s="240"/>
      <c r="D22" s="241" t="str">
        <f>+'Capacidad Financiera'!B21</f>
        <v>HACE Ingenieros S.A.S.</v>
      </c>
      <c r="E22" s="241" t="str">
        <f>+'Capacidad Financiera'!C21</f>
        <v>OK</v>
      </c>
      <c r="F22" s="241" t="str">
        <f>+'Capacidad Financiera'!D21</f>
        <v>Se requiere diigenciar el formato 2 en SMMLV DE 2009</v>
      </c>
      <c r="G22" s="241" t="str">
        <f>+'Capacidad Organización'!C26</f>
        <v>OK</v>
      </c>
    </row>
    <row r="23" spans="2:7" s="199" customFormat="1" ht="27">
      <c r="B23" s="240" t="str">
        <f>+B22</f>
        <v>CONSORCIO 5 - UNION TEMPORAL TRANSAMERICAS I</v>
      </c>
      <c r="C23" s="240"/>
      <c r="D23" s="241" t="str">
        <f>+'Capacidad Financiera'!B22</f>
        <v>JPS Ingenieria Sociedad Anonima</v>
      </c>
      <c r="E23" s="241" t="str">
        <f>+'Capacidad Financiera'!C22</f>
        <v>OK</v>
      </c>
      <c r="F23" s="241" t="str">
        <f>+'Capacidad Financiera'!D22</f>
        <v>Se requiere diigenciar el formato 2 en SMMLV DE 2009</v>
      </c>
      <c r="G23" s="241" t="str">
        <f>+'Capacidad Organización'!C27</f>
        <v>OK</v>
      </c>
    </row>
    <row r="24" spans="2:7" s="199" customFormat="1" ht="27">
      <c r="B24" s="240" t="str">
        <f>+B23</f>
        <v>CONSORCIO 5 - UNION TEMPORAL TRANSAMERICAS I</v>
      </c>
      <c r="C24" s="240"/>
      <c r="D24" s="241" t="e">
        <f>+'Capacidad Financiera'!#REF!</f>
        <v>#REF!</v>
      </c>
      <c r="E24" s="241" t="e">
        <f>+'Capacidad Financiera'!#REF!</f>
        <v>#REF!</v>
      </c>
      <c r="F24" s="241" t="e">
        <f>+'Capacidad Financiera'!#REF!</f>
        <v>#REF!</v>
      </c>
      <c r="G24" s="241" t="str">
        <f>+'Capacidad Organización'!C28</f>
        <v>OK</v>
      </c>
    </row>
    <row r="25" spans="2:7" s="199" customFormat="1" ht="27">
      <c r="B25" s="240" t="str">
        <f>+B24</f>
        <v>CONSORCIO 5 - UNION TEMPORAL TRANSAMERICAS I</v>
      </c>
      <c r="C25" s="240"/>
      <c r="D25" s="241" t="e">
        <f>+'Capacidad Financiera'!#REF!</f>
        <v>#REF!</v>
      </c>
      <c r="E25" s="241" t="e">
        <f>+'Capacidad Financiera'!#REF!</f>
        <v>#REF!</v>
      </c>
      <c r="F25" s="241" t="e">
        <f>+'Capacidad Financiera'!#REF!</f>
        <v>#REF!</v>
      </c>
      <c r="G25" s="241">
        <f>+'Capacidad Organización'!C29</f>
        <v>0</v>
      </c>
    </row>
    <row r="26" spans="2:7" s="199" customFormat="1" ht="27">
      <c r="B26" s="240" t="str">
        <f>+'Capacidad Financiera'!B23</f>
        <v>CONSORCIO 6 - CONSORCIO TAM-1</v>
      </c>
      <c r="C26" s="240"/>
      <c r="D26" s="241" t="str">
        <f>+'Capacidad Financiera'!B24</f>
        <v>Integral S.A.</v>
      </c>
      <c r="E26" s="241" t="str">
        <f>+'Capacidad Financiera'!C24</f>
        <v>OK</v>
      </c>
      <c r="F26" s="241" t="str">
        <f>+'Capacidad Financiera'!D24</f>
        <v>OK</v>
      </c>
      <c r="G26" s="241" t="str">
        <f>+'Capacidad Organización'!C31</f>
        <v>OK</v>
      </c>
    </row>
    <row r="27" spans="2:7" s="199" customFormat="1" ht="27">
      <c r="B27" s="240" t="str">
        <f>+B26</f>
        <v>CONSORCIO 6 - CONSORCIO TAM-1</v>
      </c>
      <c r="C27" s="240"/>
      <c r="D27" s="241" t="str">
        <f>+'Capacidad Financiera'!B25</f>
        <v>Tecnica y Proyectos S.A. - TYPSA</v>
      </c>
      <c r="E27" s="241" t="str">
        <f>+'Capacidad Financiera'!C25</f>
        <v>OK</v>
      </c>
      <c r="F27" s="241" t="str">
        <f>+'Capacidad Financiera'!D25</f>
        <v>OK</v>
      </c>
      <c r="G27" s="241" t="str">
        <f>+'Capacidad Organización'!C32</f>
        <v>OK</v>
      </c>
    </row>
    <row r="28" spans="2:7" s="199" customFormat="1" ht="67.5">
      <c r="B28" s="240" t="str">
        <f>+B27</f>
        <v>CONSORCIO 6 - CONSORCIO TAM-1</v>
      </c>
      <c r="C28" s="240"/>
      <c r="D28" s="241" t="str">
        <f>+'Capacidad Financiera'!B28</f>
        <v>Integral Ingenieria de Supervision S.A.</v>
      </c>
      <c r="E28" s="241" t="str">
        <f>+'Capacidad Financiera'!C28</f>
        <v>OK</v>
      </c>
      <c r="F28" s="241" t="str">
        <f>+'Capacidad Financiera'!D28</f>
        <v>Su Capital de Trabajo (KW) es sumado aritméticamente como si fuera un MAP de participación mayor al 20%, siendo que es tan solo del 9%. Por eso, el KW de esta empresa debe ser ponderado de acuerdo a su participación en el consorcio. Se requiere que diligencien nuevamente el Formato 2 de acuerdo a esta aclaración.</v>
      </c>
      <c r="G28" s="241">
        <f>+'Capacidad Organización'!C33</f>
        <v>0</v>
      </c>
    </row>
    <row r="29" spans="2:7" s="199" customFormat="1" ht="54">
      <c r="B29" s="240" t="str">
        <f>+'Capacidad Financiera'!B29</f>
        <v>CONSORCIO 7 - CONSORCIO CESEL HMV DGP</v>
      </c>
      <c r="C29" s="240"/>
      <c r="D29" s="241" t="str">
        <f>+'Capacidad Financiera'!B30</f>
        <v>Cesel S.A.</v>
      </c>
      <c r="E29" s="241" t="str">
        <f>+'Capacidad Financiera'!C30</f>
        <v xml:space="preserve">Existe inconsistencia entre las cifras del Formato 1 y los E.E.F.F. Se requiere diligenciar nuevamente el Formato 1, y especificar las tasas utilizadas para la conversión. Se requiere que adjunte acta de aprobación de los Estados Financieros por parte de la Junta de Socios. </v>
      </c>
      <c r="F29" s="241" t="str">
        <f>+'Capacidad Financiera'!D30</f>
        <v>OK</v>
      </c>
      <c r="G29" s="241" t="str">
        <f>+'Capacidad Organización'!C35</f>
        <v>Se solicitan los E.E.F.F. auditados en Pesos Chilenos (CLP), junto con las correspondientes tasas de cambio utilizadas para la conversión a Dólares Norteamericanos (USD) y a Pesos Colombianos (COP).</v>
      </c>
    </row>
    <row r="30" spans="2:7" s="199" customFormat="1" ht="27">
      <c r="B30" s="240" t="str">
        <f>+B29</f>
        <v>CONSORCIO 7 - CONSORCIO CESEL HMV DGP</v>
      </c>
      <c r="C30" s="240"/>
      <c r="D30" s="241" t="str">
        <f>+'Capacidad Financiera'!B31</f>
        <v>HMV - Ingenieros Ltda</v>
      </c>
      <c r="E30" s="241" t="str">
        <f>+'Capacidad Financiera'!C31</f>
        <v>OK</v>
      </c>
      <c r="F30" s="241" t="str">
        <f>+'Capacidad Financiera'!D31</f>
        <v>OK</v>
      </c>
      <c r="G30" s="241">
        <f>+'Capacidad Organización'!C36</f>
        <v>0</v>
      </c>
    </row>
    <row r="31" spans="2:7" s="199" customFormat="1" ht="27">
      <c r="B31" s="240" t="str">
        <f>+B30</f>
        <v>CONSORCIO 7 - CONSORCIO CESEL HMV DGP</v>
      </c>
      <c r="C31" s="240"/>
      <c r="D31" s="241" t="str">
        <f>+'Capacidad Financiera'!B32</f>
        <v>DGP - Diseño y Gerencia de Proyectos S.A.S</v>
      </c>
      <c r="E31" s="241" t="str">
        <f>+'Capacidad Financiera'!C32</f>
        <v>OK</v>
      </c>
      <c r="F31" s="241" t="str">
        <f>+'Capacidad Financiera'!D32</f>
        <v>OK</v>
      </c>
      <c r="G31" s="241" t="str">
        <f>+'Capacidad Organización'!C37</f>
        <v>OK</v>
      </c>
    </row>
    <row r="32" spans="2:7" s="199" customFormat="1" ht="27">
      <c r="B32" s="240" t="str">
        <f>+B31</f>
        <v>CONSORCIO 7 - CONSORCIO CESEL HMV DGP</v>
      </c>
      <c r="C32" s="243"/>
      <c r="D32" s="241" t="e">
        <f>+'Capacidad Financiera'!#REF!</f>
        <v>#REF!</v>
      </c>
      <c r="E32" s="241" t="e">
        <f>+'Capacidad Financiera'!#REF!</f>
        <v>#REF!</v>
      </c>
      <c r="F32" s="241" t="e">
        <f>+'Capacidad Financiera'!#REF!</f>
        <v>#REF!</v>
      </c>
      <c r="G32" s="241">
        <f>+'Capacidad Organización'!C38</f>
        <v>0</v>
      </c>
    </row>
    <row r="33" spans="2:7" s="201" customFormat="1" ht="54">
      <c r="B33" s="240" t="str">
        <f>+'Capacidad Financiera'!B33</f>
        <v>CONSORCIO 8 - CONSORCIO INGETEC- PIDDO</v>
      </c>
      <c r="C33" s="243"/>
      <c r="D33" s="241" t="str">
        <f>+'Capacidad Financiera'!B34</f>
        <v>INGETEC S.A.</v>
      </c>
      <c r="E33" s="241" t="str">
        <f>+'Capacidad Financiera'!C34</f>
        <v>OK</v>
      </c>
      <c r="F33" s="241" t="str">
        <f>+'Capacidad Financiera'!D34</f>
        <v>Las cifras del Formato 2 no coinciden con las registradas en los E.E.F.F. una vez realizada la conversión de monedas. Se requiere diligenciar nuevamente el Formato 2 de acuerdo a las cifras de los E.E.F.F.</v>
      </c>
      <c r="G33" s="241" t="str">
        <f>+'Capacidad Organización'!C40</f>
        <v>Se solicitan los E.E.F.F. auditados y aprobados por la Junta de Socios en Pesos Chilenos (CLP), junto con las correspondientes tasas de cambio utilizadas para la conversión a Dólares Norteamericanos (USD) y a Pesos Colombianos (COP).</v>
      </c>
    </row>
    <row r="34" spans="2:7" s="201" customFormat="1" ht="43.5" customHeight="1">
      <c r="B34" s="240" t="str">
        <f>+B33</f>
        <v>CONSORCIO 8 - CONSORCIO INGETEC- PIDDO</v>
      </c>
      <c r="C34" s="243"/>
      <c r="D34" s="241" t="str">
        <f>+'Capacidad Financiera'!B35</f>
        <v>Jorge Piddo y Cía Ltda</v>
      </c>
      <c r="E34" s="241" t="str">
        <f>+'Capacidad Financiera'!C35</f>
        <v>Se solicitan los E.E.F.F. auditados en Pesos Chilenos (CLP), junto con las correspondientes tasas de cambio utilizadas para la conversión a Dólares Norteamericanos (USD) y a Pesos Colombianos (COP).</v>
      </c>
      <c r="F34" s="241" t="str">
        <f>+'Capacidad Financiera'!D35</f>
        <v>Se solicitan los E.E.F.F. auditados en Pesos Chilenos (CLP), junto con las correspondientes tasas de cambio utilizadas para la conversión a Dólares Norteamericanos (USD) y a Pesos Colombianos (COP).</v>
      </c>
      <c r="G34" s="241" t="str">
        <f>+'Capacidad Organización'!C41</f>
        <v>OK</v>
      </c>
    </row>
    <row r="35" spans="2:7" s="201" customFormat="1" ht="27">
      <c r="B35" s="240" t="str">
        <f>+B34</f>
        <v>CONSORCIO 8 - CONSORCIO INGETEC- PIDDO</v>
      </c>
      <c r="C35" s="243"/>
      <c r="D35" s="241" t="e">
        <f>+'Capacidad Financiera'!#REF!</f>
        <v>#REF!</v>
      </c>
      <c r="E35" s="241" t="e">
        <f>+'Capacidad Financiera'!#REF!</f>
        <v>#REF!</v>
      </c>
      <c r="F35" s="241" t="e">
        <f>+'Capacidad Financiera'!#REF!</f>
        <v>#REF!</v>
      </c>
      <c r="G35" s="241" t="str">
        <f>+'Capacidad Organización'!C42</f>
        <v>OK</v>
      </c>
    </row>
    <row r="36" spans="2:7" s="201" customFormat="1" ht="56.25" customHeight="1">
      <c r="B36" s="242" t="str">
        <f>+B35</f>
        <v>CONSORCIO 8 - CONSORCIO INGETEC- PIDDO</v>
      </c>
      <c r="C36" s="243"/>
      <c r="D36" s="241" t="e">
        <f>+'Capacidad Financiera'!#REF!</f>
        <v>#REF!</v>
      </c>
      <c r="E36" s="241" t="e">
        <f>+'Capacidad Financiera'!#REF!</f>
        <v>#REF!</v>
      </c>
      <c r="F36" s="241" t="e">
        <f>+'Capacidad Financiera'!#REF!</f>
        <v>#REF!</v>
      </c>
      <c r="G36" s="241">
        <f>+'Capacidad Organización'!C43</f>
        <v>0</v>
      </c>
    </row>
    <row r="37" spans="2:7" s="201" customFormat="1" ht="27">
      <c r="B37" s="240" t="str">
        <f>+'Capacidad Financiera'!B36</f>
        <v>CONSORCIO 9 - SNC - Lavalin International Inc. Sucursal Colombia</v>
      </c>
      <c r="C37" s="243"/>
      <c r="D37" s="241" t="str">
        <f>+'Capacidad Financiera'!B37</f>
        <v>SNC - Lavalin International Inc. Sucursal Colombia</v>
      </c>
      <c r="E37" s="241" t="str">
        <f>+'Capacidad Financiera'!C37</f>
        <v>OK</v>
      </c>
      <c r="F37" s="241" t="str">
        <f>+'Capacidad Financiera'!D37</f>
        <v>OK</v>
      </c>
      <c r="G37" s="241" t="str">
        <f>+'Capacidad Organización'!C45</f>
        <v>OK</v>
      </c>
    </row>
    <row r="38" spans="2:7" s="201" customFormat="1" ht="27">
      <c r="B38" s="240" t="str">
        <f>+B37</f>
        <v>CONSORCIO 9 - SNC - Lavalin International Inc. Sucursal Colombia</v>
      </c>
      <c r="C38" s="243"/>
      <c r="D38" s="241" t="e">
        <f>+'Capacidad Financiera'!#REF!</f>
        <v>#REF!</v>
      </c>
      <c r="E38" s="241" t="e">
        <f>+'Capacidad Financiera'!#REF!</f>
        <v>#REF!</v>
      </c>
      <c r="F38" s="241" t="e">
        <f>+'Capacidad Financiera'!#REF!</f>
        <v>#REF!</v>
      </c>
      <c r="G38" s="241" t="str">
        <f>+'Capacidad Organización'!C46</f>
        <v>Existe inconsistencia entre las cifras del Formato 1 y los E.E.F.F. Se requiere diligenciar nuevamente el Formato 1, y especificar las tasas utilizadas para la conversión</v>
      </c>
    </row>
    <row r="39" spans="2:7" s="201" customFormat="1" ht="91.5" customHeight="1">
      <c r="B39" s="240" t="str">
        <f>+B38</f>
        <v>CONSORCIO 9 - SNC - Lavalin International Inc. Sucursal Colombia</v>
      </c>
      <c r="C39" s="243"/>
      <c r="D39" s="241" t="e">
        <f>+'Capacidad Financiera'!#REF!</f>
        <v>#REF!</v>
      </c>
      <c r="E39" s="241" t="e">
        <f>+'Capacidad Financiera'!#REF!</f>
        <v>#REF!</v>
      </c>
      <c r="F39" s="241" t="e">
        <f>+'Capacidad Financiera'!#REF!</f>
        <v>#REF!</v>
      </c>
      <c r="G39" s="241" t="str">
        <f>+'Capacidad Organización'!C47</f>
        <v>OK</v>
      </c>
    </row>
    <row r="40" spans="2:7" s="201" customFormat="1" ht="53.25" customHeight="1">
      <c r="B40" s="240" t="str">
        <f>+B39</f>
        <v>CONSORCIO 9 - SNC - Lavalin International Inc. Sucursal Colombia</v>
      </c>
      <c r="C40" s="243"/>
      <c r="D40" s="241" t="e">
        <f>+'Capacidad Financiera'!#REF!</f>
        <v>#REF!</v>
      </c>
      <c r="E40" s="241" t="e">
        <f>+'Capacidad Financiera'!#REF!</f>
        <v>#REF!</v>
      </c>
      <c r="F40" s="241" t="e">
        <f>+'Capacidad Financiera'!#REF!</f>
        <v>#REF!</v>
      </c>
      <c r="G40" s="241">
        <f>+'Capacidad Organización'!C48</f>
        <v>0</v>
      </c>
    </row>
    <row r="41" spans="2:7" s="201" customFormat="1" ht="27">
      <c r="B41" s="240" t="str">
        <f>+'Capacidad Financiera'!B38</f>
        <v>CONSORCIO 10 - CONSORCIO VIAL DEL CARIBE</v>
      </c>
      <c r="C41" s="243"/>
      <c r="D41" s="241" t="str">
        <f>+'Capacidad Financiera'!B39</f>
        <v>Poyry Infra S.A.</v>
      </c>
      <c r="E41" s="241" t="str">
        <f>+'Capacidad Financiera'!C39</f>
        <v>OK</v>
      </c>
      <c r="F41" s="241" t="str">
        <f>+'Capacidad Financiera'!D39</f>
        <v>OK</v>
      </c>
      <c r="G41" s="241" t="str">
        <f>+'Capacidad Organización'!C50</f>
        <v>OK</v>
      </c>
    </row>
    <row r="42" spans="2:7" s="201" customFormat="1" ht="54">
      <c r="B42" s="240" t="str">
        <f>+B41</f>
        <v>CONSORCIO 10 - CONSORCIO VIAL DEL CARIBE</v>
      </c>
      <c r="C42" s="243"/>
      <c r="D42" s="241" t="str">
        <f>+'Capacidad Financiera'!B40</f>
        <v>INGELOG S.A.</v>
      </c>
      <c r="E42" s="241" t="str">
        <f>+'Capacidad Financiera'!C40</f>
        <v>Se solicitan los E.E.F.F. auditados y aprobados por la Junta de Socios en Pesos Chilenos (CLP), junto con las correspondientes tasas de cambio utilizadas para la conversión a Dólares Norteamericanos (USD) y a Pesos Colombianos (COP).</v>
      </c>
      <c r="F42" s="241" t="str">
        <f>+'Capacidad Financiera'!D40</f>
        <v>Se solicitan los E.E.F.F. auditados y aprobados por la Junta de Socios en Pesos Chilenos (CLP), junto con las correspondientes tasas de cambio utilizadas para la conversión a Dólares Norteamericanos (USD) y a Pesos Colombianos (COP).</v>
      </c>
      <c r="G42" s="241">
        <f>+'Capacidad Organización'!C51</f>
        <v>0</v>
      </c>
    </row>
    <row r="43" spans="2:7" s="201" customFormat="1" ht="27">
      <c r="B43" s="240" t="str">
        <f>+B42</f>
        <v>CONSORCIO 10 - CONSORCIO VIAL DEL CARIBE</v>
      </c>
      <c r="C43" s="243"/>
      <c r="D43" s="241" t="str">
        <f>+'Capacidad Financiera'!B41</f>
        <v>Consultores Tecnicos y Economicos S.A. Consultecnicos</v>
      </c>
      <c r="E43" s="241" t="str">
        <f>+'Capacidad Financiera'!C41</f>
        <v>OK</v>
      </c>
      <c r="F43" s="241" t="str">
        <f>+'Capacidad Financiera'!D41</f>
        <v>OK</v>
      </c>
      <c r="G43" s="241" t="str">
        <f>+'Capacidad Organización'!C52</f>
        <v>OK</v>
      </c>
    </row>
    <row r="44" spans="2:7" s="201" customFormat="1" ht="27">
      <c r="B44" s="240" t="str">
        <f>+B43</f>
        <v>CONSORCIO 10 - CONSORCIO VIAL DEL CARIBE</v>
      </c>
      <c r="C44" s="243"/>
      <c r="D44" s="241" t="str">
        <f>+'Capacidad Financiera'!B42</f>
        <v>Ingenieria y Consultoria Ingecon S.A.S.</v>
      </c>
      <c r="E44" s="241" t="str">
        <f>+'Capacidad Financiera'!C42</f>
        <v>OK</v>
      </c>
      <c r="F44" s="241" t="str">
        <f>+'Capacidad Financiera'!D42</f>
        <v>OK</v>
      </c>
      <c r="G44" s="241" t="str">
        <f>+'Capacidad Organización'!C53</f>
        <v>OK</v>
      </c>
    </row>
    <row r="45" spans="2:7" s="201" customFormat="1" ht="55.5" customHeight="1">
      <c r="B45" s="240" t="str">
        <f>+'Capacidad Financiera'!B43</f>
        <v>CONSORCIO 11 - UNIÓN TEMPORAL INTERVENTORÍA DE LAS AMERICAS</v>
      </c>
      <c r="C45" s="243"/>
      <c r="D45" s="241" t="str">
        <f>+'Capacidad Financiera'!B44</f>
        <v>Idestra Ltda</v>
      </c>
      <c r="E45" s="241" t="str">
        <f>+'Capacidad Financiera'!C44</f>
        <v>OK</v>
      </c>
      <c r="F45" s="241" t="str">
        <f>+'Capacidad Financiera'!D44</f>
        <v>OK</v>
      </c>
      <c r="G45" s="241" t="str">
        <f>+'Capacidad Organización'!C55</f>
        <v>La tasa de conversión Euro - Dólar Norteamericano (EUR/USD) utilizada en los Estados Financieros no es la correctas de acuerdo a las registradas por el Banco Central Europeo (ECB). Se requiere diligenciar nuevamente el Fotmato 1, utilizando la tasa EUR/USD que, de acuerdo al ECB, a 31 de Diciembre de 2006 es 1,3170 y para el 31 de Diciembre de 2008 es 1,3917.</v>
      </c>
    </row>
    <row r="46" spans="2:7" s="201" customFormat="1" ht="87.75" customHeight="1">
      <c r="B46" s="240" t="str">
        <f>+'Capacidad Financiera'!B48</f>
        <v>CONSORCIO 12 - CONSORCIO INTERVENTORÍA TRANSVERSAL DE LAS AMERICAS SECTOR 1</v>
      </c>
      <c r="C46" s="243"/>
      <c r="D46" s="241" t="str">
        <f>+'Capacidad Financiera'!B49</f>
        <v>Ginprosa Ingenieria S.L.</v>
      </c>
      <c r="E46" s="241" t="str">
        <f>+'Capacidad Financiera'!C49</f>
        <v>Las cifras del Formato 1 no coinciden con las registradas en los E.E.F.F. una vez realizada la conversión de monedas. Se requiere diligenciar nuevamente el Formato 1 de acuerdo a las cifras de los E.E.F.F. y especificar las tasas utilizadas para la conversión. Se requiere que adjunte acta de aprobación de los Estados Financieros por parte de la Junta de Socios.</v>
      </c>
      <c r="F46" s="241" t="str">
        <f>+'Capacidad Financiera'!D49</f>
        <v>OK</v>
      </c>
      <c r="G46" s="241">
        <f>+'Capacidad Organización'!C57</f>
        <v>0</v>
      </c>
    </row>
    <row r="47" spans="2:7" s="201" customFormat="1" ht="40.5">
      <c r="B47" s="240" t="str">
        <f>+B46</f>
        <v>CONSORCIO 12 - CONSORCIO INTERVENTORÍA TRANSVERSAL DE LAS AMERICAS SECTOR 1</v>
      </c>
      <c r="C47" s="243"/>
      <c r="D47" s="241" t="str">
        <f>+'Capacidad Financiera'!B50</f>
        <v>Epypsa Colombia</v>
      </c>
      <c r="E47" s="241" t="str">
        <f>+'Capacidad Financiera'!C50</f>
        <v>OK</v>
      </c>
      <c r="F47" s="241" t="str">
        <f>+'Capacidad Financiera'!D50</f>
        <v>Se requiere diigenciar el formato 2 en SMMLV</v>
      </c>
      <c r="G47" s="241" t="str">
        <f>+'Capacidad Organización'!C58</f>
        <v>Existe inconsistencia entre las cifras del Formato 1 y los E.E.F.F. Se requiere diligenciar nuevamente el Formato 1, y especificar las tasas utilizadas para la conversión. Se requiere que adjunte acta de aprobación de los Estados Financieros por parte de la Junta de Socios.</v>
      </c>
    </row>
    <row r="48" spans="2:7" s="201" customFormat="1" ht="27">
      <c r="B48" s="240" t="str">
        <f>+'Capacidad Financiera'!B51</f>
        <v>CONSORCIO 13 - CONSORCIO ECO-AMÉRICAS</v>
      </c>
      <c r="C48" s="243"/>
      <c r="D48" s="241" t="str">
        <f>+'Capacidad Financiera'!B52</f>
        <v>I.V Ingenieros Consultores S.A.</v>
      </c>
      <c r="E48" s="241" t="str">
        <f>+'Capacidad Financiera'!C52</f>
        <v>OK</v>
      </c>
      <c r="F48" s="241" t="str">
        <f>+'Capacidad Financiera'!D52</f>
        <v>OK</v>
      </c>
      <c r="G48" s="241" t="str">
        <f>+'Capacidad Organización'!C60</f>
        <v>OK</v>
      </c>
    </row>
    <row r="49" spans="2:7" s="201" customFormat="1" ht="27">
      <c r="B49" s="240" t="str">
        <f>+B48</f>
        <v>CONSORCIO 13 - CONSORCIO ECO-AMÉRICAS</v>
      </c>
      <c r="C49" s="243"/>
      <c r="D49" s="241" t="str">
        <f>+'Capacidad Financiera'!B53</f>
        <v>Sondeos Estructuras y Geotecnia S.A.</v>
      </c>
      <c r="E49" s="241" t="str">
        <f>+'Capacidad Financiera'!C53</f>
        <v>OK</v>
      </c>
      <c r="F49" s="241" t="str">
        <f>+'Capacidad Financiera'!D53</f>
        <v>OK</v>
      </c>
      <c r="G49" s="241" t="str">
        <f>+'Capacidad Organización'!C61</f>
        <v>OK</v>
      </c>
    </row>
    <row r="50" spans="2:7" s="201" customFormat="1" ht="54">
      <c r="B50" s="240" t="str">
        <f t="shared" ref="B50:B52" si="1">+B49</f>
        <v>CONSORCIO 13 - CONSORCIO ECO-AMÉRICAS</v>
      </c>
      <c r="C50" s="243"/>
      <c r="D50" s="241" t="str">
        <f>+'Capacidad Financiera'!B54</f>
        <v>Estructurador Colombia S.A.S.</v>
      </c>
      <c r="E50" s="241" t="str">
        <f>+'Capacidad Financiera'!C54</f>
        <v>Se toman datos del RUP a 2009, porque los actualizados a 2010 en el RUP no están vigentes ni en firme, de acuerdo a concepto jurídico.</v>
      </c>
      <c r="F50" s="241" t="str">
        <f>+'Capacidad Financiera'!D54</f>
        <v>Se toman datos del RUP a 2009, porque los actualizados a 2010 en el RUP no están vigentes ni en firme, de acuerdo a concepto jurídico.. No coinciden los valores del Formato 2 con los registrados en el RUP vigente y en firme a 2010</v>
      </c>
      <c r="G50" s="241" t="str">
        <f>+'Capacidad Organización'!C62</f>
        <v>OK</v>
      </c>
    </row>
    <row r="51" spans="2:7" s="201" customFormat="1" ht="81">
      <c r="B51" s="240" t="str">
        <f t="shared" si="1"/>
        <v>CONSORCIO 13 - CONSORCIO ECO-AMÉRICAS</v>
      </c>
      <c r="C51" s="243"/>
      <c r="D51" s="241" t="str">
        <f>+'Capacidad Financiera'!B55</f>
        <v>Euroconsult S.A.</v>
      </c>
      <c r="E51" s="241" t="str">
        <f>+'Capacidad Financiera'!C55</f>
        <v>La tasa de conversión Euro - Dólar Norteamericano (EUR/USD) utilizada en los Estados Financieros no es la correctas de acuerdo a las registradas por el Banco Central Europeo (ECB). Se requiere diligenciar nuevamente el Fotmato 1, utilizando las tasas que, de acuerdo al ECB, a 31 de Diciembre de 2009 es 1,4406. Se requiere que adjunte acta de aprobaciòn de los Estados Financieros por parte de la Junta de Socios.</v>
      </c>
      <c r="F51" s="241" t="str">
        <f>+'Capacidad Financiera'!D55</f>
        <v>No presenta Formato 2. Se requiere que lo presente en conformidad con las cifras registradas en los Estados Financieros.</v>
      </c>
      <c r="G51" s="241" t="str">
        <f>+'Capacidad Organización'!C63</f>
        <v>OK</v>
      </c>
    </row>
    <row r="52" spans="2:7" s="201" customFormat="1" ht="67.5">
      <c r="B52" s="240" t="str">
        <f t="shared" si="1"/>
        <v>CONSORCIO 13 - CONSORCIO ECO-AMÉRICAS</v>
      </c>
      <c r="C52" s="243"/>
      <c r="D52" s="241" t="str">
        <f>+'Capacidad Financiera'!B56</f>
        <v>Instituto Tecnico de Materiales y Construcciones S.A. INTEMAC</v>
      </c>
      <c r="E52" s="241" t="str">
        <f>+'Capacidad Financiera'!C56</f>
        <v>Se toma para la evaluación únicamente la información registrada en los E.E.F.F. a 31-dic-2009 aportados. No coinciden las cifras entre el Formato 1 y los E.E.F.F por lo que se requiere diligenciar nuevamente el Formato 1, y especificar las tasas utilizadas para la conversión. Igualmente, se requiere que adjunte acta de aprobación de los Estados Financieros por parte de la Junta de Socios.</v>
      </c>
      <c r="F52" s="241" t="str">
        <f>+'Capacidad Financiera'!D56</f>
        <v>Las cifras del Formato 2 no coinciden con las registradas en los E.E.F.F. una vez realizada la conversión de monedas. Se requiere diligenciar nuevamente el Formato 2 de acuerdo a las cifras de los E.E.F.F.</v>
      </c>
      <c r="G52" s="241" t="str">
        <f>+'Capacidad Organización'!C64</f>
        <v>OK</v>
      </c>
    </row>
    <row r="53" spans="2:7" s="201" customFormat="1" ht="62.25" customHeight="1">
      <c r="B53" s="240" t="str">
        <f>+'Capacidad Financiera'!B57</f>
        <v>CONSORCIO 14 - CONSORCIO VIAL DEL CARIBE</v>
      </c>
      <c r="C53" s="243"/>
      <c r="D53" s="241" t="str">
        <f>+'Capacidad Financiera'!B58</f>
        <v>Arce Ingenieria A.I.E.</v>
      </c>
      <c r="E53" s="241" t="str">
        <f>+'Capacidad Financiera'!C58</f>
        <v xml:space="preserve">Se requiere que adjunte acta de aprobación de los Estados Financieros (E.E.F.F.) por parte de la Junta de Socios de cada una de las empresas que lo integran. Se requiere que diligencien nuevamente el Formato 1, especificando las tasas de conversión utilizadas ya que los valores no coinciden con los Estados Financieros  </v>
      </c>
      <c r="F53" s="241" t="str">
        <f>+'Capacidad Financiera'!D58</f>
        <v>Existe una inconsistencia en el Formato 2, ya que toman valores de 2009 de los Estados Financieros, y los dividen con el SMMLV de 2010 para el cálculo del Capital de Trabajo. Se solicita aclarar y/o diligenciar nuevamente el Formato 2.</v>
      </c>
      <c r="G53" s="241" t="str">
        <f>+'Capacidad Organización'!C66</f>
        <v>OK</v>
      </c>
    </row>
    <row r="54" spans="2:7" s="201" customFormat="1" ht="94.5">
      <c r="B54" s="240" t="str">
        <f>+B53</f>
        <v>CONSORCIO 14 - CONSORCIO VIAL DEL CARIBE</v>
      </c>
      <c r="C54" s="243"/>
      <c r="D54" s="241" t="str">
        <f>+'Capacidad Financiera'!B59</f>
        <v>IMESAPI</v>
      </c>
      <c r="E54" s="241" t="str">
        <f>+'Capacidad Financiera'!C59</f>
        <v xml:space="preserve">La información entre el Formato 1 y los E.E.F.F. no permite hacer la revisión de las tasas de cambio ni de las conversiones, ya que los Estados están resumidos en cifras en miles, por lo que no se pueden tomar exactamente para hacer la conversión. Se requiere especificar que tasas de cambio utilizaron, adjuntar E.E.F.F. en cifras completas y no resumidas en miles, y diligenciar nuevamente Formato 1 asegurandose que coincidan las cifras exactas.Se requiere que adjunte acta de aprobación de los Estados Financieros por parte de la Junta de Socios. </v>
      </c>
      <c r="F54" s="241" t="str">
        <f>+'Capacidad Financiera'!D59</f>
        <v>Existe una inconsistencia en el Formato 2, ya que toman valores de 2009 de los Estados Financieros, y los dividen con el SMMLV de 2010 para el cálculo del Capital de Trabajo. Se solicita aclarar y/o diligenciar nuevamente el Formato 2.</v>
      </c>
      <c r="G54" s="241" t="str">
        <f>+'Capacidad Organización'!C67</f>
        <v>OK</v>
      </c>
    </row>
    <row r="55" spans="2:7" s="201" customFormat="1" ht="54">
      <c r="B55" s="258" t="str">
        <f>+B54</f>
        <v>CONSORCIO 14 - CONSORCIO VIAL DEL CARIBE</v>
      </c>
      <c r="C55" s="249"/>
      <c r="D55" s="241" t="str">
        <f>+'Capacidad Financiera'!B60</f>
        <v>GNG Ingeniería S.A.S.</v>
      </c>
      <c r="E55" s="241" t="str">
        <f>+'Capacidad Financiera'!C60</f>
        <v>OK</v>
      </c>
      <c r="F55" s="241" t="str">
        <f>+'Capacidad Financiera'!D60</f>
        <v>Existe una inconsistencia en el Formato 2, ya que toman valores de 2009 de los Estados Financieros, y los dividen con el SMMLV de 2010 para el cálculo del Capital de Trabajo. Se solicita aclarar y/o diligenciar nuevamente el Formato 2.</v>
      </c>
      <c r="G55" s="241" t="str">
        <f>+'Capacidad Organización'!C68</f>
        <v>OK</v>
      </c>
    </row>
    <row r="56" spans="2:7" s="201" customFormat="1" ht="27">
      <c r="B56" s="258" t="str">
        <f>+'Capacidad Financiera'!B65</f>
        <v>CONSORCIO 15 - SUPERVISIÓN AMÉRICAS</v>
      </c>
      <c r="C56" s="249"/>
      <c r="D56" s="241" t="str">
        <f>+'Capacidad Financiera'!B66</f>
        <v>Silva Fajardo y Cía Ltda</v>
      </c>
      <c r="E56" s="241" t="str">
        <f>+'Capacidad Financiera'!C66</f>
        <v>OK</v>
      </c>
      <c r="F56" s="241" t="str">
        <f>+'Capacidad Financiera'!D66</f>
        <v>OK</v>
      </c>
      <c r="G56" s="241">
        <f>+'Capacidad Organización'!C70</f>
        <v>0</v>
      </c>
    </row>
    <row r="57" spans="2:7" s="201" customFormat="1" ht="27">
      <c r="B57" s="258" t="str">
        <f>+B56</f>
        <v>CONSORCIO 15 - SUPERVISIÓN AMÉRICAS</v>
      </c>
      <c r="C57" s="249"/>
      <c r="D57" s="241" t="str">
        <f>+'Capacidad Financiera'!B67</f>
        <v>Diconsultoría S.A.</v>
      </c>
      <c r="E57" s="241" t="str">
        <f>+'Capacidad Financiera'!C67</f>
        <v>OK</v>
      </c>
      <c r="F57" s="241" t="str">
        <f>+'Capacidad Financiera'!D67</f>
        <v>OK</v>
      </c>
      <c r="G57" s="241" t="str">
        <f>+'Capacidad Organización'!C71</f>
        <v>OK</v>
      </c>
    </row>
    <row r="58" spans="2:7" s="201" customFormat="1" ht="54">
      <c r="B58" s="258" t="str">
        <f>+B57</f>
        <v>CONSORCIO 15 - SUPERVISIÓN AMÉRICAS</v>
      </c>
      <c r="C58" s="249"/>
      <c r="D58" s="241" t="str">
        <f>+'Capacidad Financiera'!B68</f>
        <v>Dessau-Cei S.A.S.</v>
      </c>
      <c r="E58" s="241" t="str">
        <f>+'Capacidad Financiera'!C68</f>
        <v>OK</v>
      </c>
      <c r="F58" s="241" t="str">
        <f>+'Capacidad Financiera'!D68</f>
        <v>OK</v>
      </c>
      <c r="G58" s="241" t="str">
        <f>+'Capacidad Organización'!C72</f>
        <v>No presenta Estados Financieros a cierre de 2005 contra los cuales se pueda comparar la informaciòn registrada en el Formato 1. Igualmente, existe inconsistencia entre las cifras del Formato 1 y los E.E.F.F. Por lo tanto, se requiere diligenciar nuevamente el Formato 1, y especificar las tasas utilizadas para la conversión.</v>
      </c>
    </row>
    <row r="59" spans="2:7" s="201" customFormat="1" ht="54">
      <c r="B59" s="258" t="str">
        <f>+'Capacidad Financiera'!B70</f>
        <v>CONSORCIO 16 - CONSORCIO TRANSVERSAL DE LAS AMERICAS SECTOR 1</v>
      </c>
      <c r="C59" s="249"/>
      <c r="D59" s="241" t="str">
        <f>+'Capacidad Financiera'!B71</f>
        <v>Gómez Cajiao y Asociados S.A.</v>
      </c>
      <c r="E59" s="241" t="str">
        <f>+'Capacidad Financiera'!C71</f>
        <v>OK</v>
      </c>
      <c r="F59" s="241" t="str">
        <f>+'Capacidad Financiera'!D71</f>
        <v>Las cifras del Formato 2 no coinciden con las registradas en los E.E.F.F. una vez realizada la conversión de monedas. Se requiere diligenciar nuevamente el Formato 2 de acuerdo a las cifras de los E.E.F.F.</v>
      </c>
      <c r="G59" s="241" t="str">
        <f>+'Capacidad Organización'!C74</f>
        <v>OK</v>
      </c>
    </row>
    <row r="60" spans="2:7" s="201" customFormat="1" ht="54">
      <c r="B60" s="258" t="str">
        <f>+B59</f>
        <v>CONSORCIO 16 - CONSORCIO TRANSVERSAL DE LAS AMERICAS SECTOR 1</v>
      </c>
      <c r="C60" s="249"/>
      <c r="D60" s="241" t="str">
        <f>+'Capacidad Financiera'!B72</f>
        <v>Cruz y Dávila Ingenieros Consultores Limitada</v>
      </c>
      <c r="E60" s="241" t="str">
        <f>+'Capacidad Financiera'!C72</f>
        <v>Se requiere que especifiquen la tasa de cambio de CLP/USD utilizada para la conversión, ya que no coinciden las cifras una vez convertidas. Se requiere que adjunte acta de aprobación de los Estados Financieros por parte de la Junta de Socios.</v>
      </c>
      <c r="F60" s="241" t="str">
        <f>+'Capacidad Financiera'!D72</f>
        <v>Las cifras del Formato 2 no coinciden con las registradas en los E.E.F.F. una vez realizada la conversión de monedas. Se requiere diligenciar nuevamente el Formato 2 de acuerdo a las cifras de los E.E.F.F.</v>
      </c>
      <c r="G60" s="241">
        <f>+'Capacidad Organización'!C75</f>
        <v>0</v>
      </c>
    </row>
    <row r="61" spans="2:7" s="201" customFormat="1" ht="40.5">
      <c r="B61" s="258" t="str">
        <f t="shared" ref="B61:B62" si="2">+B60</f>
        <v>CONSORCIO 16 - CONSORCIO TRANSVERSAL DE LAS AMERICAS SECTOR 1</v>
      </c>
      <c r="C61" s="249"/>
      <c r="D61" s="241" t="str">
        <f>+'Capacidad Financiera'!B73</f>
        <v>AFA Consultores y Constructores S.A.</v>
      </c>
      <c r="E61" s="241" t="str">
        <f>+'Capacidad Financiera'!C73</f>
        <v>OK</v>
      </c>
      <c r="F61" s="241" t="str">
        <f>+'Capacidad Financiera'!D73</f>
        <v>OK</v>
      </c>
      <c r="G61" s="241" t="str">
        <f>+'Capacidad Organización'!C76</f>
        <v>OK</v>
      </c>
    </row>
    <row r="62" spans="2:7" s="201" customFormat="1" ht="54">
      <c r="B62" s="258" t="str">
        <f t="shared" si="2"/>
        <v>CONSORCIO 16 - CONSORCIO TRANSVERSAL DE LAS AMERICAS SECTOR 1</v>
      </c>
      <c r="C62" s="249"/>
      <c r="D62" s="241" t="str">
        <f>+'Capacidad Financiera'!B74</f>
        <v>Sedic S.A.</v>
      </c>
      <c r="E62" s="241" t="str">
        <f>+'Capacidad Financiera'!C74</f>
        <v>OK</v>
      </c>
      <c r="F62" s="241" t="str">
        <f>+'Capacidad Financiera'!D74</f>
        <v>Las cifras del Formato 2 no coinciden con las registradas en los E.E.F.F. una vez realizada la conversión de monedas. Se requiere diligenciar nuevamente el Formato 2 de acuerdo a las cifras de los E.E.F.F.</v>
      </c>
      <c r="G62" s="241" t="str">
        <f>+'Capacidad Organización'!C77</f>
        <v>OK</v>
      </c>
    </row>
    <row r="63" spans="2:7" s="201" customFormat="1" ht="65.25" customHeight="1">
      <c r="B63" s="258" t="str">
        <f>+'Capacidad Financiera'!B75</f>
        <v>CONSORCIO 17 - CONSORCIO INTERVENTORÍA TRANSVERSAL DE LAS AMÉRICAS</v>
      </c>
      <c r="C63" s="249"/>
      <c r="D63" s="241" t="str">
        <f>+'Capacidad Financiera'!B76</f>
        <v>Interventoría y Diseños S.A.</v>
      </c>
      <c r="E63" s="241" t="str">
        <f>+'Capacidad Financiera'!C76</f>
        <v>OK</v>
      </c>
      <c r="F63" s="241" t="str">
        <f>+'Capacidad Financiera'!D76</f>
        <v>Presenta una inconsistencia en el Formato 2, al dividir el Pasivo Corriente entre SMMLV de 2009, siendo que las demàs cifras están ajustadas por SMMLV de 2010. Se requiere que diligencie nuevamente el Formato 2, corrigiendo esta inconsistencia.</v>
      </c>
      <c r="G63" s="241">
        <f>+'Capacidad Organización'!C79</f>
        <v>0</v>
      </c>
    </row>
    <row r="64" spans="2:7" s="201" customFormat="1" ht="27">
      <c r="B64" s="258" t="str">
        <f>+'Capacidad Financiera'!B76</f>
        <v>Interventoría y Diseños S.A.</v>
      </c>
      <c r="C64" s="249"/>
      <c r="D64" s="241" t="str">
        <f>+'Capacidad Financiera'!B77</f>
        <v>Paulo Emilio Bravo Consultores S.A.</v>
      </c>
      <c r="E64" s="241" t="str">
        <f>+'Capacidad Financiera'!C77</f>
        <v>OK</v>
      </c>
      <c r="F64" s="241" t="str">
        <f>+'Capacidad Financiera'!D77</f>
        <v>OK</v>
      </c>
      <c r="G64" s="241" t="str">
        <f>+'Capacidad Organización'!C80</f>
        <v>OK</v>
      </c>
    </row>
    <row r="65" spans="2:7" s="201" customFormat="1">
      <c r="B65" s="258" t="str">
        <f>+'Capacidad Financiera'!B77</f>
        <v>Paulo Emilio Bravo Consultores S.A.</v>
      </c>
      <c r="C65" s="249"/>
      <c r="D65" s="241" t="str">
        <f>+'Capacidad Financiera'!B78</f>
        <v>Velnec S.A.</v>
      </c>
      <c r="E65" s="241" t="str">
        <f>+'Capacidad Financiera'!C78</f>
        <v>OK</v>
      </c>
      <c r="F65" s="241" t="str">
        <f>+'Capacidad Financiera'!D78</f>
        <v>OK</v>
      </c>
      <c r="G65" s="241" t="str">
        <f>+'Capacidad Organización'!C81</f>
        <v>OK</v>
      </c>
    </row>
    <row r="66" spans="2:7" s="201" customFormat="1" ht="67.5" customHeight="1">
      <c r="B66" s="258" t="str">
        <f>+'Capacidad Financiera'!B78</f>
        <v>Velnec S.A.</v>
      </c>
      <c r="C66" s="249"/>
      <c r="D66" s="241" t="e">
        <f>+'Capacidad Financiera'!#REF!</f>
        <v>#REF!</v>
      </c>
      <c r="E66" s="241" t="e">
        <f>+'Capacidad Financiera'!#REF!</f>
        <v>#REF!</v>
      </c>
      <c r="F66" s="241" t="e">
        <f>+'Capacidad Financiera'!#REF!</f>
        <v>#REF!</v>
      </c>
      <c r="G66" s="241" t="str">
        <f>+'Capacidad Organización'!C82</f>
        <v>OK</v>
      </c>
    </row>
    <row r="67" spans="2:7" s="201" customFormat="1" ht="81">
      <c r="B67" s="258" t="str">
        <f>+'Capacidad Financiera'!B79</f>
        <v>CONSORCIO 18 - CONSORCIO PROYECCIÓN VIAL TRANSVERSAL DE LAS AMÉRICAS</v>
      </c>
      <c r="C67" s="249"/>
      <c r="D67" s="241" t="str">
        <f>+'Capacidad Financiera'!B80</f>
        <v>R y Q Ingenieria S.A. Sociedad Comercial Chilena</v>
      </c>
      <c r="E67" s="241" t="str">
        <f>+'Capacidad Financiera'!C80</f>
        <v>Se toma información únicamente de los Estados Financieros, ya que el Formato 1 esta mal diligenciado e imposibilita la evaluación por medio del mismo. En consecuencia, se requeriere que presente nuevamente el Formato 1, especificando las tasas de cambio utilizadas para las covnersiones. Igualmente,se requiere que adjunte acta de aprobación de los Estados Financieros por parte de la Junta de Socios.</v>
      </c>
      <c r="F67" s="241" t="str">
        <f>+'Capacidad Financiera'!D80</f>
        <v>Existe una inconsistencia en el Formato 2, ya que toman valores de 2009 de los Estados Financieros, y los dividen con el SMMLV de 2010 para el cálculo del Capital de Trabajo. Se solicita aclarar y/o diligenciar nuevamente el Formato 2.</v>
      </c>
      <c r="G67" s="241">
        <f>+'Capacidad Organización'!C84</f>
        <v>0</v>
      </c>
    </row>
    <row r="68" spans="2:7" s="201" customFormat="1" ht="54">
      <c r="B68" s="258" t="str">
        <f>+B67</f>
        <v>CONSORCIO 18 - CONSORCIO PROYECCIÓN VIAL TRANSVERSAL DE LAS AMÉRICAS</v>
      </c>
      <c r="C68" s="249"/>
      <c r="D68" s="241" t="str">
        <f>+'Capacidad Financiera'!B81</f>
        <v>VQM S.A.S.</v>
      </c>
      <c r="E68" s="241" t="str">
        <f>+'Capacidad Financiera'!C81</f>
        <v>OK</v>
      </c>
      <c r="F68" s="241" t="str">
        <f>+'Capacidad Financiera'!D81</f>
        <v>Existe una inconsistencia en el Formato 2, ya que toman valores de 2011 de los Estados Financieros, y los dividen con el SMMLV de 2010 para el cálculo del Capital de Trabajo. Se solicita aclarar y/o diligenciar nuevamente el Formato 2.</v>
      </c>
      <c r="G68" s="241" t="str">
        <f>+'Capacidad Organización'!C85</f>
        <v>OK</v>
      </c>
    </row>
    <row r="69" spans="2:7" s="201" customFormat="1" ht="54">
      <c r="B69" s="258" t="str">
        <f>+B68</f>
        <v>CONSORCIO 18 - CONSORCIO PROYECCIÓN VIAL TRANSVERSAL DE LAS AMÉRICAS</v>
      </c>
      <c r="C69" s="249"/>
      <c r="D69" s="241" t="str">
        <f>+'Capacidad Financiera'!B82</f>
        <v>Redes y Comunicaciones de Colombia Limitada - Redcom</v>
      </c>
      <c r="E69" s="241" t="str">
        <f>+'Capacidad Financiera'!C82</f>
        <v>OK</v>
      </c>
      <c r="F69" s="241" t="str">
        <f>+'Capacidad Financiera'!D82</f>
        <v>Existe una inconsistencia en el Formato 2, ya que toman valores de 2009 de los Estados Financieros, y los dividen con el SMMLV de 2010 para el cálculo del Capital de Trabajo. Se solicita aclarar y/o diligenciar nuevamente el Formato 2.</v>
      </c>
      <c r="G69" s="241" t="str">
        <f>+'Capacidad Organización'!C86</f>
        <v>OK</v>
      </c>
    </row>
    <row r="70" spans="2:7" s="201" customFormat="1" ht="54">
      <c r="B70" s="258" t="str">
        <f>+B69</f>
        <v>CONSORCIO 18 - CONSORCIO PROYECCIÓN VIAL TRANSVERSAL DE LAS AMÉRICAS</v>
      </c>
      <c r="C70" s="249"/>
      <c r="D70" s="241" t="str">
        <f>+'Capacidad Financiera'!B83</f>
        <v>Bettin Recursos Ambientales e Ingenieria S.A. - BRAIN S.A.</v>
      </c>
      <c r="E70" s="241" t="str">
        <f>+'Capacidad Financiera'!C83</f>
        <v>OK</v>
      </c>
      <c r="F70" s="241" t="str">
        <f>+'Capacidad Financiera'!D83</f>
        <v>Existe una inconsistencia en el Formato 2, ya que toman valores de 2009 de los Estados Financieros, y los dividen con el SMMLV de 2010 para el cálculo del Capital de Trabajo. Se solicita aclarar y/o diligenciar nuevamente el Formato 2.</v>
      </c>
      <c r="G70" s="241" t="str">
        <f>+'Capacidad Organización'!C87</f>
        <v>OK</v>
      </c>
    </row>
    <row r="71" spans="2:7" s="201" customFormat="1" ht="27">
      <c r="B71" s="258" t="str">
        <f>+'Capacidad Financiera'!B84</f>
        <v>CONSORCIO 19 - CONSORCIO INFRAESTRUCTURA VIAL 2011</v>
      </c>
      <c r="C71" s="249"/>
      <c r="D71" s="241" t="str">
        <f>+'Capacidad Financiera'!B85</f>
        <v>Applus Norcontrol Colombia Ltda</v>
      </c>
      <c r="E71" s="241" t="str">
        <f>+'Capacidad Financiera'!C85</f>
        <v>OK</v>
      </c>
      <c r="F71" s="241" t="str">
        <f>+'Capacidad Financiera'!D85</f>
        <v>OK</v>
      </c>
      <c r="G71" s="241">
        <f>+'Capacidad Organización'!C89</f>
        <v>0</v>
      </c>
    </row>
    <row r="72" spans="2:7" ht="40.5">
      <c r="B72" s="258" t="str">
        <f>+B71</f>
        <v>CONSORCIO 19 - CONSORCIO INFRAESTRUCTURA VIAL 2011</v>
      </c>
      <c r="C72" s="249"/>
      <c r="D72" s="241" t="str">
        <f>+'Capacidad Financiera'!B86</f>
        <v>Cal y Mayor y Asociados, S.C.</v>
      </c>
      <c r="E72" s="241" t="str">
        <f>+'Capacidad Financiera'!C86</f>
        <v>OK</v>
      </c>
      <c r="F72" s="241" t="str">
        <f>+'Capacidad Financiera'!D86</f>
        <v>OK</v>
      </c>
      <c r="G72" s="241" t="str">
        <f>+'Capacidad Organización'!C90</f>
        <v>Existe inconsistencia entre las cifras del Formato 1 y los E.E.F.F. Se requiere diligenciar nuevamente el Formato 1, y especificar las tasas utilizadas para la conversión. Se requiere que adjunte acta de aprobación de los Estados Financieros por parte de la Junta de Socios.</v>
      </c>
    </row>
    <row r="73" spans="2:7" ht="40.5">
      <c r="B73" s="258" t="str">
        <f>+B72</f>
        <v>CONSORCIO 19 - CONSORCIO INFRAESTRUCTURA VIAL 2011</v>
      </c>
      <c r="C73" s="249"/>
      <c r="D73" s="241" t="str">
        <f>+'Capacidad Financiera'!B87</f>
        <v>Getinsa Ingenieria S.L.</v>
      </c>
      <c r="E73" s="241" t="str">
        <f>+'Capacidad Financiera'!C87</f>
        <v>Se requiere que adjunte acta de aprobación de los Estados Financieros por parte de la Junta de Socios.</v>
      </c>
      <c r="F73" s="241" t="str">
        <f>+'Capacidad Financiera'!D87</f>
        <v>OK</v>
      </c>
      <c r="G73" s="241" t="str">
        <f>+'Capacidad Organización'!C91</f>
        <v>Existe inconsistencia entre las cifras del Formato 1 y los E.E.F.F. Se requiere diligenciar nuevamente el Formato 1, y especificar las tasas utilizadas para la conversión. Se requiere que adjunte acta de aprobación de los Estados Financieros por parte de la Junta de Socios.</v>
      </c>
    </row>
    <row r="74" spans="2:7" ht="27">
      <c r="B74" s="258" t="str">
        <f>+'Capacidad Financiera'!B89</f>
        <v>CONSORCIO 20 - CONSORCIO INTERCON</v>
      </c>
      <c r="C74" s="249"/>
      <c r="D74" s="241" t="str">
        <f>+'Capacidad Financiera'!B90</f>
        <v>Ardanuy Ingenieria S.A.</v>
      </c>
      <c r="E74" s="241" t="str">
        <f>+'Capacidad Financiera'!C90</f>
        <v>Se requiere que adjunte acta de aprobación de los Estados Financieros por parte de la Junta de Socios.</v>
      </c>
      <c r="F74" s="241" t="str">
        <f>+'Capacidad Financiera'!D90</f>
        <v>OK</v>
      </c>
      <c r="G74" s="241" t="str">
        <f>+'Capacidad Organización'!C93</f>
        <v>OK</v>
      </c>
    </row>
    <row r="75" spans="2:7" ht="27">
      <c r="B75" s="258" t="str">
        <f>+B74</f>
        <v>CONSORCIO 20 - CONSORCIO INTERCON</v>
      </c>
      <c r="C75" s="249"/>
      <c r="D75" s="241" t="str">
        <f>+'Capacidad Financiera'!B91</f>
        <v>Proyectos y Servicios S.A.</v>
      </c>
      <c r="E75" s="241" t="str">
        <f>+'Capacidad Financiera'!C91</f>
        <v>Se requiere que adjunte acta de aprobación de los Estados Financieros por parte de la Junta de Socios.</v>
      </c>
      <c r="F75" s="241" t="str">
        <f>+'Capacidad Financiera'!D91</f>
        <v>OK</v>
      </c>
      <c r="G75" s="241">
        <f>+'Capacidad Organización'!C94</f>
        <v>0</v>
      </c>
    </row>
    <row r="76" spans="2:7" ht="27">
      <c r="B76" s="258" t="str">
        <f t="shared" ref="B76:B77" si="3">+B75</f>
        <v>CONSORCIO 20 - CONSORCIO INTERCON</v>
      </c>
      <c r="C76" s="249"/>
      <c r="D76" s="241" t="str">
        <f>+'Capacidad Financiera'!B92</f>
        <v>B &amp; C S.A.</v>
      </c>
      <c r="E76" s="241" t="str">
        <f>+'Capacidad Financiera'!C92</f>
        <v>OK</v>
      </c>
      <c r="F76" s="241" t="str">
        <f>+'Capacidad Financiera'!D92</f>
        <v>OK</v>
      </c>
      <c r="G76" s="241" t="str">
        <f>+'Capacidad Organización'!C95</f>
        <v>OK</v>
      </c>
    </row>
    <row r="77" spans="2:7" ht="27">
      <c r="B77" s="258" t="str">
        <f t="shared" si="3"/>
        <v>CONSORCIO 20 - CONSORCIO INTERCON</v>
      </c>
      <c r="C77" s="249"/>
      <c r="D77" s="241" t="str">
        <f>+'Capacidad Financiera'!B93</f>
        <v>Incoplan S.A.</v>
      </c>
      <c r="E77" s="241" t="str">
        <f>+'Capacidad Financiera'!C93</f>
        <v>OK</v>
      </c>
      <c r="F77" s="241" t="str">
        <f>+'Capacidad Financiera'!D93</f>
        <v>OK</v>
      </c>
      <c r="G77" s="241" t="str">
        <f>+'Capacidad Organización'!C96</f>
        <v>OK</v>
      </c>
    </row>
    <row r="78" spans="2:7" ht="27">
      <c r="B78" s="258" t="str">
        <f>+'Capacidad Financiera'!B94</f>
        <v>CONSORCIO 21 - CONSORCIO LOINTEC</v>
      </c>
      <c r="C78" s="249"/>
      <c r="D78" s="241" t="str">
        <f>+'Capacidad Financiera'!B95</f>
        <v>The Louis Berger Group</v>
      </c>
      <c r="E78" s="241" t="str">
        <f>+'Capacidad Financiera'!C95</f>
        <v>OK</v>
      </c>
      <c r="F78" s="241" t="str">
        <f>+'Capacidad Financiera'!D95</f>
        <v>OK</v>
      </c>
      <c r="G78" s="241" t="e">
        <f>+'Capacidad Organización'!#REF!</f>
        <v>#REF!</v>
      </c>
    </row>
    <row r="79" spans="2:7" ht="27">
      <c r="B79" s="258" t="str">
        <f>+B78</f>
        <v>CONSORCIO 21 - CONSORCIO LOINTEC</v>
      </c>
      <c r="C79" s="249"/>
      <c r="D79" s="241" t="str">
        <f>+'Capacidad Financiera'!B96</f>
        <v>Tecnoconsulta S.A.</v>
      </c>
      <c r="E79" s="241" t="str">
        <f>+'Capacidad Financiera'!C96</f>
        <v>OK</v>
      </c>
      <c r="F79" s="241" t="str">
        <f>+'Capacidad Financiera'!D96</f>
        <v>OK</v>
      </c>
      <c r="G79" s="241" t="e">
        <f>+'Capacidad Organización'!#REF!</f>
        <v>#REF!</v>
      </c>
    </row>
    <row r="80" spans="2:7" ht="27">
      <c r="B80" s="258" t="str">
        <f t="shared" ref="B80:B81" si="4">+B79</f>
        <v>CONSORCIO 21 - CONSORCIO LOINTEC</v>
      </c>
      <c r="C80" s="249"/>
      <c r="D80" s="241" t="str">
        <f>+'Capacidad Financiera'!B97</f>
        <v>Geotecnia y Cimientos Ingeocim Ltda</v>
      </c>
      <c r="E80" s="241" t="str">
        <f>+'Capacidad Financiera'!C97</f>
        <v>OK</v>
      </c>
      <c r="F80" s="241" t="str">
        <f>+'Capacidad Financiera'!D97</f>
        <v>OK</v>
      </c>
      <c r="G80" s="241" t="e">
        <f>+'Capacidad Organización'!#REF!</f>
        <v>#REF!</v>
      </c>
    </row>
    <row r="81" spans="2:7" ht="27">
      <c r="B81" s="258" t="str">
        <f t="shared" si="4"/>
        <v>CONSORCIO 21 - CONSORCIO LOINTEC</v>
      </c>
      <c r="C81" s="249"/>
      <c r="D81" s="241" t="e">
        <f>+'Capacidad Financiera'!#REF!</f>
        <v>#REF!</v>
      </c>
      <c r="E81" s="241" t="e">
        <f>+'Capacidad Financiera'!#REF!</f>
        <v>#REF!</v>
      </c>
      <c r="F81" s="241" t="e">
        <f>+'Capacidad Financiera'!#REF!</f>
        <v>#REF!</v>
      </c>
      <c r="G81" s="241" t="e">
        <f>+'Capacidad Organización'!#REF!</f>
        <v>#REF!</v>
      </c>
    </row>
    <row r="82" spans="2:7">
      <c r="B82" s="258" t="e">
        <f>+'Capacidad Financiera'!#REF!</f>
        <v>#REF!</v>
      </c>
      <c r="C82" s="249"/>
      <c r="D82" s="241" t="e">
        <f>+'Capacidad Financiera'!#REF!</f>
        <v>#REF!</v>
      </c>
      <c r="E82" s="241" t="e">
        <f>+'Capacidad Financiera'!#REF!</f>
        <v>#REF!</v>
      </c>
      <c r="F82" s="241" t="e">
        <f>+'Capacidad Financiera'!#REF!</f>
        <v>#REF!</v>
      </c>
      <c r="G82" s="241" t="e">
        <f>+'Capacidad Organización'!#REF!</f>
        <v>#REF!</v>
      </c>
    </row>
    <row r="83" spans="2:7">
      <c r="B83" s="258" t="e">
        <f>+B82</f>
        <v>#REF!</v>
      </c>
      <c r="C83" s="249"/>
      <c r="D83" s="241" t="e">
        <f>+'Capacidad Financiera'!#REF!</f>
        <v>#REF!</v>
      </c>
      <c r="E83" s="241" t="e">
        <f>+'Capacidad Financiera'!#REF!</f>
        <v>#REF!</v>
      </c>
      <c r="F83" s="241" t="e">
        <f>+'Capacidad Financiera'!#REF!</f>
        <v>#REF!</v>
      </c>
      <c r="G83" s="241" t="e">
        <f>+'Capacidad Organización'!#REF!</f>
        <v>#REF!</v>
      </c>
    </row>
    <row r="84" spans="2:7">
      <c r="B84" s="258" t="e">
        <f t="shared" ref="B84:B86" si="5">+B83</f>
        <v>#REF!</v>
      </c>
      <c r="C84" s="249"/>
      <c r="D84" s="241" t="e">
        <f>+'Capacidad Financiera'!#REF!</f>
        <v>#REF!</v>
      </c>
      <c r="E84" s="241" t="e">
        <f>+'Capacidad Financiera'!#REF!</f>
        <v>#REF!</v>
      </c>
      <c r="F84" s="241" t="e">
        <f>+'Capacidad Financiera'!#REF!</f>
        <v>#REF!</v>
      </c>
      <c r="G84" s="241" t="e">
        <f>+'Capacidad Organización'!#REF!</f>
        <v>#REF!</v>
      </c>
    </row>
    <row r="85" spans="2:7">
      <c r="B85" s="258" t="e">
        <f t="shared" si="5"/>
        <v>#REF!</v>
      </c>
      <c r="C85" s="249"/>
      <c r="D85" s="241" t="e">
        <f>+'Capacidad Financiera'!#REF!</f>
        <v>#REF!</v>
      </c>
      <c r="E85" s="241" t="e">
        <f>+'Capacidad Financiera'!#REF!</f>
        <v>#REF!</v>
      </c>
      <c r="F85" s="241" t="e">
        <f>+'Capacidad Financiera'!#REF!</f>
        <v>#REF!</v>
      </c>
      <c r="G85" s="241" t="e">
        <f>+'Capacidad Organización'!#REF!</f>
        <v>#REF!</v>
      </c>
    </row>
    <row r="86" spans="2:7">
      <c r="B86" s="258" t="e">
        <f t="shared" si="5"/>
        <v>#REF!</v>
      </c>
      <c r="C86" s="249"/>
      <c r="D86" s="241" t="e">
        <f>+'Capacidad Financiera'!#REF!</f>
        <v>#REF!</v>
      </c>
      <c r="E86" s="241" t="e">
        <f>+'Capacidad Financiera'!#REF!</f>
        <v>#REF!</v>
      </c>
      <c r="F86" s="241" t="e">
        <f>+'Capacidad Financiera'!#REF!</f>
        <v>#REF!</v>
      </c>
      <c r="G86" s="241" t="e">
        <f>+'Capacidad Organización'!#REF!</f>
        <v>#REF!</v>
      </c>
    </row>
  </sheetData>
  <mergeCells count="3">
    <mergeCell ref="B1:G1"/>
    <mergeCell ref="B2:G2"/>
    <mergeCell ref="B3:G3"/>
  </mergeCells>
  <pageMargins left="0.70866141732283472" right="0.70866141732283472" top="0.74803149606299213" bottom="0.74803149606299213" header="0.31496062992125984" footer="0.31496062992125984"/>
  <pageSetup paperSize="9" scale="68" orientation="landscape" horizontalDpi="300" verticalDpi="300" r:id="rId1"/>
  <rowBreaks count="1" manualBreakCount="1">
    <brk id="17" max="16383" man="1"/>
  </rowBreaks>
  <ignoredErrors>
    <ignoredError sqref="B6:B44 B45:B82" formula="1"/>
  </ignoredErrors>
  <legacyDrawing r:id="rId2"/>
</worksheet>
</file>

<file path=xl/worksheets/sheet5.xml><?xml version="1.0" encoding="utf-8"?>
<worksheet xmlns="http://schemas.openxmlformats.org/spreadsheetml/2006/main" xmlns:r="http://schemas.openxmlformats.org/officeDocument/2006/relationships">
  <dimension ref="A1:Q43"/>
  <sheetViews>
    <sheetView topLeftCell="A16" workbookViewId="0">
      <selection activeCell="I43" sqref="I43"/>
    </sheetView>
  </sheetViews>
  <sheetFormatPr baseColWidth="10" defaultRowHeight="12.75"/>
  <cols>
    <col min="2" max="2" width="16.5703125" bestFit="1" customWidth="1"/>
    <col min="3" max="3" width="10.140625" bestFit="1" customWidth="1"/>
    <col min="4" max="4" width="14.140625" customWidth="1"/>
    <col min="5" max="5" width="16.28515625" customWidth="1"/>
    <col min="6" max="6" width="15.7109375" bestFit="1" customWidth="1"/>
    <col min="7" max="7" width="16.85546875" bestFit="1" customWidth="1"/>
    <col min="8" max="8" width="15.28515625" customWidth="1"/>
    <col min="9" max="9" width="16.5703125" bestFit="1" customWidth="1"/>
    <col min="10" max="10" width="19" bestFit="1" customWidth="1"/>
    <col min="11" max="11" width="18.42578125" customWidth="1"/>
    <col min="12" max="12" width="19" bestFit="1" customWidth="1"/>
    <col min="13" max="13" width="16.42578125" bestFit="1" customWidth="1"/>
    <col min="14" max="14" width="16.5703125" bestFit="1" customWidth="1"/>
    <col min="15" max="15" width="15.28515625" bestFit="1" customWidth="1"/>
    <col min="16" max="16" width="16.28515625" bestFit="1" customWidth="1"/>
    <col min="17" max="17" width="19.42578125" bestFit="1" customWidth="1"/>
  </cols>
  <sheetData>
    <row r="1" spans="1:17" s="33" customFormat="1" ht="25.5">
      <c r="A1" s="31" t="s">
        <v>32</v>
      </c>
      <c r="B1" s="31" t="s">
        <v>31</v>
      </c>
      <c r="C1" s="32" t="s">
        <v>17</v>
      </c>
      <c r="D1" s="32" t="s">
        <v>35</v>
      </c>
      <c r="E1" s="32" t="s">
        <v>36</v>
      </c>
      <c r="F1" s="31" t="s">
        <v>33</v>
      </c>
      <c r="G1" s="32" t="s">
        <v>37</v>
      </c>
      <c r="H1" s="32" t="s">
        <v>38</v>
      </c>
      <c r="I1" s="31" t="s">
        <v>34</v>
      </c>
      <c r="J1" s="32" t="s">
        <v>39</v>
      </c>
      <c r="K1" s="32" t="s">
        <v>40</v>
      </c>
      <c r="L1" s="32" t="s">
        <v>41</v>
      </c>
      <c r="M1" s="32" t="s">
        <v>67</v>
      </c>
    </row>
    <row r="2" spans="1:17">
      <c r="B2" t="str">
        <f>+'Capacidad Financiera'!B7</f>
        <v>Cano Jimenez Estudios S.A.</v>
      </c>
      <c r="C2" s="37">
        <v>40178</v>
      </c>
      <c r="D2" s="34" t="e">
        <f>+F2*G2</f>
        <v>#VALUE!</v>
      </c>
      <c r="E2" s="34">
        <v>3561000</v>
      </c>
      <c r="F2" s="35" t="str">
        <f>+'Capacidad Financiera'!J7</f>
        <v/>
      </c>
      <c r="G2" s="36">
        <f>+J2/I2</f>
        <v>1953879.3127260928</v>
      </c>
      <c r="H2" s="36" t="e">
        <f>+E2/F2</f>
        <v>#VALUE!</v>
      </c>
      <c r="I2" s="39">
        <f>+'Capacidad Financiera'!K7</f>
        <v>1916.9599609375</v>
      </c>
      <c r="J2" s="40">
        <f>+'Capacidad Financiera'!Q7</f>
        <v>3745508411</v>
      </c>
      <c r="K2" s="40" t="e">
        <f>+H2*$I$2</f>
        <v>#VALUE!</v>
      </c>
      <c r="L2" s="38" t="e">
        <f>+J2+K2</f>
        <v>#VALUE!</v>
      </c>
      <c r="M2" s="34" t="e">
        <f>+E2+D2</f>
        <v>#VALUE!</v>
      </c>
    </row>
    <row r="3" spans="1:17">
      <c r="M3" s="34"/>
    </row>
    <row r="4" spans="1:17">
      <c r="M4" s="34"/>
    </row>
    <row r="5" spans="1:17" ht="25.5">
      <c r="B5" s="31" t="s">
        <v>31</v>
      </c>
      <c r="C5" s="32" t="s">
        <v>17</v>
      </c>
      <c r="D5" s="32" t="s">
        <v>68</v>
      </c>
      <c r="E5" s="32" t="s">
        <v>69</v>
      </c>
      <c r="F5" s="32" t="s">
        <v>35</v>
      </c>
      <c r="G5" s="32" t="s">
        <v>67</v>
      </c>
      <c r="H5" s="32" t="s">
        <v>70</v>
      </c>
      <c r="I5" s="32" t="s">
        <v>71</v>
      </c>
      <c r="J5" s="32" t="s">
        <v>72</v>
      </c>
      <c r="K5" s="32" t="s">
        <v>73</v>
      </c>
      <c r="L5" s="32" t="s">
        <v>74</v>
      </c>
      <c r="M5" s="32" t="s">
        <v>39</v>
      </c>
      <c r="N5" s="32" t="s">
        <v>41</v>
      </c>
      <c r="O5" s="32" t="s">
        <v>75</v>
      </c>
      <c r="P5" s="32" t="s">
        <v>71</v>
      </c>
      <c r="Q5" s="32" t="s">
        <v>76</v>
      </c>
    </row>
    <row r="6" spans="1:17">
      <c r="B6" t="e">
        <f>+'Capacidad Financiera'!#REF!</f>
        <v>#REF!</v>
      </c>
      <c r="C6" s="37" t="e">
        <f>+'Capacidad Financiera'!#REF!</f>
        <v>#REF!</v>
      </c>
      <c r="D6" s="34">
        <v>46388582</v>
      </c>
      <c r="E6" s="34">
        <v>47568061</v>
      </c>
      <c r="F6" s="34"/>
      <c r="G6" s="34">
        <v>42670921</v>
      </c>
      <c r="H6" s="34">
        <v>4892567</v>
      </c>
      <c r="I6" s="34">
        <v>4572</v>
      </c>
      <c r="J6" s="34">
        <f>+H6+G6+I6</f>
        <v>47568060</v>
      </c>
      <c r="K6" s="159" t="e">
        <f>(D6/$F$2)*$I$2</f>
        <v>#VALUE!</v>
      </c>
      <c r="L6" s="159" t="e">
        <f t="shared" ref="L6:Q6" si="0">(E6/$F$2)*$I$2</f>
        <v>#VALUE!</v>
      </c>
      <c r="M6" s="159" t="e">
        <f t="shared" si="0"/>
        <v>#VALUE!</v>
      </c>
      <c r="N6" s="159" t="e">
        <f t="shared" si="0"/>
        <v>#VALUE!</v>
      </c>
      <c r="O6" s="159" t="e">
        <f t="shared" si="0"/>
        <v>#VALUE!</v>
      </c>
      <c r="P6" s="159" t="e">
        <f t="shared" si="0"/>
        <v>#VALUE!</v>
      </c>
      <c r="Q6" s="159" t="e">
        <f t="shared" si="0"/>
        <v>#VALUE!</v>
      </c>
    </row>
    <row r="7" spans="1:17">
      <c r="B7" t="e">
        <f>+'Capacidad Financiera'!#REF!</f>
        <v>#REF!</v>
      </c>
      <c r="C7" s="37" t="e">
        <f>+'Capacidad Financiera'!#REF!</f>
        <v>#REF!</v>
      </c>
      <c r="D7" s="34">
        <v>13818631.4</v>
      </c>
      <c r="E7" s="34">
        <v>18399857.739999998</v>
      </c>
      <c r="F7" s="34"/>
      <c r="G7" s="34">
        <v>42670921</v>
      </c>
      <c r="H7" s="34">
        <v>4892567</v>
      </c>
      <c r="I7" s="34">
        <v>4572</v>
      </c>
      <c r="J7" s="34">
        <f>+H7+G7+I7</f>
        <v>47568060</v>
      </c>
      <c r="K7" s="159" t="e">
        <f>(D7/$F$2)*$I$2</f>
        <v>#VALUE!</v>
      </c>
      <c r="L7" s="159" t="e">
        <f t="shared" ref="L7" si="1">(E7/$F$2)*$I$2</f>
        <v>#VALUE!</v>
      </c>
      <c r="M7" s="159" t="e">
        <f t="shared" ref="M7" si="2">(F7/$F$2)*$I$2</f>
        <v>#VALUE!</v>
      </c>
      <c r="N7" s="159" t="e">
        <f t="shared" ref="N7" si="3">(G7/$F$2)*$I$2</f>
        <v>#VALUE!</v>
      </c>
      <c r="O7" s="159" t="e">
        <f t="shared" ref="O7" si="4">(H7/$F$2)*$I$2</f>
        <v>#VALUE!</v>
      </c>
      <c r="P7" s="159" t="e">
        <f t="shared" ref="P7" si="5">(I7/$F$2)*$I$2</f>
        <v>#VALUE!</v>
      </c>
      <c r="Q7" s="159" t="e">
        <f t="shared" ref="Q7" si="6">(J7/$F$2)*$I$2</f>
        <v>#VALUE!</v>
      </c>
    </row>
    <row r="8" spans="1:17">
      <c r="G8" s="34">
        <f>+G6-G7</f>
        <v>0</v>
      </c>
      <c r="H8" s="5"/>
    </row>
    <row r="9" spans="1:17">
      <c r="G9" s="34">
        <v>2125500</v>
      </c>
    </row>
    <row r="10" spans="1:17">
      <c r="G10" s="34">
        <f>+G8-G9</f>
        <v>-2125500</v>
      </c>
      <c r="K10" s="53">
        <v>40613</v>
      </c>
    </row>
    <row r="11" spans="1:17">
      <c r="H11" s="34">
        <v>3654676</v>
      </c>
      <c r="K11" s="53">
        <v>40658</v>
      </c>
    </row>
    <row r="12" spans="1:17">
      <c r="H12" s="34">
        <v>3013241</v>
      </c>
      <c r="K12">
        <f>+NETWORKDAYS(K10,K11)</f>
        <v>32</v>
      </c>
    </row>
    <row r="13" spans="1:17">
      <c r="H13" s="34">
        <v>4326836</v>
      </c>
      <c r="O13">
        <v>1995</v>
      </c>
      <c r="P13">
        <f>1/124.73</f>
        <v>8.0173174055960875E-3</v>
      </c>
      <c r="Q13">
        <f>1/122.46</f>
        <v>8.1659317328107144E-3</v>
      </c>
    </row>
    <row r="14" spans="1:17">
      <c r="D14" s="5" t="s">
        <v>78</v>
      </c>
      <c r="E14" s="191">
        <v>16155664</v>
      </c>
      <c r="I14" s="34">
        <v>1623934</v>
      </c>
      <c r="O14">
        <v>1997</v>
      </c>
      <c r="P14">
        <f>1/146.44</f>
        <v>6.8287353182190655E-3</v>
      </c>
    </row>
    <row r="15" spans="1:17">
      <c r="D15" s="5" t="s">
        <v>79</v>
      </c>
      <c r="E15" s="191">
        <v>4150067</v>
      </c>
      <c r="I15" s="34">
        <v>315112</v>
      </c>
    </row>
    <row r="16" spans="1:17">
      <c r="D16" s="5" t="s">
        <v>80</v>
      </c>
      <c r="E16" s="192">
        <f>+E14-E15</f>
        <v>12005597</v>
      </c>
      <c r="I16" s="34">
        <v>2147282</v>
      </c>
    </row>
    <row r="17" spans="1:16">
      <c r="D17" s="5" t="s">
        <v>81</v>
      </c>
      <c r="E17" s="191">
        <v>9003645</v>
      </c>
      <c r="I17" s="34">
        <v>240507</v>
      </c>
    </row>
    <row r="18" spans="1:16">
      <c r="D18" s="5" t="s">
        <v>82</v>
      </c>
      <c r="E18" s="192">
        <f>+E16-E17</f>
        <v>3001952</v>
      </c>
      <c r="H18" s="34">
        <v>8376</v>
      </c>
    </row>
    <row r="19" spans="1:16">
      <c r="H19" s="34">
        <f>2164204-J19</f>
        <v>38704</v>
      </c>
      <c r="J19" s="34">
        <v>2125500</v>
      </c>
      <c r="L19" s="195">
        <f>+'Capacidad Financiera'!M7/SMMLV2010</f>
        <v>12429.211897087378</v>
      </c>
      <c r="N19">
        <v>13026.71</v>
      </c>
    </row>
    <row r="20" spans="1:16">
      <c r="H20" s="34">
        <v>275258</v>
      </c>
      <c r="L20" s="191">
        <f>+SMMLV2010*70968.05</f>
        <v>36548545750</v>
      </c>
      <c r="N20" s="191">
        <f>N19*SMMLV2010</f>
        <v>6708755650</v>
      </c>
      <c r="P20">
        <f>50918645/SMMLV2011</f>
        <v>95.068418595967145</v>
      </c>
    </row>
    <row r="21" spans="1:16" ht="15">
      <c r="G21" s="185">
        <f>+SUM(H21:K21)</f>
        <v>13442591</v>
      </c>
      <c r="H21" s="186">
        <f>+SUM(H11:H20)</f>
        <v>11317091</v>
      </c>
      <c r="J21" s="184">
        <f>+SUM(J11:J20)</f>
        <v>2125500</v>
      </c>
      <c r="N21" s="191">
        <f>+N19*SMMLV2009</f>
        <v>6472972199</v>
      </c>
    </row>
    <row r="22" spans="1:16" ht="15">
      <c r="G22" s="187">
        <f>+G7</f>
        <v>42670921</v>
      </c>
    </row>
    <row r="23" spans="1:16">
      <c r="G23" s="34">
        <f>+G22-J21</f>
        <v>40545421</v>
      </c>
    </row>
    <row r="24" spans="1:16">
      <c r="A24" s="5" t="s">
        <v>84</v>
      </c>
      <c r="B24" s="195">
        <v>817951.43</v>
      </c>
      <c r="D24" s="5" t="s">
        <v>85</v>
      </c>
      <c r="E24" s="191">
        <v>2237597.52</v>
      </c>
    </row>
    <row r="25" spans="1:16">
      <c r="A25" s="5" t="s">
        <v>83</v>
      </c>
      <c r="B25" s="195">
        <v>5768470.7300000004</v>
      </c>
      <c r="D25" s="5" t="s">
        <v>86</v>
      </c>
      <c r="E25" s="191">
        <v>3916097.25</v>
      </c>
    </row>
    <row r="26" spans="1:16">
      <c r="A26" s="5" t="s">
        <v>88</v>
      </c>
      <c r="B26" s="196">
        <f>+B25+B24</f>
        <v>6586422.1600000001</v>
      </c>
      <c r="D26" s="5" t="s">
        <v>87</v>
      </c>
      <c r="E26" s="191">
        <v>432737.39</v>
      </c>
    </row>
    <row r="27" spans="1:16">
      <c r="D27" s="5" t="s">
        <v>89</v>
      </c>
      <c r="E27" s="197">
        <f>+E26+E25</f>
        <v>4348834.6399999997</v>
      </c>
    </row>
    <row r="28" spans="1:16">
      <c r="E28" s="191">
        <f>+E27+E24</f>
        <v>6586432.1600000001</v>
      </c>
      <c r="H28" s="5" t="s">
        <v>97</v>
      </c>
      <c r="I28" s="205">
        <v>51379533</v>
      </c>
      <c r="J28" s="206">
        <v>36343108216.120003</v>
      </c>
      <c r="K28" s="208">
        <f>+J28/Inputs!$IRX$6</f>
        <v>17778385.290967304</v>
      </c>
      <c r="L28" s="207">
        <f>+I28/K28</f>
        <v>2.8899999723880714</v>
      </c>
    </row>
    <row r="29" spans="1:16">
      <c r="G29">
        <v>2009</v>
      </c>
      <c r="H29" s="5" t="s">
        <v>95</v>
      </c>
      <c r="I29" s="205">
        <v>18624402</v>
      </c>
      <c r="J29" s="206">
        <v>13173896643.76</v>
      </c>
      <c r="K29" s="208">
        <f>+J29/Inputs!$IRX$6</f>
        <v>6444429.8193587661</v>
      </c>
      <c r="L29" s="207">
        <f t="shared" ref="L29:L30" si="7">+I29/K29</f>
        <v>2.8899999723874976</v>
      </c>
    </row>
    <row r="30" spans="1:16">
      <c r="H30" s="5" t="s">
        <v>96</v>
      </c>
      <c r="I30" s="205">
        <v>32755131</v>
      </c>
      <c r="J30" s="206">
        <v>23169211572.360001</v>
      </c>
      <c r="K30" s="208">
        <f>+J30/Inputs!$IRX$6</f>
        <v>11333955.471608536</v>
      </c>
      <c r="L30" s="207">
        <f t="shared" si="7"/>
        <v>2.8899999723883978</v>
      </c>
    </row>
    <row r="32" spans="1:16">
      <c r="H32" s="5" t="s">
        <v>98</v>
      </c>
      <c r="I32" s="205">
        <v>69870352</v>
      </c>
      <c r="J32" s="206">
        <v>50228561901.599998</v>
      </c>
      <c r="K32" s="208">
        <f>+J32/Inputs!$IDW$6</f>
        <v>22387584.154832762</v>
      </c>
      <c r="L32" s="207">
        <f>+I32/K32</f>
        <v>3.1209420148585898</v>
      </c>
    </row>
    <row r="33" spans="4:12">
      <c r="G33">
        <v>2008</v>
      </c>
      <c r="H33" s="5"/>
      <c r="I33" s="204"/>
      <c r="J33" s="204"/>
      <c r="K33" s="208">
        <f>+J33/Inputs!$IDW$6</f>
        <v>0</v>
      </c>
      <c r="L33" s="207" t="e">
        <f t="shared" ref="L33:L34" si="8">+I33/K33</f>
        <v>#DIV/0!</v>
      </c>
    </row>
    <row r="34" spans="4:12">
      <c r="H34" s="5"/>
      <c r="I34" s="204"/>
      <c r="J34" s="204"/>
      <c r="K34" s="208">
        <f>+J34/Inputs!$IDW$6</f>
        <v>0</v>
      </c>
      <c r="L34" s="207" t="e">
        <f t="shared" si="8"/>
        <v>#DIV/0!</v>
      </c>
    </row>
    <row r="37" spans="4:12">
      <c r="D37">
        <v>100</v>
      </c>
      <c r="E37">
        <v>3</v>
      </c>
    </row>
    <row r="38" spans="4:12">
      <c r="E38">
        <f>D37/E37</f>
        <v>33.333333333333336</v>
      </c>
      <c r="H38" s="5" t="s">
        <v>100</v>
      </c>
      <c r="I38">
        <v>7334869000</v>
      </c>
    </row>
    <row r="39" spans="4:12">
      <c r="H39" s="5" t="s">
        <v>101</v>
      </c>
      <c r="I39">
        <v>-3929225000</v>
      </c>
    </row>
    <row r="40" spans="4:12">
      <c r="I40" s="191">
        <f>+I38+I39</f>
        <v>3405644000</v>
      </c>
    </row>
    <row r="43" spans="4:12">
      <c r="G43" s="319">
        <v>3.0000000000000001E-3</v>
      </c>
      <c r="H43">
        <v>3000000</v>
      </c>
      <c r="I43">
        <f>+H43*G43</f>
        <v>9000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Inputs</vt:lpstr>
      <vt:lpstr>Capacidad Financiera</vt:lpstr>
      <vt:lpstr>Capacidad Organización</vt:lpstr>
      <vt:lpstr>Resumen</vt:lpstr>
      <vt:lpstr>Operaciones Financieras</vt:lpstr>
      <vt:lpstr>DICI2005</vt:lpstr>
      <vt:lpstr>DICI2006</vt:lpstr>
      <vt:lpstr>DICI2007</vt:lpstr>
      <vt:lpstr>DICI2008</vt:lpstr>
      <vt:lpstr>DICI2009</vt:lpstr>
      <vt:lpstr>DICI2010</vt:lpstr>
      <vt:lpstr>DICI2011</vt:lpstr>
      <vt:lpstr>SMMLV</vt:lpstr>
      <vt:lpstr>SMMLV2005</vt:lpstr>
      <vt:lpstr>SMMLV2006</vt:lpstr>
      <vt:lpstr>SMMLV2007</vt:lpstr>
      <vt:lpstr>SMMLV2008</vt:lpstr>
      <vt:lpstr>SMMLV2009</vt:lpstr>
      <vt:lpstr>SMMLV2010</vt:lpstr>
      <vt:lpstr>SMMLV2011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ARMANDO CARVAJAL RIVEROS</dc:creator>
  <cp:lastModifiedBy>User</cp:lastModifiedBy>
  <cp:lastPrinted>2011-05-09T20:45:39Z</cp:lastPrinted>
  <dcterms:created xsi:type="dcterms:W3CDTF">2008-09-30T22:44:16Z</dcterms:created>
  <dcterms:modified xsi:type="dcterms:W3CDTF">2011-06-02T17:05:30Z</dcterms:modified>
</cp:coreProperties>
</file>