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<sst xmlns="http://schemas.openxmlformats.org/spreadsheetml/2006/main" count="183" uniqueCount="134">
  <si>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</si>
  <si>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</si>
  <si>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</si>
  <si>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</si>
  <si>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</si>
  <si>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</si>
  <si>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</si>
  <si>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</si>
  <si>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</si>
  <si>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</si>
  <si>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</si>
  <si>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</si>
  <si>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</si>
  <si>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</si>
  <si>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</si>
  <si>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</si>
  <si>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</si>
  <si>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</si>
  <si>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</si>
  <si>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</si>
  <si>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</si>
  <si>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</si>
  <si>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</si>
  <si>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</si>
  <si>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</si>
  <si>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</si>
  <si>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</si>
  <si>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</si>
  <si>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</si>
  <si>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</si>
  <si>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</si>
  <si>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</si>
  <si>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</si>
  <si>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</si>
  <si>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</si>
  <si>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</si>
  <si>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</si>
  <si>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</si>
  <si>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</si>
  <si>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</si>
  <si>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</si>
  <si>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</si>
  <si>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</si>
  <si>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</si>
  <si>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</si>
  <si>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</si>
  <si>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</si>
  <si>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</si>
  <si>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</si>
  <si>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</si>
  <si>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</si>
  <si>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</si>
  <si>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</si>
  <si>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</si>
  <si>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</si>
  <si>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</si>
  <si>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</si>
  <si>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</si>
  <si>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</si>
  <si>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</si>
  <si>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</si>
  <si>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</si>
  <si>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</si>
  <si>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</si>
  <si>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</si>
  <si>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</si>
  <si>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</si>
  <si>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</si>
  <si>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</si>
  <si>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</si>
  <si>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</si>
  <si>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</si>
  <si>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</si>
  <si>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</si>
  <si>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</si>
  <si>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</si>
  <si>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</si>
  <si>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</si>
  <si>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</si>
  <si>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</si>
  <si>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</si>
  <si>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</si>
  <si>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</si>
  <si>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</si>
  <si>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</si>
  <si>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</si>
  <si>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</si>
  <si>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</si>
  <si>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</si>
  <si>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</si>
  <si>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</si>
  <si>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</si>
  <si>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</si>
  <si>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</si>
  <si>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</si>
  <si>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</si>
  <si>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</si>
  <si>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</si>
  <si>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</si>
  <si>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</si>
  <si>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</si>
  <si>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</si>
  <si>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</si>
  <si>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</si>
  <si>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</si>
  <si>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</si>
  <si>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</si>
  <si>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</si>
  <si>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</si>
  <si>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</si>
  <si>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</si>
  <si>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</si>
  <si>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</si>
  <si>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</si>
  <si>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</si>
  <si>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</si>
  <si>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</si>
  <si>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</si>
  <si>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</si>
  <si>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</si>
  <si>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</si>
  <si>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</si>
  <si>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</si>
  <si>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</si>
  <si>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</si>
  <si>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</si>
  <si>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</si>
  <si>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</si>
  <si>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</si>
  <si>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</si>
  <si>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</si>
  <si>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</si>
  <si>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</si>
  <si>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ANDITEL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</si>
</sst>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6">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165" fontId="1" fillId="6" borderId="34" xfId="0" applyNumberFormat="1" applyFont="1" applyFill="1" applyBorder="1" applyAlignment="1">
      <alignment horizontal="center" vertical="center"/>
    </xf>
    <xf numFmtId="165" fontId="1" fillId="6" borderId="35"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165" fontId="2" fillId="6" borderId="6" xfId="0" applyNumberFormat="1" applyFont="1" applyFill="1" applyBorder="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H12" sqref="H12"/>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16384" width="11.42578125" style="1"/>
  </cols>
  <sheetData>
    <row r="2" spans="2:6" x14ac:dyDescent="0.25">
      <c r="B2" s="95" t="s">
        <v>54</v>
      </c>
      <c r="C2" s="95"/>
    </row>
    <row r="3" spans="2:6" x14ac:dyDescent="0.25">
      <c r="B3" s="2"/>
      <c r="C3" s="2"/>
    </row>
    <row r="4" spans="2:6" x14ac:dyDescent="0.25">
      <c r="B4" s="95" t="s">
        <v>126</v>
      </c>
      <c r="C4" s="95"/>
    </row>
    <row r="5" spans="2:6" x14ac:dyDescent="0.25">
      <c r="B5" s="12"/>
      <c r="C5" s="12"/>
    </row>
    <row r="6" spans="2:6" x14ac:dyDescent="0.25">
      <c r="B6" s="95" t="s">
        <v>133</v>
      </c>
      <c r="C6" s="95"/>
    </row>
    <row r="7" spans="2:6" ht="16.5" thickBot="1" x14ac:dyDescent="0.3">
      <c r="B7" s="2"/>
      <c r="C7" s="2"/>
    </row>
    <row r="8" spans="2:6" ht="52.5" customHeight="1" thickBot="1" x14ac:dyDescent="0.3">
      <c r="B8" s="96" t="s">
        <v>114</v>
      </c>
      <c r="C8" s="96"/>
      <c r="E8" s="91" t="s">
        <v>131</v>
      </c>
      <c r="F8" s="90" t="s">
        <v>132</v>
      </c>
    </row>
    <row r="9" spans="2:6" ht="16.5" thickBot="1" x14ac:dyDescent="0.3"/>
    <row r="10" spans="2:6" ht="32.25" thickBot="1" x14ac:dyDescent="0.3">
      <c r="B10" s="16" t="s">
        <v>1</v>
      </c>
      <c r="C10" s="62" t="s">
        <v>45</v>
      </c>
    </row>
    <row r="11" spans="2:6" x14ac:dyDescent="0.25">
      <c r="B11" s="67" t="s">
        <v>42</v>
      </c>
      <c r="C11" s="63">
        <f>'5A - Mesa de Ayuda'!E9</f>
        <v>342180000</v>
      </c>
    </row>
    <row r="12" spans="2:6" x14ac:dyDescent="0.25">
      <c r="B12" s="65" t="s">
        <v>2</v>
      </c>
      <c r="C12" s="92">
        <f>'5B - Bolsa Repuestos'!D82</f>
        <v>18104946</v>
      </c>
      <c r="E12" s="92">
        <v>5000000</v>
      </c>
    </row>
    <row r="13" spans="2:6" x14ac:dyDescent="0.25">
      <c r="B13" s="65" t="s">
        <v>41</v>
      </c>
      <c r="C13" s="93">
        <f>'5C- Bolsa horas serv espec.'!D11</f>
        <v>92466.67</v>
      </c>
      <c r="E13" s="92">
        <v>10000000</v>
      </c>
    </row>
    <row r="14" spans="2:6" ht="16.5" thickBot="1" x14ac:dyDescent="0.3">
      <c r="B14" s="66" t="s">
        <v>123</v>
      </c>
      <c r="C14" s="64">
        <f>'5D- Certificados Digitales'!D19</f>
        <v>9810000</v>
      </c>
    </row>
    <row r="15" spans="2:6" ht="16.5" thickBot="1" x14ac:dyDescent="0.3"/>
    <row r="16" spans="2:6" ht="16.5" thickBot="1" x14ac:dyDescent="0.3">
      <c r="B16" s="25" t="s">
        <v>46</v>
      </c>
      <c r="C16" s="125">
        <f>SUM(C11:C14)</f>
        <v>370187412.67000002</v>
      </c>
      <c r="E16" s="94">
        <v>366990000</v>
      </c>
    </row>
    <row r="17" spans="2:15" x14ac:dyDescent="0.25">
      <c r="B17" s="12"/>
      <c r="C17" s="27"/>
    </row>
    <row r="18" spans="2:15" ht="30" customHeight="1" x14ac:dyDescent="0.2">
      <c r="B18" s="97" t="s">
        <v>60</v>
      </c>
      <c r="C18" s="97"/>
      <c r="D18" s="30"/>
      <c r="E18" s="30"/>
      <c r="F18" s="30"/>
      <c r="G18" s="30"/>
      <c r="H18" s="30"/>
      <c r="I18" s="30"/>
      <c r="J18" s="30"/>
      <c r="K18" s="29"/>
      <c r="L18" s="28"/>
      <c r="M18" s="28"/>
      <c r="N18" s="28"/>
      <c r="O18" s="28"/>
    </row>
    <row r="19" spans="2:15" ht="52.5" customHeight="1" x14ac:dyDescent="0.2">
      <c r="B19" s="97" t="s">
        <v>62</v>
      </c>
      <c r="C19" s="97"/>
      <c r="D19" s="31"/>
      <c r="E19" s="31"/>
      <c r="F19" s="31"/>
      <c r="G19" s="31"/>
      <c r="H19" s="31"/>
      <c r="I19" s="31"/>
      <c r="J19" s="31"/>
      <c r="K19" s="31"/>
      <c r="L19" s="28"/>
      <c r="M19" s="28"/>
      <c r="N19" s="28"/>
      <c r="O19" s="28"/>
    </row>
    <row r="20" spans="2:15" ht="33.75" customHeight="1" x14ac:dyDescent="0.2">
      <c r="B20" s="97" t="s">
        <v>63</v>
      </c>
      <c r="C20" s="97"/>
      <c r="D20" s="30"/>
      <c r="E20" s="30"/>
      <c r="F20" s="30"/>
      <c r="G20" s="30"/>
      <c r="H20" s="30"/>
      <c r="I20" s="30"/>
      <c r="J20" s="30"/>
      <c r="K20" s="30"/>
      <c r="L20" s="28"/>
      <c r="M20" s="28"/>
      <c r="N20" s="28"/>
      <c r="O20" s="28"/>
    </row>
    <row r="21" spans="2:15" ht="87" customHeight="1" x14ac:dyDescent="0.25">
      <c r="B21" s="97" t="s">
        <v>68</v>
      </c>
      <c r="C21" s="97"/>
      <c r="D21" s="31"/>
      <c r="E21" s="31"/>
      <c r="F21" s="31"/>
      <c r="G21" s="31"/>
      <c r="H21" s="31"/>
      <c r="I21" s="31"/>
      <c r="J21" s="31"/>
      <c r="K21" s="31"/>
      <c r="L21" s="31"/>
      <c r="M21" s="31"/>
      <c r="N21" s="31"/>
      <c r="O21" s="31"/>
    </row>
    <row r="22" spans="2:15" ht="48.75" customHeight="1" x14ac:dyDescent="0.25">
      <c r="B22" s="97" t="s">
        <v>69</v>
      </c>
      <c r="C22" s="97"/>
      <c r="D22" s="31"/>
      <c r="E22" s="31"/>
      <c r="F22" s="31"/>
      <c r="G22" s="31"/>
      <c r="H22" s="31"/>
      <c r="I22" s="31"/>
      <c r="J22" s="31"/>
      <c r="K22" s="31"/>
      <c r="L22" s="31"/>
      <c r="M22" s="31"/>
      <c r="N22" s="31"/>
      <c r="O22" s="31"/>
    </row>
    <row r="23" spans="2:15" ht="48.75" customHeight="1" x14ac:dyDescent="0.25">
      <c r="B23" s="97" t="s">
        <v>70</v>
      </c>
      <c r="C23" s="97"/>
      <c r="D23" s="31"/>
      <c r="E23" s="31"/>
      <c r="F23" s="31"/>
      <c r="G23" s="31"/>
      <c r="H23" s="31"/>
      <c r="I23" s="31"/>
      <c r="J23" s="31"/>
      <c r="K23" s="31"/>
      <c r="L23" s="31"/>
      <c r="M23" s="31"/>
      <c r="N23" s="31"/>
      <c r="O23" s="31"/>
    </row>
    <row r="24" spans="2:15" ht="48.75" customHeight="1" x14ac:dyDescent="0.25">
      <c r="B24" s="97" t="s">
        <v>113</v>
      </c>
      <c r="C24" s="97"/>
      <c r="D24" s="31"/>
      <c r="E24" s="31"/>
      <c r="F24" s="31"/>
      <c r="G24" s="31"/>
      <c r="H24" s="31"/>
      <c r="I24" s="31"/>
      <c r="J24" s="31"/>
      <c r="K24" s="31"/>
      <c r="L24" s="31"/>
      <c r="M24" s="31"/>
      <c r="N24" s="31"/>
      <c r="O24" s="31"/>
    </row>
    <row r="25" spans="2:15" ht="48.75" customHeight="1" x14ac:dyDescent="0.25">
      <c r="B25" s="97" t="s">
        <v>124</v>
      </c>
      <c r="C25" s="97"/>
      <c r="D25" s="31"/>
      <c r="E25" s="31"/>
      <c r="F25" s="31"/>
      <c r="G25" s="31"/>
      <c r="H25" s="31"/>
      <c r="I25" s="31"/>
      <c r="J25" s="31"/>
      <c r="K25" s="31"/>
      <c r="L25" s="31"/>
      <c r="M25" s="31"/>
      <c r="N25" s="31"/>
      <c r="O25" s="31"/>
    </row>
    <row r="27" spans="2:15" ht="31.5" x14ac:dyDescent="0.25">
      <c r="B27" s="13" t="s">
        <v>3</v>
      </c>
      <c r="C27" s="3"/>
    </row>
    <row r="28" spans="2:15" x14ac:dyDescent="0.25">
      <c r="B28" s="11" t="s">
        <v>4</v>
      </c>
      <c r="C28" s="4"/>
    </row>
    <row r="29" spans="2:15" x14ac:dyDescent="0.25">
      <c r="B29" s="11" t="s">
        <v>5</v>
      </c>
      <c r="C29" s="3"/>
    </row>
    <row r="30" spans="2:15" x14ac:dyDescent="0.25">
      <c r="B30" s="11" t="s">
        <v>6</v>
      </c>
      <c r="C30" s="4"/>
    </row>
    <row r="31" spans="2:15" x14ac:dyDescent="0.25">
      <c r="B31" s="11" t="s">
        <v>7</v>
      </c>
      <c r="C31" s="3"/>
    </row>
    <row r="35" spans="2:3" x14ac:dyDescent="0.25">
      <c r="B35" s="8" t="s">
        <v>8</v>
      </c>
      <c r="C35" s="14"/>
    </row>
  </sheetData>
  <mergeCells count="12">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98" t="s">
        <v>55</v>
      </c>
      <c r="C2" s="99"/>
      <c r="D2" s="99"/>
      <c r="E2" s="100"/>
    </row>
    <row r="3" spans="1:16384" x14ac:dyDescent="0.25">
      <c r="B3" s="12"/>
      <c r="C3" s="12"/>
      <c r="D3" s="12"/>
      <c r="E3" s="12"/>
    </row>
    <row r="4" spans="1:16384" ht="15.75" customHeight="1" x14ac:dyDescent="0.25">
      <c r="B4" s="95" t="s">
        <v>126</v>
      </c>
      <c r="C4" s="95"/>
      <c r="D4" s="95"/>
      <c r="E4" s="95"/>
    </row>
    <row r="5" spans="1:16384" x14ac:dyDescent="0.25">
      <c r="B5" s="12"/>
      <c r="C5" s="12"/>
      <c r="D5" s="12"/>
      <c r="E5" s="12"/>
    </row>
    <row r="6" spans="1:16384" ht="48" customHeight="1" x14ac:dyDescent="0.25">
      <c r="B6" s="96" t="s">
        <v>114</v>
      </c>
      <c r="C6" s="96"/>
      <c r="D6" s="96"/>
      <c r="E6" s="96"/>
    </row>
    <row r="7" spans="1:16384" ht="16.5" thickBot="1" x14ac:dyDescent="0.3">
      <c r="B7" s="78"/>
      <c r="C7" s="78"/>
      <c r="D7" s="78"/>
      <c r="E7" s="78"/>
    </row>
    <row r="8" spans="1:16384" ht="32.25" thickBot="1" x14ac:dyDescent="0.3">
      <c r="B8" s="17" t="s">
        <v>1</v>
      </c>
      <c r="C8" s="18" t="s">
        <v>43</v>
      </c>
      <c r="D8" s="19" t="s">
        <v>0</v>
      </c>
      <c r="E8" s="24" t="s">
        <v>44</v>
      </c>
    </row>
    <row r="9" spans="1:16384" ht="16.5" thickBot="1" x14ac:dyDescent="0.3">
      <c r="B9" s="20" t="s">
        <v>42</v>
      </c>
      <c r="C9" s="21">
        <v>38020000</v>
      </c>
      <c r="D9" s="22">
        <v>9</v>
      </c>
      <c r="E9" s="23">
        <f>C9*D9</f>
        <v>342180000</v>
      </c>
    </row>
    <row r="11" spans="1:16384" ht="36" customHeight="1" x14ac:dyDescent="0.25">
      <c r="B11" s="102" t="s">
        <v>61</v>
      </c>
      <c r="C11" s="102"/>
      <c r="D11" s="102"/>
      <c r="E11" s="102"/>
    </row>
    <row r="12" spans="1:16384" customFormat="1" ht="18.75" customHeight="1" x14ac:dyDescent="0.25">
      <c r="A12" s="26"/>
      <c r="B12" s="105" t="s">
        <v>49</v>
      </c>
      <c r="C12" s="105"/>
      <c r="D12" s="105"/>
      <c r="E12" s="105"/>
    </row>
    <row r="13" spans="1:16384" ht="66.75" customHeight="1" x14ac:dyDescent="0.2">
      <c r="A13" s="32"/>
      <c r="B13" s="97" t="s">
        <v>67</v>
      </c>
      <c r="C13" s="97"/>
      <c r="D13" s="97"/>
      <c r="E13" s="97"/>
      <c r="F13" s="31"/>
      <c r="G13" s="31"/>
      <c r="H13" s="31"/>
      <c r="I13" s="30"/>
      <c r="J13" s="30"/>
      <c r="K13" s="30"/>
      <c r="L13" s="28"/>
      <c r="M13" s="28"/>
      <c r="N13" s="28"/>
      <c r="O13" s="28"/>
    </row>
    <row r="14" spans="1:16384" ht="18" customHeight="1" x14ac:dyDescent="0.2">
      <c r="B14" s="103" t="s">
        <v>53</v>
      </c>
      <c r="C14" s="103"/>
      <c r="D14" s="103"/>
      <c r="E14" s="34"/>
      <c r="F14" s="30"/>
      <c r="G14" s="30"/>
      <c r="H14" s="30"/>
      <c r="I14" s="30"/>
      <c r="J14" s="30"/>
      <c r="K14" s="30"/>
      <c r="L14" s="28"/>
      <c r="M14" s="28"/>
      <c r="N14" s="28"/>
      <c r="O14" s="28"/>
    </row>
    <row r="15" spans="1:16384" ht="15.75" customHeight="1" x14ac:dyDescent="0.25">
      <c r="A15" s="76"/>
      <c r="B15" s="76" t="s">
        <v>59</v>
      </c>
      <c r="C15" s="76"/>
      <c r="D15" s="76"/>
      <c r="E15" s="76"/>
      <c r="F15" s="76"/>
      <c r="G15" s="76"/>
      <c r="H15" s="76"/>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c r="WXB15" s="102"/>
      <c r="WXC15" s="102"/>
      <c r="WXD15" s="102"/>
      <c r="WXE15" s="102"/>
      <c r="WXF15" s="102"/>
      <c r="WXG15" s="102"/>
      <c r="WXH15" s="102"/>
      <c r="WXI15" s="102"/>
      <c r="WXJ15" s="102"/>
      <c r="WXK15" s="102"/>
      <c r="WXL15" s="102"/>
      <c r="WXM15" s="102"/>
      <c r="WXN15" s="102"/>
      <c r="WXO15" s="102"/>
      <c r="WXP15" s="102"/>
      <c r="WXQ15" s="102"/>
      <c r="WXR15" s="102"/>
      <c r="WXS15" s="102"/>
      <c r="WXT15" s="102"/>
      <c r="WXU15" s="102"/>
      <c r="WXV15" s="102"/>
      <c r="WXW15" s="102"/>
      <c r="WXX15" s="102"/>
      <c r="WXY15" s="102"/>
      <c r="WXZ15" s="102"/>
      <c r="WYA15" s="102"/>
      <c r="WYB15" s="102"/>
      <c r="WYC15" s="102"/>
      <c r="WYD15" s="102"/>
      <c r="WYE15" s="102"/>
      <c r="WYF15" s="102"/>
      <c r="WYG15" s="102"/>
      <c r="WYH15" s="102"/>
      <c r="WYI15" s="102"/>
      <c r="WYJ15" s="102"/>
      <c r="WYK15" s="102"/>
      <c r="WYL15" s="102"/>
      <c r="WYM15" s="102"/>
      <c r="WYN15" s="102"/>
      <c r="WYO15" s="102"/>
      <c r="WYP15" s="102"/>
      <c r="WYQ15" s="102"/>
      <c r="WYR15" s="102"/>
      <c r="WYS15" s="102"/>
      <c r="WYT15" s="102"/>
      <c r="WYU15" s="102"/>
      <c r="WYV15" s="102"/>
      <c r="WYW15" s="102"/>
      <c r="WYX15" s="102"/>
      <c r="WYY15" s="102"/>
      <c r="WYZ15" s="102"/>
      <c r="WZA15" s="102"/>
      <c r="WZB15" s="102"/>
      <c r="WZC15" s="102"/>
      <c r="WZD15" s="102"/>
      <c r="WZE15" s="102"/>
      <c r="WZF15" s="102"/>
      <c r="WZG15" s="102"/>
      <c r="WZH15" s="102"/>
      <c r="WZI15" s="102"/>
      <c r="WZJ15" s="102"/>
      <c r="WZK15" s="102"/>
      <c r="WZL15" s="102"/>
      <c r="WZM15" s="102"/>
      <c r="WZN15" s="102"/>
      <c r="WZO15" s="102"/>
      <c r="WZP15" s="102"/>
      <c r="WZQ15" s="102"/>
      <c r="WZR15" s="102"/>
      <c r="WZS15" s="102"/>
      <c r="WZT15" s="102"/>
      <c r="WZU15" s="102"/>
      <c r="WZV15" s="102"/>
      <c r="WZW15" s="102"/>
      <c r="WZX15" s="102"/>
      <c r="WZY15" s="102"/>
      <c r="WZZ15" s="102"/>
      <c r="XAA15" s="102"/>
      <c r="XAB15" s="102"/>
      <c r="XAC15" s="102"/>
      <c r="XAD15" s="102"/>
      <c r="XAE15" s="102"/>
      <c r="XAF15" s="102"/>
      <c r="XAG15" s="102"/>
      <c r="XAH15" s="102"/>
      <c r="XAI15" s="102"/>
      <c r="XAJ15" s="102"/>
      <c r="XAK15" s="102"/>
      <c r="XAL15" s="102"/>
      <c r="XAM15" s="102"/>
      <c r="XAN15" s="102"/>
      <c r="XAO15" s="102"/>
      <c r="XAP15" s="102"/>
      <c r="XAQ15" s="102"/>
      <c r="XAR15" s="102"/>
      <c r="XAS15" s="102"/>
      <c r="XAT15" s="102"/>
      <c r="XAU15" s="102"/>
      <c r="XAV15" s="102"/>
      <c r="XAW15" s="102"/>
      <c r="XAX15" s="102"/>
      <c r="XAY15" s="102"/>
      <c r="XAZ15" s="102"/>
      <c r="XBA15" s="102"/>
      <c r="XBB15" s="102"/>
      <c r="XBC15" s="102"/>
      <c r="XBD15" s="102"/>
      <c r="XBE15" s="102"/>
      <c r="XBF15" s="102"/>
      <c r="XBG15" s="102"/>
      <c r="XBH15" s="102"/>
      <c r="XBI15" s="102"/>
      <c r="XBJ15" s="102"/>
      <c r="XBK15" s="102"/>
      <c r="XBL15" s="102"/>
      <c r="XBM15" s="102"/>
      <c r="XBN15" s="102"/>
      <c r="XBO15" s="102"/>
      <c r="XBP15" s="102"/>
      <c r="XBQ15" s="102"/>
      <c r="XBR15" s="102"/>
      <c r="XBS15" s="102"/>
      <c r="XBT15" s="102"/>
      <c r="XBU15" s="102"/>
      <c r="XBV15" s="102"/>
      <c r="XBW15" s="102"/>
      <c r="XBX15" s="102"/>
      <c r="XBY15" s="102"/>
      <c r="XBZ15" s="102"/>
      <c r="XCA15" s="102"/>
      <c r="XCB15" s="102"/>
      <c r="XCC15" s="102"/>
      <c r="XCD15" s="102"/>
      <c r="XCE15" s="102"/>
      <c r="XCF15" s="102"/>
      <c r="XCG15" s="102"/>
      <c r="XCH15" s="102"/>
      <c r="XCI15" s="102"/>
      <c r="XCJ15" s="102"/>
      <c r="XCK15" s="102"/>
      <c r="XCL15" s="102"/>
      <c r="XCM15" s="102"/>
      <c r="XCN15" s="102"/>
      <c r="XCO15" s="102"/>
      <c r="XCP15" s="102"/>
      <c r="XCQ15" s="102"/>
      <c r="XCR15" s="102"/>
      <c r="XCS15" s="102"/>
      <c r="XCT15" s="102"/>
      <c r="XCU15" s="102"/>
      <c r="XCV15" s="102"/>
      <c r="XCW15" s="102"/>
      <c r="XCX15" s="102"/>
      <c r="XCY15" s="102"/>
      <c r="XCZ15" s="102"/>
      <c r="XDA15" s="102"/>
      <c r="XDB15" s="102"/>
      <c r="XDC15" s="102"/>
      <c r="XDD15" s="102"/>
      <c r="XDE15" s="102"/>
      <c r="XDF15" s="102"/>
      <c r="XDG15" s="102"/>
      <c r="XDH15" s="102"/>
      <c r="XDI15" s="102"/>
      <c r="XDJ15" s="102"/>
      <c r="XDK15" s="102"/>
      <c r="XDL15" s="102"/>
      <c r="XDM15" s="102"/>
      <c r="XDN15" s="102"/>
      <c r="XDO15" s="102"/>
      <c r="XDP15" s="102"/>
      <c r="XDQ15" s="102"/>
      <c r="XDR15" s="102"/>
      <c r="XDS15" s="102"/>
      <c r="XDT15" s="102"/>
      <c r="XDU15" s="102"/>
      <c r="XDV15" s="102"/>
      <c r="XDW15" s="102"/>
      <c r="XDX15" s="102"/>
      <c r="XDY15" s="102"/>
      <c r="XDZ15" s="102"/>
      <c r="XEA15" s="102"/>
      <c r="XEB15" s="102"/>
      <c r="XEC15" s="102"/>
      <c r="XED15" s="102"/>
      <c r="XEE15" s="102"/>
      <c r="XEF15" s="102"/>
      <c r="XEG15" s="102"/>
      <c r="XEH15" s="102"/>
      <c r="XEI15" s="102"/>
      <c r="XEJ15" s="102"/>
      <c r="XEK15" s="102"/>
      <c r="XEL15" s="102"/>
      <c r="XEM15" s="102"/>
      <c r="XEN15" s="102"/>
      <c r="XEO15" s="102"/>
      <c r="XEP15" s="102"/>
      <c r="XEQ15" s="102"/>
      <c r="XER15" s="102"/>
      <c r="XES15" s="102"/>
      <c r="XET15" s="102"/>
      <c r="XEU15" s="102"/>
      <c r="XEV15" s="102"/>
      <c r="XEW15" s="102"/>
      <c r="XEX15" s="102"/>
      <c r="XEY15" s="102"/>
      <c r="XEZ15" s="102"/>
      <c r="XFA15" s="102"/>
      <c r="XFB15" s="102"/>
      <c r="XFC15" s="102"/>
      <c r="XFD15" s="102"/>
    </row>
    <row r="16" spans="1:16384" x14ac:dyDescent="0.25">
      <c r="B16" s="101" t="s">
        <v>3</v>
      </c>
      <c r="C16" s="101"/>
      <c r="D16" s="101"/>
      <c r="E16" s="10"/>
    </row>
    <row r="17" spans="2:5" x14ac:dyDescent="0.25">
      <c r="B17" s="101" t="s">
        <v>4</v>
      </c>
      <c r="C17" s="101"/>
      <c r="D17" s="101"/>
      <c r="E17" s="4"/>
    </row>
    <row r="18" spans="2:5" x14ac:dyDescent="0.25">
      <c r="B18" s="101" t="s">
        <v>5</v>
      </c>
      <c r="C18" s="101"/>
      <c r="D18" s="101"/>
      <c r="E18" s="10"/>
    </row>
    <row r="19" spans="2:5" x14ac:dyDescent="0.25">
      <c r="B19" s="101" t="s">
        <v>6</v>
      </c>
      <c r="C19" s="101"/>
      <c r="D19" s="101"/>
      <c r="E19" s="4"/>
    </row>
    <row r="20" spans="2:5" x14ac:dyDescent="0.25">
      <c r="B20" s="101" t="s">
        <v>7</v>
      </c>
      <c r="C20" s="101"/>
      <c r="D20" s="101"/>
      <c r="E20" s="10"/>
    </row>
    <row r="24" spans="2:5" ht="31.5" x14ac:dyDescent="0.25">
      <c r="B24" s="77" t="s">
        <v>8</v>
      </c>
      <c r="C24" s="104"/>
      <c r="D24" s="104"/>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6" sqref="I6:K6"/>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5" t="s">
        <v>56</v>
      </c>
      <c r="C2" s="95"/>
      <c r="D2" s="95"/>
    </row>
    <row r="3" spans="2:11" s="1" customFormat="1" x14ac:dyDescent="0.25">
      <c r="B3" s="12"/>
      <c r="C3" s="12"/>
      <c r="D3" s="12"/>
    </row>
    <row r="4" spans="2:11" s="1" customFormat="1" ht="15.75" customHeight="1" x14ac:dyDescent="0.25">
      <c r="B4" s="98" t="s">
        <v>126</v>
      </c>
      <c r="C4" s="99"/>
      <c r="D4" s="100"/>
    </row>
    <row r="5" spans="2:11" s="1" customFormat="1" x14ac:dyDescent="0.25">
      <c r="B5" s="12"/>
      <c r="C5" s="12"/>
      <c r="D5" s="12"/>
    </row>
    <row r="6" spans="2:11" s="1" customFormat="1" ht="49.5" customHeight="1" x14ac:dyDescent="0.25">
      <c r="B6" s="108" t="s">
        <v>114</v>
      </c>
      <c r="C6" s="109"/>
      <c r="D6" s="110"/>
      <c r="F6" s="32" t="s">
        <v>128</v>
      </c>
      <c r="G6" s="1" t="s">
        <v>129</v>
      </c>
      <c r="I6" s="107"/>
      <c r="J6" s="107"/>
      <c r="K6" s="107"/>
    </row>
    <row r="7" spans="2:11" ht="16.5" thickBot="1" x14ac:dyDescent="0.3"/>
    <row r="8" spans="2:11" ht="31.5" customHeight="1" thickBot="1" x14ac:dyDescent="0.3">
      <c r="B8" s="111" t="s">
        <v>9</v>
      </c>
      <c r="C8" s="112"/>
      <c r="D8" s="6" t="s">
        <v>47</v>
      </c>
      <c r="F8" s="39" t="s">
        <v>127</v>
      </c>
      <c r="G8" s="39" t="s">
        <v>127</v>
      </c>
      <c r="I8" s="106" t="s">
        <v>130</v>
      </c>
      <c r="J8" s="106"/>
      <c r="K8" s="106"/>
    </row>
    <row r="9" spans="2:11" x14ac:dyDescent="0.25">
      <c r="B9" s="56"/>
      <c r="C9" s="57" t="s">
        <v>10</v>
      </c>
      <c r="D9" s="58"/>
      <c r="F9" s="79"/>
      <c r="G9" s="79"/>
    </row>
    <row r="10" spans="2:11" x14ac:dyDescent="0.25">
      <c r="B10" s="50">
        <v>1</v>
      </c>
      <c r="C10" s="43" t="s">
        <v>11</v>
      </c>
      <c r="D10" s="51">
        <v>406000</v>
      </c>
      <c r="F10" s="80">
        <v>605178.74654999992</v>
      </c>
      <c r="G10" s="80">
        <f>F10-D10</f>
        <v>199178.74654999992</v>
      </c>
    </row>
    <row r="11" spans="2:11" x14ac:dyDescent="0.25">
      <c r="B11" s="50">
        <v>2</v>
      </c>
      <c r="C11" s="43" t="s">
        <v>12</v>
      </c>
      <c r="D11" s="51">
        <v>417600</v>
      </c>
      <c r="F11" s="80">
        <v>605178.74654999992</v>
      </c>
      <c r="G11" s="80">
        <f>F11-D11</f>
        <v>187578.74654999992</v>
      </c>
    </row>
    <row r="12" spans="2:11" x14ac:dyDescent="0.25">
      <c r="B12" s="50"/>
      <c r="C12" s="43"/>
      <c r="D12" s="52"/>
      <c r="F12" s="81"/>
      <c r="G12" s="81"/>
    </row>
    <row r="13" spans="2:11" x14ac:dyDescent="0.25">
      <c r="B13" s="49"/>
      <c r="C13" s="44" t="s">
        <v>13</v>
      </c>
      <c r="D13" s="53"/>
      <c r="F13" s="82"/>
      <c r="G13" s="82"/>
    </row>
    <row r="14" spans="2:11" x14ac:dyDescent="0.25">
      <c r="B14" s="50">
        <v>3</v>
      </c>
      <c r="C14" s="43" t="s">
        <v>14</v>
      </c>
      <c r="D14" s="51">
        <v>232000</v>
      </c>
      <c r="F14" s="80">
        <v>400950.61355999997</v>
      </c>
      <c r="G14" s="80">
        <f>F14-D14</f>
        <v>168950.61355999997</v>
      </c>
    </row>
    <row r="15" spans="2:11" x14ac:dyDescent="0.25">
      <c r="B15" s="50"/>
      <c r="C15" s="43"/>
      <c r="D15" s="52"/>
      <c r="F15" s="81"/>
      <c r="G15" s="81"/>
    </row>
    <row r="16" spans="2:11" x14ac:dyDescent="0.25">
      <c r="B16" s="49"/>
      <c r="C16" s="44" t="s">
        <v>15</v>
      </c>
      <c r="D16" s="53"/>
      <c r="F16" s="82"/>
      <c r="G16" s="82"/>
    </row>
    <row r="17" spans="2:7" x14ac:dyDescent="0.25">
      <c r="B17" s="50">
        <v>4</v>
      </c>
      <c r="C17" s="45" t="s">
        <v>88</v>
      </c>
      <c r="D17" s="51">
        <v>174000</v>
      </c>
      <c r="F17" s="80">
        <v>474275.01554999995</v>
      </c>
      <c r="G17" s="80">
        <f t="shared" ref="G17:G18" si="0">F17-D17</f>
        <v>300275.01554999995</v>
      </c>
    </row>
    <row r="18" spans="2:7" x14ac:dyDescent="0.25">
      <c r="B18" s="50">
        <v>5</v>
      </c>
      <c r="C18" s="45" t="s">
        <v>89</v>
      </c>
      <c r="D18" s="51">
        <v>232000</v>
      </c>
      <c r="F18" s="80">
        <v>507550.32719999994</v>
      </c>
      <c r="G18" s="80">
        <f t="shared" si="0"/>
        <v>275550.32719999994</v>
      </c>
    </row>
    <row r="19" spans="2:7" x14ac:dyDescent="0.25">
      <c r="B19" s="50"/>
      <c r="C19" s="45"/>
      <c r="D19" s="54"/>
      <c r="F19" s="81"/>
      <c r="G19" s="81"/>
    </row>
    <row r="20" spans="2:7" x14ac:dyDescent="0.25">
      <c r="B20" s="49"/>
      <c r="C20" s="44" t="s">
        <v>76</v>
      </c>
      <c r="D20" s="53"/>
      <c r="F20" s="82"/>
      <c r="G20" s="82"/>
    </row>
    <row r="21" spans="2:7" x14ac:dyDescent="0.25">
      <c r="B21" s="50">
        <v>6</v>
      </c>
      <c r="C21" s="45" t="s">
        <v>90</v>
      </c>
      <c r="D21" s="51">
        <v>174000</v>
      </c>
      <c r="F21" s="80">
        <v>335099.02755</v>
      </c>
      <c r="G21" s="80">
        <f t="shared" ref="G21:G22" si="1">F21-D21</f>
        <v>161099.02755</v>
      </c>
    </row>
    <row r="22" spans="2:7" x14ac:dyDescent="0.25">
      <c r="B22" s="50">
        <v>7</v>
      </c>
      <c r="C22" s="45" t="s">
        <v>91</v>
      </c>
      <c r="D22" s="51">
        <v>197200</v>
      </c>
      <c r="F22" s="80">
        <v>392051.30684999999</v>
      </c>
      <c r="G22" s="80">
        <f t="shared" si="1"/>
        <v>194851.30684999999</v>
      </c>
    </row>
    <row r="23" spans="2:7" x14ac:dyDescent="0.25">
      <c r="B23" s="50"/>
      <c r="C23" s="46"/>
      <c r="D23" s="54"/>
      <c r="F23" s="81"/>
      <c r="G23" s="81"/>
    </row>
    <row r="24" spans="2:7" x14ac:dyDescent="0.25">
      <c r="B24" s="49"/>
      <c r="C24" s="44" t="s">
        <v>16</v>
      </c>
      <c r="D24" s="53"/>
      <c r="F24" s="82"/>
      <c r="G24" s="82"/>
    </row>
    <row r="25" spans="2:7" x14ac:dyDescent="0.25">
      <c r="B25" s="50">
        <v>8</v>
      </c>
      <c r="C25" s="43" t="s">
        <v>17</v>
      </c>
      <c r="D25" s="51">
        <v>406000</v>
      </c>
      <c r="F25" s="80">
        <v>467947.68615000002</v>
      </c>
      <c r="G25" s="80">
        <f t="shared" ref="G25:G26" si="2">F25-D25</f>
        <v>61947.686150000023</v>
      </c>
    </row>
    <row r="26" spans="2:7" x14ac:dyDescent="0.25">
      <c r="B26" s="50">
        <v>9</v>
      </c>
      <c r="C26" s="43" t="s">
        <v>18</v>
      </c>
      <c r="D26" s="51">
        <v>533600</v>
      </c>
      <c r="F26" s="80">
        <v>689262.13439999986</v>
      </c>
      <c r="G26" s="80">
        <f t="shared" si="2"/>
        <v>155662.13439999986</v>
      </c>
    </row>
    <row r="27" spans="2:7" x14ac:dyDescent="0.25">
      <c r="B27" s="50"/>
      <c r="C27" s="43"/>
      <c r="D27" s="52"/>
      <c r="F27" s="81"/>
      <c r="G27" s="81"/>
    </row>
    <row r="28" spans="2:7" x14ac:dyDescent="0.25">
      <c r="B28" s="49"/>
      <c r="C28" s="44" t="s">
        <v>95</v>
      </c>
      <c r="D28" s="53"/>
      <c r="F28" s="82"/>
      <c r="G28" s="82"/>
    </row>
    <row r="29" spans="2:7" x14ac:dyDescent="0.25">
      <c r="B29" s="50">
        <v>10</v>
      </c>
      <c r="C29" s="47" t="s">
        <v>92</v>
      </c>
      <c r="D29" s="51">
        <v>1700000</v>
      </c>
      <c r="F29" s="80">
        <v>1737680</v>
      </c>
      <c r="G29" s="80">
        <f t="shared" ref="G29:G31" si="3">F29-D29</f>
        <v>37680</v>
      </c>
    </row>
    <row r="30" spans="2:7" x14ac:dyDescent="0.25">
      <c r="B30" s="50">
        <v>11</v>
      </c>
      <c r="C30" s="48" t="s">
        <v>93</v>
      </c>
      <c r="D30" s="51">
        <v>1600000</v>
      </c>
      <c r="F30" s="80">
        <v>1600000</v>
      </c>
      <c r="G30" s="80">
        <f t="shared" si="3"/>
        <v>0</v>
      </c>
    </row>
    <row r="31" spans="2:7" x14ac:dyDescent="0.25">
      <c r="B31" s="50">
        <v>12</v>
      </c>
      <c r="C31" s="48" t="s">
        <v>94</v>
      </c>
      <c r="D31" s="51">
        <v>1500000</v>
      </c>
      <c r="F31" s="80">
        <v>1505680</v>
      </c>
      <c r="G31" s="80">
        <f t="shared" si="3"/>
        <v>5680</v>
      </c>
    </row>
    <row r="32" spans="2:7" x14ac:dyDescent="0.25">
      <c r="B32" s="50"/>
      <c r="C32" s="48"/>
      <c r="D32" s="59"/>
      <c r="F32" s="80"/>
      <c r="G32" s="80"/>
    </row>
    <row r="33" spans="2:7" x14ac:dyDescent="0.25">
      <c r="B33" s="49"/>
      <c r="C33" s="44" t="s">
        <v>96</v>
      </c>
      <c r="D33" s="53"/>
      <c r="F33" s="82"/>
      <c r="G33" s="82"/>
    </row>
    <row r="34" spans="2:7" x14ac:dyDescent="0.25">
      <c r="B34" s="50">
        <v>13</v>
      </c>
      <c r="C34" s="47" t="s">
        <v>97</v>
      </c>
      <c r="D34" s="51">
        <v>650000</v>
      </c>
      <c r="F34" s="80">
        <v>652300.93236000009</v>
      </c>
      <c r="G34" s="80">
        <f t="shared" ref="G34:G35" si="4">F34-D34</f>
        <v>2300.9323600000935</v>
      </c>
    </row>
    <row r="35" spans="2:7" x14ac:dyDescent="0.25">
      <c r="B35" s="50">
        <v>14</v>
      </c>
      <c r="C35" s="48" t="s">
        <v>98</v>
      </c>
      <c r="D35" s="51">
        <v>650000</v>
      </c>
      <c r="F35" s="80">
        <v>652300.93236000009</v>
      </c>
      <c r="G35" s="80">
        <f t="shared" si="4"/>
        <v>2300.9323600000935</v>
      </c>
    </row>
    <row r="36" spans="2:7" x14ac:dyDescent="0.25">
      <c r="B36" s="50"/>
      <c r="C36" s="43"/>
      <c r="D36" s="52"/>
      <c r="F36" s="81"/>
      <c r="G36" s="81"/>
    </row>
    <row r="37" spans="2:7" x14ac:dyDescent="0.25">
      <c r="B37" s="49"/>
      <c r="C37" s="44" t="s">
        <v>19</v>
      </c>
      <c r="D37" s="53"/>
      <c r="F37" s="82"/>
      <c r="G37" s="82"/>
    </row>
    <row r="38" spans="2:7" x14ac:dyDescent="0.25">
      <c r="B38" s="50">
        <v>15</v>
      </c>
      <c r="C38" s="43" t="s">
        <v>20</v>
      </c>
      <c r="D38" s="51">
        <v>92800</v>
      </c>
      <c r="F38" s="80">
        <v>280486.97607000003</v>
      </c>
      <c r="G38" s="80">
        <f t="shared" ref="G38:G41" si="5">F38-D38</f>
        <v>187686.97607000003</v>
      </c>
    </row>
    <row r="39" spans="2:7" x14ac:dyDescent="0.25">
      <c r="B39" s="50">
        <v>16</v>
      </c>
      <c r="C39" s="43" t="s">
        <v>21</v>
      </c>
      <c r="D39" s="51">
        <v>92800</v>
      </c>
      <c r="F39" s="80">
        <v>346315.82916000002</v>
      </c>
      <c r="G39" s="80">
        <f t="shared" si="5"/>
        <v>253515.82916000002</v>
      </c>
    </row>
    <row r="40" spans="2:7" x14ac:dyDescent="0.25">
      <c r="B40" s="50">
        <v>17</v>
      </c>
      <c r="C40" s="43" t="s">
        <v>22</v>
      </c>
      <c r="D40" s="51">
        <v>232000</v>
      </c>
      <c r="F40" s="80">
        <v>391222.18673999998</v>
      </c>
      <c r="G40" s="80">
        <f t="shared" si="5"/>
        <v>159222.18673999998</v>
      </c>
    </row>
    <row r="41" spans="2:7" x14ac:dyDescent="0.25">
      <c r="B41" s="50">
        <v>18</v>
      </c>
      <c r="C41" s="43" t="s">
        <v>23</v>
      </c>
      <c r="D41" s="51">
        <v>232000</v>
      </c>
      <c r="F41" s="80">
        <v>459582.60305999994</v>
      </c>
      <c r="G41" s="80">
        <f t="shared" si="5"/>
        <v>227582.60305999994</v>
      </c>
    </row>
    <row r="42" spans="2:7" x14ac:dyDescent="0.25">
      <c r="B42" s="50"/>
      <c r="C42" s="43"/>
      <c r="D42" s="52"/>
      <c r="F42" s="81"/>
      <c r="G42" s="81"/>
    </row>
    <row r="43" spans="2:7" x14ac:dyDescent="0.25">
      <c r="B43" s="49"/>
      <c r="C43" s="44" t="s">
        <v>24</v>
      </c>
      <c r="D43" s="53"/>
      <c r="F43" s="82"/>
      <c r="G43" s="82"/>
    </row>
    <row r="44" spans="2:7" x14ac:dyDescent="0.25">
      <c r="B44" s="50">
        <v>19</v>
      </c>
      <c r="C44" s="43" t="s">
        <v>77</v>
      </c>
      <c r="D44" s="51">
        <v>8000</v>
      </c>
      <c r="F44" s="80">
        <v>9380</v>
      </c>
      <c r="G44" s="80">
        <f t="shared" ref="G44:G48" si="6">F44-D44</f>
        <v>1380</v>
      </c>
    </row>
    <row r="45" spans="2:7" x14ac:dyDescent="0.25">
      <c r="B45" s="50">
        <v>20</v>
      </c>
      <c r="C45" s="43" t="s">
        <v>78</v>
      </c>
      <c r="D45" s="51">
        <v>11600</v>
      </c>
      <c r="F45" s="80">
        <v>11725</v>
      </c>
      <c r="G45" s="80">
        <f t="shared" si="6"/>
        <v>125</v>
      </c>
    </row>
    <row r="46" spans="2:7" x14ac:dyDescent="0.25">
      <c r="B46" s="50">
        <v>21</v>
      </c>
      <c r="C46" s="43" t="s">
        <v>79</v>
      </c>
      <c r="D46" s="51">
        <v>11600</v>
      </c>
      <c r="F46" s="80">
        <v>13132</v>
      </c>
      <c r="G46" s="80">
        <f t="shared" si="6"/>
        <v>1532</v>
      </c>
    </row>
    <row r="47" spans="2:7" x14ac:dyDescent="0.25">
      <c r="B47" s="50">
        <v>22</v>
      </c>
      <c r="C47" s="43" t="s">
        <v>80</v>
      </c>
      <c r="D47" s="51">
        <v>2800000</v>
      </c>
      <c r="F47" s="80">
        <v>2897680</v>
      </c>
      <c r="G47" s="80">
        <f t="shared" si="6"/>
        <v>97680</v>
      </c>
    </row>
    <row r="48" spans="2:7" x14ac:dyDescent="0.25">
      <c r="B48" s="50">
        <v>23</v>
      </c>
      <c r="C48" s="43" t="s">
        <v>25</v>
      </c>
      <c r="D48" s="51">
        <v>46400</v>
      </c>
      <c r="F48" s="80">
        <v>71046.689700000003</v>
      </c>
      <c r="G48" s="80">
        <f t="shared" si="6"/>
        <v>24646.689700000003</v>
      </c>
    </row>
    <row r="49" spans="2:7" x14ac:dyDescent="0.25">
      <c r="B49" s="50"/>
      <c r="C49" s="43"/>
      <c r="D49" s="52"/>
      <c r="F49" s="81"/>
      <c r="G49" s="81"/>
    </row>
    <row r="50" spans="2:7" x14ac:dyDescent="0.25">
      <c r="B50" s="49"/>
      <c r="C50" s="44" t="s">
        <v>26</v>
      </c>
      <c r="D50" s="53"/>
      <c r="F50" s="82"/>
      <c r="G50" s="82"/>
    </row>
    <row r="51" spans="2:7" x14ac:dyDescent="0.25">
      <c r="B51" s="50">
        <v>24</v>
      </c>
      <c r="C51" s="43" t="s">
        <v>27</v>
      </c>
      <c r="D51" s="51">
        <v>5000</v>
      </c>
      <c r="F51" s="80">
        <v>10109.834699999999</v>
      </c>
      <c r="G51" s="80">
        <f t="shared" ref="G51:G57" si="7">F51-D51</f>
        <v>5109.8346999999994</v>
      </c>
    </row>
    <row r="52" spans="2:7" x14ac:dyDescent="0.25">
      <c r="B52" s="50">
        <v>25</v>
      </c>
      <c r="C52" s="43" t="s">
        <v>28</v>
      </c>
      <c r="D52" s="51">
        <v>5546</v>
      </c>
      <c r="F52" s="80">
        <v>10681.315049999999</v>
      </c>
      <c r="G52" s="80">
        <f t="shared" si="7"/>
        <v>5135.3150499999992</v>
      </c>
    </row>
    <row r="53" spans="2:7" x14ac:dyDescent="0.25">
      <c r="B53" s="50">
        <v>26</v>
      </c>
      <c r="C53" s="43" t="s">
        <v>29</v>
      </c>
      <c r="D53" s="51">
        <v>5000</v>
      </c>
      <c r="F53" s="80">
        <v>38055.539549999994</v>
      </c>
      <c r="G53" s="80">
        <f t="shared" si="7"/>
        <v>33055.539549999994</v>
      </c>
    </row>
    <row r="54" spans="2:7" x14ac:dyDescent="0.25">
      <c r="B54" s="50">
        <v>27</v>
      </c>
      <c r="C54" s="43" t="s">
        <v>30</v>
      </c>
      <c r="D54" s="51">
        <v>11600</v>
      </c>
      <c r="F54" s="80">
        <v>33388.97625</v>
      </c>
      <c r="G54" s="80">
        <f t="shared" si="7"/>
        <v>21788.97625</v>
      </c>
    </row>
    <row r="55" spans="2:7" x14ac:dyDescent="0.25">
      <c r="B55" s="50">
        <v>28</v>
      </c>
      <c r="C55" s="43" t="s">
        <v>31</v>
      </c>
      <c r="D55" s="51">
        <v>23200</v>
      </c>
      <c r="F55" s="80">
        <v>45000</v>
      </c>
      <c r="G55" s="80">
        <f t="shared" si="7"/>
        <v>21800</v>
      </c>
    </row>
    <row r="56" spans="2:7" x14ac:dyDescent="0.25">
      <c r="B56" s="50">
        <v>29</v>
      </c>
      <c r="C56" s="43" t="s">
        <v>32</v>
      </c>
      <c r="D56" s="51">
        <v>23200</v>
      </c>
      <c r="F56" s="80">
        <v>66032.817899999995</v>
      </c>
      <c r="G56" s="80">
        <f t="shared" si="7"/>
        <v>42832.817899999995</v>
      </c>
    </row>
    <row r="57" spans="2:7" x14ac:dyDescent="0.25">
      <c r="B57" s="50">
        <v>30</v>
      </c>
      <c r="C57" s="43" t="s">
        <v>33</v>
      </c>
      <c r="D57" s="51">
        <v>11600</v>
      </c>
      <c r="F57" s="80">
        <v>15152.122649999998</v>
      </c>
      <c r="G57" s="80">
        <f t="shared" si="7"/>
        <v>3552.1226499999975</v>
      </c>
    </row>
    <row r="58" spans="2:7" x14ac:dyDescent="0.25">
      <c r="B58" s="50"/>
      <c r="C58" s="43"/>
      <c r="D58" s="52"/>
      <c r="F58" s="81"/>
      <c r="G58" s="81"/>
    </row>
    <row r="59" spans="2:7" x14ac:dyDescent="0.25">
      <c r="B59" s="49"/>
      <c r="C59" s="44" t="s">
        <v>34</v>
      </c>
      <c r="D59" s="53"/>
      <c r="F59" s="82"/>
      <c r="G59" s="82"/>
    </row>
    <row r="60" spans="2:7" x14ac:dyDescent="0.25">
      <c r="B60" s="50">
        <v>31</v>
      </c>
      <c r="C60" s="43" t="s">
        <v>81</v>
      </c>
      <c r="D60" s="51">
        <v>170000</v>
      </c>
      <c r="F60" s="80">
        <v>170691.64534799999</v>
      </c>
      <c r="G60" s="80">
        <f t="shared" ref="G60:G67" si="8">F60-D60</f>
        <v>691.64534799999092</v>
      </c>
    </row>
    <row r="61" spans="2:7" x14ac:dyDescent="0.25">
      <c r="B61" s="50">
        <v>32</v>
      </c>
      <c r="C61" s="43" t="s">
        <v>35</v>
      </c>
      <c r="D61" s="51">
        <v>116000</v>
      </c>
      <c r="F61" s="80">
        <v>139000</v>
      </c>
      <c r="G61" s="80">
        <f t="shared" si="8"/>
        <v>23000</v>
      </c>
    </row>
    <row r="62" spans="2:7" x14ac:dyDescent="0.25">
      <c r="B62" s="50">
        <v>33</v>
      </c>
      <c r="C62" s="43" t="s">
        <v>82</v>
      </c>
      <c r="D62" s="51">
        <v>34800</v>
      </c>
      <c r="F62" s="80">
        <v>79730</v>
      </c>
      <c r="G62" s="80">
        <f t="shared" si="8"/>
        <v>44930</v>
      </c>
    </row>
    <row r="63" spans="2:7" x14ac:dyDescent="0.25">
      <c r="B63" s="50">
        <v>34</v>
      </c>
      <c r="C63" s="43" t="s">
        <v>83</v>
      </c>
      <c r="D63" s="51">
        <v>100000</v>
      </c>
      <c r="F63" s="80">
        <v>100000</v>
      </c>
      <c r="G63" s="80">
        <f t="shared" si="8"/>
        <v>0</v>
      </c>
    </row>
    <row r="64" spans="2:7" x14ac:dyDescent="0.25">
      <c r="B64" s="50">
        <v>35</v>
      </c>
      <c r="C64" s="43" t="s">
        <v>108</v>
      </c>
      <c r="D64" s="51">
        <v>1800000</v>
      </c>
      <c r="F64" s="80">
        <v>1800960</v>
      </c>
      <c r="G64" s="80">
        <f t="shared" si="8"/>
        <v>960</v>
      </c>
    </row>
    <row r="65" spans="2:7" x14ac:dyDescent="0.25">
      <c r="B65" s="50">
        <v>36</v>
      </c>
      <c r="C65" s="43" t="s">
        <v>109</v>
      </c>
      <c r="D65" s="51">
        <v>1113600</v>
      </c>
      <c r="F65" s="80">
        <v>1500800</v>
      </c>
      <c r="G65" s="80">
        <f t="shared" si="8"/>
        <v>387200</v>
      </c>
    </row>
    <row r="66" spans="2:7" x14ac:dyDescent="0.25">
      <c r="B66" s="50">
        <v>37</v>
      </c>
      <c r="C66" s="43" t="s">
        <v>110</v>
      </c>
      <c r="D66" s="51">
        <v>492000</v>
      </c>
      <c r="F66" s="80">
        <v>493920.00000000006</v>
      </c>
      <c r="G66" s="80">
        <f t="shared" si="8"/>
        <v>1920.0000000000582</v>
      </c>
    </row>
    <row r="67" spans="2:7" x14ac:dyDescent="0.25">
      <c r="B67" s="50">
        <v>38</v>
      </c>
      <c r="C67" s="43" t="s">
        <v>111</v>
      </c>
      <c r="D67" s="51">
        <v>138000</v>
      </c>
      <c r="F67" s="80">
        <v>138064.68900000001</v>
      </c>
      <c r="G67" s="80">
        <f t="shared" si="8"/>
        <v>64.689000000013039</v>
      </c>
    </row>
    <row r="68" spans="2:7" x14ac:dyDescent="0.25">
      <c r="B68" s="50"/>
      <c r="C68" s="43"/>
      <c r="D68" s="52"/>
      <c r="F68" s="81"/>
      <c r="G68" s="81"/>
    </row>
    <row r="69" spans="2:7" x14ac:dyDescent="0.25">
      <c r="B69" s="49"/>
      <c r="C69" s="44" t="s">
        <v>36</v>
      </c>
      <c r="D69" s="53"/>
      <c r="F69" s="82"/>
      <c r="G69" s="82"/>
    </row>
    <row r="70" spans="2:7" x14ac:dyDescent="0.25">
      <c r="B70" s="50">
        <v>39</v>
      </c>
      <c r="C70" s="47" t="s">
        <v>105</v>
      </c>
      <c r="D70" s="51">
        <v>403000</v>
      </c>
      <c r="F70" s="80">
        <v>403200</v>
      </c>
      <c r="G70" s="80">
        <f t="shared" ref="G70:G79" si="9">F70-D70</f>
        <v>200</v>
      </c>
    </row>
    <row r="71" spans="2:7" x14ac:dyDescent="0.25">
      <c r="B71" s="50">
        <v>40</v>
      </c>
      <c r="C71" s="48" t="s">
        <v>106</v>
      </c>
      <c r="D71" s="51">
        <v>255200</v>
      </c>
      <c r="F71" s="80">
        <v>336000</v>
      </c>
      <c r="G71" s="80">
        <f t="shared" si="9"/>
        <v>80800</v>
      </c>
    </row>
    <row r="72" spans="2:7" x14ac:dyDescent="0.25">
      <c r="B72" s="50">
        <v>41</v>
      </c>
      <c r="C72" s="48" t="s">
        <v>107</v>
      </c>
      <c r="D72" s="51">
        <v>324800</v>
      </c>
      <c r="F72" s="80">
        <v>343000</v>
      </c>
      <c r="G72" s="80">
        <f t="shared" si="9"/>
        <v>18200</v>
      </c>
    </row>
    <row r="73" spans="2:7" x14ac:dyDescent="0.25">
      <c r="B73" s="50">
        <v>42</v>
      </c>
      <c r="C73" s="47" t="s">
        <v>99</v>
      </c>
      <c r="D73" s="51">
        <v>58000</v>
      </c>
      <c r="F73" s="80">
        <v>118999.99999999999</v>
      </c>
      <c r="G73" s="80">
        <f t="shared" si="9"/>
        <v>60999.999999999985</v>
      </c>
    </row>
    <row r="74" spans="2:7" x14ac:dyDescent="0.25">
      <c r="B74" s="50">
        <v>43</v>
      </c>
      <c r="C74" s="48" t="s">
        <v>100</v>
      </c>
      <c r="D74" s="51">
        <v>58000</v>
      </c>
      <c r="F74" s="80">
        <v>112000</v>
      </c>
      <c r="G74" s="80">
        <f t="shared" si="9"/>
        <v>54000</v>
      </c>
    </row>
    <row r="75" spans="2:7" x14ac:dyDescent="0.25">
      <c r="B75" s="50">
        <v>44</v>
      </c>
      <c r="C75" s="48" t="s">
        <v>101</v>
      </c>
      <c r="D75" s="51">
        <v>69600</v>
      </c>
      <c r="F75" s="80">
        <v>154000</v>
      </c>
      <c r="G75" s="80">
        <f t="shared" si="9"/>
        <v>84400</v>
      </c>
    </row>
    <row r="76" spans="2:7" x14ac:dyDescent="0.25">
      <c r="B76" s="50">
        <v>45</v>
      </c>
      <c r="C76" s="47" t="s">
        <v>102</v>
      </c>
      <c r="D76" s="51">
        <v>139200</v>
      </c>
      <c r="F76" s="80">
        <v>207200</v>
      </c>
      <c r="G76" s="80">
        <f t="shared" si="9"/>
        <v>68000</v>
      </c>
    </row>
    <row r="77" spans="2:7" x14ac:dyDescent="0.25">
      <c r="B77" s="50">
        <v>46</v>
      </c>
      <c r="C77" s="48" t="s">
        <v>103</v>
      </c>
      <c r="D77" s="51">
        <v>139200</v>
      </c>
      <c r="F77" s="80">
        <v>266000</v>
      </c>
      <c r="G77" s="80">
        <f t="shared" si="9"/>
        <v>126800</v>
      </c>
    </row>
    <row r="78" spans="2:7" x14ac:dyDescent="0.25">
      <c r="B78" s="50">
        <v>47</v>
      </c>
      <c r="C78" s="48" t="s">
        <v>104</v>
      </c>
      <c r="D78" s="51">
        <v>197200</v>
      </c>
      <c r="F78" s="80">
        <v>266000</v>
      </c>
      <c r="G78" s="80">
        <f t="shared" si="9"/>
        <v>68800</v>
      </c>
    </row>
    <row r="79" spans="2:7" x14ac:dyDescent="0.25">
      <c r="B79" s="50">
        <v>48</v>
      </c>
      <c r="C79" s="43" t="s">
        <v>37</v>
      </c>
      <c r="D79" s="51">
        <v>11600</v>
      </c>
      <c r="F79" s="80">
        <v>32236.5435</v>
      </c>
      <c r="G79" s="80">
        <f t="shared" si="9"/>
        <v>20636.5435</v>
      </c>
    </row>
    <row r="80" spans="2:7" ht="16.5" thickBot="1" x14ac:dyDescent="0.3">
      <c r="B80" s="68"/>
      <c r="C80" s="55"/>
      <c r="D80" s="69"/>
      <c r="F80" s="83"/>
      <c r="G80" s="83"/>
    </row>
    <row r="81" spans="1:15" ht="16.5" thickBot="1" x14ac:dyDescent="0.3">
      <c r="G81" s="8"/>
    </row>
    <row r="82" spans="1:15" ht="16.5" thickBot="1" x14ac:dyDescent="0.3">
      <c r="B82" s="113" t="s">
        <v>65</v>
      </c>
      <c r="C82" s="114"/>
      <c r="D82" s="7">
        <f>SUM(D10:D81)</f>
        <v>18104946</v>
      </c>
      <c r="F82" s="84">
        <f>SUM(F9:F81)</f>
        <v>21986250.237757999</v>
      </c>
      <c r="G82" s="8"/>
    </row>
    <row r="84" spans="1:15" ht="33.75" customHeight="1" x14ac:dyDescent="0.25">
      <c r="B84" s="115" t="s">
        <v>48</v>
      </c>
      <c r="C84" s="115"/>
      <c r="D84" s="115"/>
    </row>
    <row r="85" spans="1:15" ht="28.5" customHeight="1" x14ac:dyDescent="0.25">
      <c r="A85" s="26"/>
      <c r="B85" s="115" t="s">
        <v>116</v>
      </c>
      <c r="C85" s="115"/>
      <c r="D85" s="115"/>
    </row>
    <row r="86" spans="1:15" s="1" customFormat="1" ht="48.75" customHeight="1" x14ac:dyDescent="0.2">
      <c r="B86" s="97" t="s">
        <v>58</v>
      </c>
      <c r="C86" s="97"/>
      <c r="D86" s="97"/>
      <c r="E86" s="33"/>
      <c r="F86" s="31"/>
      <c r="G86" s="31"/>
      <c r="H86" s="31"/>
      <c r="I86" s="31"/>
      <c r="J86" s="31"/>
      <c r="K86" s="31"/>
      <c r="L86" s="28"/>
      <c r="M86" s="28"/>
      <c r="N86" s="28"/>
      <c r="O86" s="28"/>
    </row>
    <row r="87" spans="1:15" s="1" customFormat="1" ht="23.25" customHeight="1" x14ac:dyDescent="0.2">
      <c r="B87" s="103" t="s">
        <v>64</v>
      </c>
      <c r="C87" s="103"/>
      <c r="D87" s="103"/>
      <c r="E87" s="34"/>
      <c r="F87" s="30"/>
      <c r="G87" s="30"/>
      <c r="H87" s="30"/>
      <c r="I87" s="30"/>
      <c r="J87" s="30"/>
      <c r="K87" s="30"/>
      <c r="L87" s="28"/>
      <c r="M87" s="28"/>
      <c r="N87" s="28"/>
      <c r="O87" s="28"/>
    </row>
    <row r="88" spans="1:15" s="1" customFormat="1" ht="95.25" customHeight="1" x14ac:dyDescent="0.25">
      <c r="B88" s="97" t="s">
        <v>57</v>
      </c>
      <c r="C88" s="97"/>
      <c r="D88" s="97"/>
      <c r="E88" s="33"/>
      <c r="F88" s="31"/>
      <c r="G88" s="31"/>
      <c r="H88" s="31"/>
      <c r="I88" s="31"/>
      <c r="J88" s="31"/>
      <c r="K88" s="31"/>
      <c r="L88" s="31"/>
      <c r="M88" s="31"/>
      <c r="N88" s="31"/>
      <c r="O88" s="31"/>
    </row>
    <row r="89" spans="1:15" s="1" customFormat="1" ht="15.75" customHeight="1" x14ac:dyDescent="0.25">
      <c r="A89"/>
      <c r="B89" s="5"/>
      <c r="C89"/>
      <c r="D89" s="9"/>
    </row>
    <row r="90" spans="1:15" s="1" customFormat="1" x14ac:dyDescent="0.25">
      <c r="B90" s="116" t="s">
        <v>3</v>
      </c>
      <c r="C90" s="116"/>
      <c r="D90" s="9"/>
    </row>
    <row r="91" spans="1:15" s="1" customFormat="1" x14ac:dyDescent="0.25">
      <c r="B91" s="116" t="s">
        <v>4</v>
      </c>
      <c r="C91" s="116"/>
      <c r="D91" s="9"/>
    </row>
    <row r="92" spans="1:15" s="1" customFormat="1" x14ac:dyDescent="0.25">
      <c r="B92" s="116" t="s">
        <v>5</v>
      </c>
      <c r="C92" s="116"/>
      <c r="D92" s="9"/>
    </row>
    <row r="93" spans="1:15" s="1" customFormat="1" x14ac:dyDescent="0.25">
      <c r="B93" s="116" t="s">
        <v>6</v>
      </c>
      <c r="C93" s="116"/>
      <c r="D93" s="9"/>
    </row>
    <row r="94" spans="1:15" s="1" customFormat="1" x14ac:dyDescent="0.25">
      <c r="B94" s="116" t="s">
        <v>7</v>
      </c>
      <c r="C94" s="116"/>
    </row>
    <row r="95" spans="1:15" s="1" customFormat="1" x14ac:dyDescent="0.25"/>
    <row r="96" spans="1:15" s="1" customFormat="1" x14ac:dyDescent="0.25"/>
    <row r="97" spans="1:4" s="1" customFormat="1" x14ac:dyDescent="0.25">
      <c r="D97" s="9"/>
    </row>
    <row r="98" spans="1:4" s="1" customFormat="1" x14ac:dyDescent="0.25">
      <c r="B98" s="101" t="s">
        <v>8</v>
      </c>
      <c r="C98" s="101"/>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5" t="s">
        <v>112</v>
      </c>
      <c r="C2" s="95"/>
      <c r="D2" s="95"/>
    </row>
    <row r="3" spans="1:15" s="1" customFormat="1" x14ac:dyDescent="0.25">
      <c r="B3" s="12"/>
      <c r="C3" s="12"/>
      <c r="D3" s="12"/>
    </row>
    <row r="4" spans="1:15" s="1" customFormat="1" ht="15.75" customHeight="1" x14ac:dyDescent="0.25">
      <c r="B4" s="98" t="s">
        <v>126</v>
      </c>
      <c r="C4" s="99"/>
      <c r="D4" s="100"/>
    </row>
    <row r="5" spans="1:15" s="1" customFormat="1" x14ac:dyDescent="0.25">
      <c r="B5" s="12"/>
      <c r="C5" s="12"/>
      <c r="D5" s="12"/>
    </row>
    <row r="6" spans="1:15" s="1" customFormat="1" ht="50.25" customHeight="1" x14ac:dyDescent="0.25">
      <c r="B6" s="108" t="s">
        <v>114</v>
      </c>
      <c r="C6" s="109"/>
      <c r="D6" s="110"/>
      <c r="F6" s="32" t="s">
        <v>128</v>
      </c>
      <c r="G6" s="1" t="s">
        <v>129</v>
      </c>
      <c r="I6" s="107"/>
      <c r="J6" s="107"/>
      <c r="K6" s="107"/>
    </row>
    <row r="7" spans="1:15" ht="16.5" thickBot="1" x14ac:dyDescent="0.3">
      <c r="B7" s="119"/>
      <c r="C7" s="120"/>
      <c r="D7" s="120"/>
      <c r="I7"/>
      <c r="J7"/>
      <c r="K7"/>
    </row>
    <row r="8" spans="1:15" ht="48" thickBot="1" x14ac:dyDescent="0.3">
      <c r="B8" s="121" t="s">
        <v>38</v>
      </c>
      <c r="C8" s="122"/>
      <c r="D8" s="39" t="s">
        <v>52</v>
      </c>
      <c r="F8" s="85" t="s">
        <v>52</v>
      </c>
      <c r="G8" s="85" t="s">
        <v>52</v>
      </c>
      <c r="I8" s="106" t="s">
        <v>130</v>
      </c>
      <c r="J8" s="106"/>
      <c r="K8" s="106"/>
    </row>
    <row r="9" spans="1:15" x14ac:dyDescent="0.25">
      <c r="B9" s="35">
        <v>1</v>
      </c>
      <c r="C9" s="37" t="s">
        <v>39</v>
      </c>
      <c r="D9" s="41">
        <v>57000</v>
      </c>
      <c r="F9" s="80">
        <v>246500</v>
      </c>
      <c r="G9" s="87">
        <f>F9-D9</f>
        <v>189500</v>
      </c>
    </row>
    <row r="10" spans="1:15" ht="16.5" thickBot="1" x14ac:dyDescent="0.3">
      <c r="B10" s="36">
        <v>2</v>
      </c>
      <c r="C10" s="38" t="s">
        <v>40</v>
      </c>
      <c r="D10" s="42">
        <v>35466.67</v>
      </c>
      <c r="F10" s="80">
        <v>174000</v>
      </c>
      <c r="G10" s="88">
        <f>F10-D10</f>
        <v>138533.33000000002</v>
      </c>
    </row>
    <row r="11" spans="1:15" ht="37.5" customHeight="1" thickBot="1" x14ac:dyDescent="0.3">
      <c r="B11" s="117" t="s">
        <v>50</v>
      </c>
      <c r="C11" s="118"/>
      <c r="D11" s="40">
        <f>SUM(D9:D10)</f>
        <v>92466.67</v>
      </c>
      <c r="F11" s="86">
        <f>SUM(F9:F10)</f>
        <v>420500</v>
      </c>
      <c r="G11" s="1"/>
    </row>
    <row r="13" spans="1:15" s="1" customFormat="1" ht="36" customHeight="1" x14ac:dyDescent="0.25">
      <c r="B13" s="102" t="s">
        <v>51</v>
      </c>
      <c r="C13" s="102"/>
      <c r="D13" s="102"/>
    </row>
    <row r="14" spans="1:15" customFormat="1" ht="18" customHeight="1" x14ac:dyDescent="0.25">
      <c r="A14" s="26"/>
      <c r="B14" s="105" t="s">
        <v>49</v>
      </c>
      <c r="C14" s="105"/>
      <c r="D14" s="105"/>
      <c r="F14" s="8"/>
      <c r="G14" s="8"/>
    </row>
    <row r="15" spans="1:15" s="1" customFormat="1" ht="39" customHeight="1" x14ac:dyDescent="0.2">
      <c r="B15" s="97" t="s">
        <v>66</v>
      </c>
      <c r="C15" s="97"/>
      <c r="D15" s="97"/>
      <c r="E15" s="33"/>
      <c r="F15" s="31"/>
      <c r="G15" s="31"/>
      <c r="H15" s="31"/>
      <c r="I15" s="31"/>
      <c r="J15" s="31"/>
      <c r="K15" s="31"/>
      <c r="L15" s="28"/>
      <c r="M15" s="28"/>
      <c r="N15" s="28"/>
      <c r="O15" s="28"/>
    </row>
    <row r="16" spans="1:15" s="1" customFormat="1" ht="96" customHeight="1" x14ac:dyDescent="0.25">
      <c r="B16" s="97" t="s">
        <v>119</v>
      </c>
      <c r="C16" s="97"/>
      <c r="D16" s="97"/>
      <c r="E16" s="33"/>
      <c r="F16" s="31"/>
      <c r="G16" s="31"/>
      <c r="H16" s="31"/>
      <c r="I16" s="31"/>
      <c r="J16" s="31"/>
      <c r="K16" s="31"/>
      <c r="L16" s="31"/>
      <c r="M16" s="31"/>
      <c r="N16" s="31"/>
      <c r="O16" s="31"/>
    </row>
    <row r="17" spans="2:15" s="1" customFormat="1" ht="18" customHeight="1" x14ac:dyDescent="0.2">
      <c r="B17" s="103" t="s">
        <v>118</v>
      </c>
      <c r="C17" s="103"/>
      <c r="D17" s="103"/>
      <c r="E17" s="34"/>
      <c r="F17" s="30"/>
      <c r="G17" s="30"/>
      <c r="H17" s="30"/>
      <c r="I17" s="30"/>
      <c r="J17" s="30"/>
      <c r="K17" s="30"/>
      <c r="L17" s="28"/>
      <c r="M17" s="28"/>
      <c r="N17" s="28"/>
      <c r="O17" s="28"/>
    </row>
    <row r="18" spans="2:15" customFormat="1" x14ac:dyDescent="0.25">
      <c r="B18" s="5"/>
      <c r="F18" s="8"/>
      <c r="G18" s="8"/>
    </row>
    <row r="19" spans="2:15" s="1" customFormat="1" ht="33.75" customHeight="1" x14ac:dyDescent="0.25">
      <c r="B19" s="116" t="s">
        <v>3</v>
      </c>
      <c r="C19" s="116"/>
      <c r="D19" s="15"/>
    </row>
    <row r="20" spans="2:15" s="1" customFormat="1" ht="15.75" customHeight="1" x14ac:dyDescent="0.25">
      <c r="B20" s="116" t="s">
        <v>4</v>
      </c>
      <c r="C20" s="116"/>
      <c r="D20" s="15"/>
    </row>
    <row r="21" spans="2:15" s="1" customFormat="1" x14ac:dyDescent="0.25">
      <c r="B21" s="116" t="s">
        <v>5</v>
      </c>
      <c r="C21" s="116"/>
      <c r="D21" s="15"/>
    </row>
    <row r="22" spans="2:15" s="1" customFormat="1" x14ac:dyDescent="0.25">
      <c r="B22" s="116" t="s">
        <v>6</v>
      </c>
      <c r="C22" s="116"/>
      <c r="D22" s="15"/>
    </row>
    <row r="23" spans="2:15" s="1" customFormat="1" x14ac:dyDescent="0.25">
      <c r="B23" s="116" t="s">
        <v>7</v>
      </c>
      <c r="C23" s="116"/>
      <c r="D23" s="15"/>
    </row>
    <row r="24" spans="2:15" s="1" customFormat="1" x14ac:dyDescent="0.25"/>
    <row r="25" spans="2:15" s="1" customFormat="1" x14ac:dyDescent="0.25"/>
    <row r="26" spans="2:15" s="1" customFormat="1" x14ac:dyDescent="0.25"/>
    <row r="27" spans="2:15" s="1" customFormat="1" x14ac:dyDescent="0.25">
      <c r="B27" s="101" t="s">
        <v>8</v>
      </c>
      <c r="C27" s="101"/>
      <c r="D27" s="15"/>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9" sqref="D19"/>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5" t="s">
        <v>115</v>
      </c>
      <c r="C2" s="95"/>
      <c r="D2" s="95"/>
    </row>
    <row r="3" spans="2:11" s="1" customFormat="1" x14ac:dyDescent="0.25">
      <c r="B3" s="12"/>
      <c r="C3" s="12"/>
      <c r="D3" s="12"/>
    </row>
    <row r="4" spans="2:11" s="1" customFormat="1" ht="15.75" customHeight="1" x14ac:dyDescent="0.25">
      <c r="B4" s="98" t="s">
        <v>126</v>
      </c>
      <c r="C4" s="99"/>
      <c r="D4" s="100"/>
    </row>
    <row r="5" spans="2:11" s="1" customFormat="1" x14ac:dyDescent="0.25">
      <c r="B5" s="12"/>
      <c r="C5" s="12"/>
      <c r="D5" s="12"/>
    </row>
    <row r="6" spans="2:11" s="1" customFormat="1" ht="49.5" customHeight="1" x14ac:dyDescent="0.25">
      <c r="B6" s="108" t="s">
        <v>114</v>
      </c>
      <c r="C6" s="109"/>
      <c r="D6" s="110"/>
      <c r="F6" s="32" t="s">
        <v>128</v>
      </c>
      <c r="G6" s="1" t="s">
        <v>129</v>
      </c>
      <c r="I6" s="107"/>
      <c r="J6" s="107"/>
      <c r="K6" s="107"/>
    </row>
    <row r="7" spans="2:11" ht="16.5" thickBot="1" x14ac:dyDescent="0.3"/>
    <row r="8" spans="2:11" ht="31.5" customHeight="1" thickBot="1" x14ac:dyDescent="0.3">
      <c r="B8" s="111" t="s">
        <v>9</v>
      </c>
      <c r="C8" s="112"/>
      <c r="D8" s="6" t="s">
        <v>47</v>
      </c>
      <c r="F8" s="6" t="s">
        <v>47</v>
      </c>
      <c r="G8" s="6" t="s">
        <v>47</v>
      </c>
      <c r="I8" s="106" t="s">
        <v>130</v>
      </c>
      <c r="J8" s="106"/>
      <c r="K8" s="106"/>
    </row>
    <row r="9" spans="2:11" x14ac:dyDescent="0.25">
      <c r="B9" s="74">
        <v>1</v>
      </c>
      <c r="C9" s="72" t="s">
        <v>71</v>
      </c>
      <c r="D9" s="70">
        <v>1090000</v>
      </c>
      <c r="F9" s="87">
        <v>1153555</v>
      </c>
      <c r="G9" s="87">
        <f t="shared" ref="G9:G17" si="0">F9-D9</f>
        <v>63555</v>
      </c>
    </row>
    <row r="10" spans="2:11" x14ac:dyDescent="0.25">
      <c r="B10" s="74">
        <v>2</v>
      </c>
      <c r="C10" s="72" t="s">
        <v>73</v>
      </c>
      <c r="D10" s="70">
        <v>1090000</v>
      </c>
      <c r="F10" s="80">
        <v>1153556</v>
      </c>
      <c r="G10" s="80">
        <f t="shared" si="0"/>
        <v>63556</v>
      </c>
    </row>
    <row r="11" spans="2:11" x14ac:dyDescent="0.25">
      <c r="B11" s="74">
        <v>3</v>
      </c>
      <c r="C11" s="72" t="s">
        <v>72</v>
      </c>
      <c r="D11" s="70">
        <v>1090000</v>
      </c>
      <c r="F11" s="80">
        <v>1153556</v>
      </c>
      <c r="G11" s="80">
        <f t="shared" si="0"/>
        <v>63556</v>
      </c>
    </row>
    <row r="12" spans="2:11" x14ac:dyDescent="0.25">
      <c r="B12" s="74">
        <v>4</v>
      </c>
      <c r="C12" s="72" t="s">
        <v>74</v>
      </c>
      <c r="D12" s="70">
        <v>1090000</v>
      </c>
      <c r="F12" s="80">
        <v>1153555</v>
      </c>
      <c r="G12" s="80">
        <f t="shared" si="0"/>
        <v>63555</v>
      </c>
    </row>
    <row r="13" spans="2:11" x14ac:dyDescent="0.25">
      <c r="B13" s="74">
        <v>5</v>
      </c>
      <c r="C13" s="72" t="s">
        <v>75</v>
      </c>
      <c r="D13" s="70">
        <v>1090000</v>
      </c>
      <c r="F13" s="80">
        <v>1153555</v>
      </c>
      <c r="G13" s="80">
        <f t="shared" si="0"/>
        <v>63555</v>
      </c>
    </row>
    <row r="14" spans="2:11" x14ac:dyDescent="0.25">
      <c r="B14" s="74">
        <v>6</v>
      </c>
      <c r="C14" s="72" t="s">
        <v>84</v>
      </c>
      <c r="D14" s="70">
        <v>1090000</v>
      </c>
      <c r="F14" s="80">
        <v>1153556</v>
      </c>
      <c r="G14" s="80">
        <f t="shared" si="0"/>
        <v>63556</v>
      </c>
    </row>
    <row r="15" spans="2:11" x14ac:dyDescent="0.25">
      <c r="B15" s="74">
        <v>7</v>
      </c>
      <c r="C15" s="72" t="s">
        <v>85</v>
      </c>
      <c r="D15" s="70">
        <v>1090000</v>
      </c>
      <c r="F15" s="80">
        <v>1153556</v>
      </c>
      <c r="G15" s="80">
        <f t="shared" si="0"/>
        <v>63556</v>
      </c>
    </row>
    <row r="16" spans="2:11" x14ac:dyDescent="0.25">
      <c r="B16" s="74">
        <v>8</v>
      </c>
      <c r="C16" s="72" t="s">
        <v>86</v>
      </c>
      <c r="D16" s="70">
        <v>1090000</v>
      </c>
      <c r="F16" s="80">
        <v>1153555</v>
      </c>
      <c r="G16" s="80">
        <f t="shared" si="0"/>
        <v>63555</v>
      </c>
    </row>
    <row r="17" spans="1:15" ht="16.5" thickBot="1" x14ac:dyDescent="0.3">
      <c r="B17" s="75">
        <v>9</v>
      </c>
      <c r="C17" s="73" t="s">
        <v>87</v>
      </c>
      <c r="D17" s="70">
        <v>1090000</v>
      </c>
      <c r="F17" s="88">
        <v>1153556</v>
      </c>
      <c r="G17" s="88">
        <f t="shared" si="0"/>
        <v>63556</v>
      </c>
    </row>
    <row r="18" spans="1:15" ht="16.5" thickBot="1" x14ac:dyDescent="0.3"/>
    <row r="19" spans="1:15" ht="32.25" customHeight="1" thickBot="1" x14ac:dyDescent="0.3">
      <c r="B19" s="123" t="s">
        <v>122</v>
      </c>
      <c r="C19" s="124"/>
      <c r="D19" s="71">
        <f>SUM(D9:D18)</f>
        <v>9810000</v>
      </c>
      <c r="F19" s="89">
        <f>SUM(F9:F18)</f>
        <v>10382000</v>
      </c>
    </row>
    <row r="21" spans="1:15" s="1" customFormat="1" ht="33" customHeight="1" x14ac:dyDescent="0.25">
      <c r="B21" s="116" t="s">
        <v>117</v>
      </c>
      <c r="C21" s="116"/>
      <c r="D21" s="116"/>
      <c r="E21" s="60"/>
    </row>
    <row r="22" spans="1:15" ht="18" customHeight="1" x14ac:dyDescent="0.25">
      <c r="A22" s="61"/>
      <c r="B22" s="105" t="s">
        <v>121</v>
      </c>
      <c r="C22" s="105"/>
      <c r="D22" s="105"/>
    </row>
    <row r="23" spans="1:15" s="1" customFormat="1" ht="39" customHeight="1" x14ac:dyDescent="0.2">
      <c r="B23" s="97" t="s">
        <v>125</v>
      </c>
      <c r="C23" s="97"/>
      <c r="D23" s="97"/>
      <c r="E23" s="33"/>
      <c r="F23" s="31"/>
      <c r="G23" s="31"/>
      <c r="H23" s="31"/>
      <c r="I23" s="31"/>
      <c r="J23" s="31"/>
      <c r="K23" s="31"/>
      <c r="L23" s="28"/>
      <c r="M23" s="28"/>
      <c r="N23" s="28"/>
      <c r="O23" s="28"/>
    </row>
    <row r="24" spans="1:15" s="1" customFormat="1" x14ac:dyDescent="0.2">
      <c r="B24" s="103" t="s">
        <v>64</v>
      </c>
      <c r="C24" s="103"/>
      <c r="D24" s="103"/>
      <c r="E24" s="34"/>
      <c r="F24" s="30"/>
      <c r="G24" s="30"/>
      <c r="H24" s="30"/>
      <c r="I24" s="30"/>
      <c r="J24" s="30"/>
      <c r="K24" s="30"/>
      <c r="L24" s="28"/>
      <c r="M24" s="28"/>
      <c r="N24" s="28"/>
      <c r="O24" s="28"/>
    </row>
    <row r="25" spans="1:15" s="1" customFormat="1" ht="81" customHeight="1" x14ac:dyDescent="0.25">
      <c r="B25" s="97" t="s">
        <v>120</v>
      </c>
      <c r="C25" s="97"/>
      <c r="D25" s="97"/>
      <c r="E25" s="33"/>
      <c r="F25" s="31"/>
      <c r="G25" s="31"/>
      <c r="H25" s="31"/>
      <c r="I25" s="31"/>
      <c r="J25" s="31"/>
      <c r="K25" s="31"/>
      <c r="L25" s="31"/>
      <c r="M25" s="31"/>
      <c r="N25" s="31"/>
      <c r="O25" s="31"/>
    </row>
    <row r="26" spans="1:15" s="1" customFormat="1" ht="15.75" customHeight="1" x14ac:dyDescent="0.25">
      <c r="A26"/>
      <c r="B26" s="5"/>
      <c r="C26"/>
      <c r="D26" s="9"/>
    </row>
    <row r="27" spans="1:15" s="1" customFormat="1" x14ac:dyDescent="0.25">
      <c r="B27" s="116" t="s">
        <v>3</v>
      </c>
      <c r="C27" s="116"/>
      <c r="D27" s="9"/>
    </row>
    <row r="28" spans="1:15" s="1" customFormat="1" x14ac:dyDescent="0.25">
      <c r="B28" s="116" t="s">
        <v>4</v>
      </c>
      <c r="C28" s="116"/>
      <c r="D28" s="9"/>
    </row>
    <row r="29" spans="1:15" s="1" customFormat="1" x14ac:dyDescent="0.25">
      <c r="B29" s="116" t="s">
        <v>5</v>
      </c>
      <c r="C29" s="116"/>
      <c r="D29" s="9"/>
    </row>
    <row r="30" spans="1:15" s="1" customFormat="1" x14ac:dyDescent="0.25">
      <c r="B30" s="116" t="s">
        <v>6</v>
      </c>
      <c r="C30" s="116"/>
      <c r="D30" s="9"/>
    </row>
    <row r="31" spans="1:15" s="1" customFormat="1" x14ac:dyDescent="0.25">
      <c r="B31" s="116" t="s">
        <v>7</v>
      </c>
      <c r="C31" s="116"/>
    </row>
    <row r="32" spans="1:15" s="1" customFormat="1" x14ac:dyDescent="0.25"/>
    <row r="33" spans="1:4" s="1" customFormat="1" x14ac:dyDescent="0.25"/>
    <row r="34" spans="1:4" s="1" customFormat="1" x14ac:dyDescent="0.25">
      <c r="D34" s="9"/>
    </row>
    <row r="35" spans="1:4" s="1" customFormat="1" x14ac:dyDescent="0.25">
      <c r="B35" s="101" t="s">
        <v>8</v>
      </c>
      <c r="C35" s="101"/>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2016-03-30T16:07:25Z</dcterms:modified>
</cp:coreProperties>
</file>